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gambra\OneDrive - Instituto Nacional de Estadisticas\2025_OF\1.ECIA\0.Rectificación_Cine(ECIA2022)\0.Datos_Rectificados(20.02.25)\"/>
    </mc:Choice>
  </mc:AlternateContent>
  <bookViews>
    <workbookView xWindow="0" yWindow="0" windowWidth="28800" windowHeight="12330" tabRatio="905"/>
  </bookViews>
  <sheets>
    <sheet name="Índice" sheetId="312" r:id="rId1"/>
    <sheet name="1.1" sheetId="49" r:id="rId2"/>
    <sheet name="1.2" sheetId="50" r:id="rId3"/>
    <sheet name="1.3" sheetId="51" r:id="rId4"/>
    <sheet name="1.4" sheetId="52" r:id="rId5"/>
    <sheet name="1.5" sheetId="53" r:id="rId6"/>
    <sheet name="1.6" sheetId="54" r:id="rId7"/>
    <sheet name="1.7" sheetId="55" r:id="rId8"/>
    <sheet name="1.8" sheetId="56" r:id="rId9"/>
    <sheet name="1.9" sheetId="57" r:id="rId10"/>
    <sheet name="2.1" sheetId="58" r:id="rId11"/>
    <sheet name="2.2" sheetId="59" r:id="rId12"/>
    <sheet name="2.3" sheetId="60" r:id="rId13"/>
    <sheet name="2.4" sheetId="61" r:id="rId14"/>
    <sheet name="2.5" sheetId="62" r:id="rId15"/>
    <sheet name="2.6" sheetId="63" r:id="rId16"/>
    <sheet name="2.7" sheetId="64" r:id="rId17"/>
    <sheet name="2.8" sheetId="65" r:id="rId18"/>
    <sheet name="2.9" sheetId="66" r:id="rId19"/>
    <sheet name="2.10" sheetId="67" r:id="rId20"/>
    <sheet name="2.11" sheetId="68" r:id="rId21"/>
    <sheet name="2.12" sheetId="69" r:id="rId22"/>
    <sheet name="2.13" sheetId="70" r:id="rId23"/>
    <sheet name="2.14" sheetId="71" r:id="rId24"/>
    <sheet name="2.15" sheetId="72" r:id="rId25"/>
    <sheet name="2.16" sheetId="73" r:id="rId26"/>
    <sheet name="2.17" sheetId="74" r:id="rId27"/>
    <sheet name="2.18" sheetId="75" r:id="rId28"/>
    <sheet name="2.19" sheetId="76" r:id="rId29"/>
    <sheet name="2.20" sheetId="77" r:id="rId30"/>
    <sheet name="2.21" sheetId="78" r:id="rId31"/>
    <sheet name="2.22" sheetId="79" r:id="rId32"/>
    <sheet name="2.23" sheetId="80" r:id="rId33"/>
    <sheet name="2.24" sheetId="81" r:id="rId34"/>
    <sheet name="2.25" sheetId="82" r:id="rId35"/>
    <sheet name="3.1" sheetId="83" r:id="rId36"/>
    <sheet name="3.2" sheetId="84" r:id="rId37"/>
    <sheet name="3.3" sheetId="85" r:id="rId38"/>
    <sheet name="4.1" sheetId="86" r:id="rId39"/>
    <sheet name="4.2" sheetId="87" r:id="rId40"/>
    <sheet name="4.3" sheetId="88" r:id="rId41"/>
    <sheet name="4.4" sheetId="89" r:id="rId42"/>
    <sheet name="4.5" sheetId="90" r:id="rId43"/>
    <sheet name="4.6" sheetId="91" r:id="rId44"/>
    <sheet name="4.7" sheetId="92" r:id="rId45"/>
    <sheet name="4.8" sheetId="93" r:id="rId46"/>
    <sheet name="4.9" sheetId="94" r:id="rId47"/>
    <sheet name="4.10" sheetId="95" r:id="rId48"/>
    <sheet name="4.11" sheetId="96" r:id="rId49"/>
    <sheet name="4.12" sheetId="97" r:id="rId50"/>
    <sheet name="4.13" sheetId="98" r:id="rId51"/>
    <sheet name="4.14" sheetId="99" r:id="rId52"/>
    <sheet name="4.15" sheetId="100" r:id="rId53"/>
    <sheet name="4.16" sheetId="101" r:id="rId54"/>
    <sheet name="5.1" sheetId="102" r:id="rId55"/>
    <sheet name="5.2" sheetId="103" r:id="rId56"/>
    <sheet name="5.3" sheetId="104" r:id="rId57"/>
    <sheet name="5.4" sheetId="105" r:id="rId58"/>
    <sheet name="5.5" sheetId="106" r:id="rId59"/>
    <sheet name="5.6" sheetId="107" r:id="rId60"/>
    <sheet name="5.7" sheetId="108" r:id="rId61"/>
    <sheet name="5.8" sheetId="109" r:id="rId62"/>
    <sheet name="5.9" sheetId="110" r:id="rId63"/>
    <sheet name="5.10" sheetId="111" r:id="rId64"/>
    <sheet name="5.11" sheetId="112" r:id="rId65"/>
    <sheet name="5.12" sheetId="113" r:id="rId66"/>
    <sheet name="5.13" sheetId="114" r:id="rId67"/>
    <sheet name="5.14" sheetId="115" r:id="rId68"/>
    <sheet name="5.15" sheetId="116" r:id="rId69"/>
    <sheet name="5.16" sheetId="117" r:id="rId70"/>
    <sheet name="5.17" sheetId="118" r:id="rId71"/>
    <sheet name="6.1" sheetId="119" r:id="rId72"/>
    <sheet name="6.2" sheetId="120" r:id="rId73"/>
    <sheet name="6.3" sheetId="121" r:id="rId74"/>
    <sheet name="6.4" sheetId="122" r:id="rId75"/>
    <sheet name="6.5" sheetId="123" r:id="rId76"/>
    <sheet name="6.6" sheetId="124" r:id="rId77"/>
    <sheet name="6.7" sheetId="125" r:id="rId78"/>
    <sheet name="6.8" sheetId="126" r:id="rId79"/>
    <sheet name="7.1" sheetId="127" r:id="rId80"/>
    <sheet name="7.2" sheetId="128" r:id="rId81"/>
    <sheet name="7.3" sheetId="129" r:id="rId82"/>
    <sheet name="7.4" sheetId="130" r:id="rId83"/>
    <sheet name="7.5" sheetId="131" r:id="rId84"/>
    <sheet name="7.6" sheetId="132" r:id="rId85"/>
    <sheet name="7.7" sheetId="133" r:id="rId86"/>
    <sheet name="7.8" sheetId="134" r:id="rId87"/>
    <sheet name="7.9" sheetId="135" r:id="rId88"/>
    <sheet name="7.10" sheetId="136" r:id="rId89"/>
    <sheet name="7.11" sheetId="137" r:id="rId90"/>
    <sheet name="7.12" sheetId="138" r:id="rId91"/>
    <sheet name="8.1" sheetId="139" r:id="rId92"/>
    <sheet name="8.2" sheetId="140" r:id="rId93"/>
    <sheet name="8.3" sheetId="141" r:id="rId94"/>
    <sheet name="8.4" sheetId="142" r:id="rId95"/>
    <sheet name="8.5" sheetId="143" r:id="rId96"/>
    <sheet name="9.1" sheetId="144" r:id="rId97"/>
    <sheet name="9.2" sheetId="145" r:id="rId98"/>
    <sheet name="9.3" sheetId="146" r:id="rId99"/>
    <sheet name="9.4" sheetId="147" r:id="rId100"/>
    <sheet name="9.5" sheetId="148" r:id="rId101"/>
    <sheet name="10.1" sheetId="149" r:id="rId102"/>
    <sheet name="10.2" sheetId="150" r:id="rId103"/>
    <sheet name="10.3" sheetId="151" r:id="rId104"/>
    <sheet name="10.4" sheetId="152" r:id="rId105"/>
    <sheet name="10.5" sheetId="153" r:id="rId106"/>
    <sheet name="10.6" sheetId="154" r:id="rId107"/>
    <sheet name="10.7" sheetId="155" r:id="rId108"/>
    <sheet name="10.8" sheetId="156" r:id="rId109"/>
    <sheet name="10.9" sheetId="157" r:id="rId110"/>
    <sheet name="11.1" sheetId="158" r:id="rId111"/>
    <sheet name="11.2" sheetId="159" r:id="rId112"/>
    <sheet name="11.3" sheetId="160" r:id="rId113"/>
    <sheet name="11.4" sheetId="161" r:id="rId114"/>
    <sheet name="11.5" sheetId="162" r:id="rId115"/>
    <sheet name="11.6" sheetId="163" r:id="rId116"/>
    <sheet name="11.7" sheetId="164" r:id="rId117"/>
    <sheet name="11.8" sheetId="165" r:id="rId118"/>
    <sheet name="11.9" sheetId="166" r:id="rId119"/>
    <sheet name="11.10" sheetId="167" r:id="rId120"/>
    <sheet name="11.11" sheetId="168" r:id="rId121"/>
    <sheet name="11.12" sheetId="169" r:id="rId122"/>
    <sheet name="11.13" sheetId="170" r:id="rId123"/>
    <sheet name="11.14" sheetId="171" r:id="rId124"/>
    <sheet name="11.15" sheetId="172" r:id="rId125"/>
    <sheet name="12.1" sheetId="173" r:id="rId126"/>
    <sheet name="12.2" sheetId="174" r:id="rId127"/>
    <sheet name="12.3" sheetId="175" r:id="rId128"/>
    <sheet name="12.4" sheetId="176" r:id="rId129"/>
    <sheet name="12.5" sheetId="177" r:id="rId130"/>
    <sheet name="12.6" sheetId="178" r:id="rId131"/>
    <sheet name="12.7" sheetId="179" r:id="rId132"/>
    <sheet name="12.8" sheetId="180" r:id="rId133"/>
    <sheet name="12.9" sheetId="181" r:id="rId134"/>
    <sheet name="12.10" sheetId="182" r:id="rId135"/>
    <sheet name="12.11" sheetId="183" r:id="rId136"/>
    <sheet name="12.12" sheetId="184" r:id="rId137"/>
    <sheet name="13.1" sheetId="194" r:id="rId138"/>
    <sheet name="14.1" sheetId="195" r:id="rId139"/>
    <sheet name="14.2" sheetId="196" r:id="rId140"/>
    <sheet name="14.3" sheetId="197" r:id="rId141"/>
    <sheet name="14.4" sheetId="198" r:id="rId142"/>
    <sheet name="14.5" sheetId="199" r:id="rId143"/>
    <sheet name="14.6" sheetId="200" r:id="rId144"/>
    <sheet name="14.7" sheetId="201" r:id="rId145"/>
    <sheet name="14.8" sheetId="202" r:id="rId146"/>
    <sheet name="14.9" sheetId="203" r:id="rId147"/>
    <sheet name="14.10" sheetId="204" r:id="rId148"/>
    <sheet name="14.11" sheetId="205" r:id="rId149"/>
    <sheet name="14.12" sheetId="206" r:id="rId150"/>
    <sheet name="15.1" sheetId="207" r:id="rId151"/>
    <sheet name="15.2" sheetId="208" r:id="rId152"/>
    <sheet name="15.3" sheetId="209" r:id="rId153"/>
    <sheet name="15.4" sheetId="210" r:id="rId154"/>
    <sheet name="15.5" sheetId="211" r:id="rId155"/>
    <sheet name="15.6" sheetId="212" r:id="rId156"/>
    <sheet name="15.7" sheetId="213" r:id="rId157"/>
    <sheet name="15.8" sheetId="214" r:id="rId158"/>
    <sheet name="15.9" sheetId="215" r:id="rId159"/>
    <sheet name="15.10" sheetId="216" r:id="rId160"/>
    <sheet name="15.11" sheetId="217" r:id="rId161"/>
    <sheet name="15.12" sheetId="218" r:id="rId162"/>
    <sheet name="15.13" sheetId="219" r:id="rId163"/>
    <sheet name="15.14" sheetId="220" r:id="rId164"/>
    <sheet name="16.1" sheetId="221" r:id="rId165"/>
    <sheet name="16.2" sheetId="222" r:id="rId166"/>
    <sheet name="16.3" sheetId="223" r:id="rId167"/>
    <sheet name="16.4" sheetId="224" r:id="rId168"/>
    <sheet name="16.5" sheetId="225" r:id="rId169"/>
    <sheet name="16.6" sheetId="226" r:id="rId170"/>
    <sheet name="16.7" sheetId="227" r:id="rId171"/>
    <sheet name="16.8" sheetId="228" r:id="rId172"/>
    <sheet name="16.9" sheetId="229" r:id="rId173"/>
    <sheet name="16.10" sheetId="230" r:id="rId174"/>
    <sheet name="16.11" sheetId="231" r:id="rId175"/>
    <sheet name="16.12" sheetId="232" r:id="rId176"/>
    <sheet name="17.1" sheetId="233" r:id="rId177"/>
    <sheet name="17.2" sheetId="234" r:id="rId178"/>
    <sheet name="17.3" sheetId="235" r:id="rId179"/>
    <sheet name="17.4" sheetId="236" r:id="rId180"/>
    <sheet name="17.5" sheetId="237" r:id="rId181"/>
    <sheet name="17.6" sheetId="238" r:id="rId182"/>
    <sheet name="17.7" sheetId="239" r:id="rId183"/>
    <sheet name="17.8" sheetId="240" r:id="rId184"/>
    <sheet name="17.9" sheetId="241" r:id="rId185"/>
    <sheet name="17.10" sheetId="242" r:id="rId186"/>
    <sheet name="17.11" sheetId="243" r:id="rId187"/>
    <sheet name="17.12" sheetId="244" r:id="rId188"/>
    <sheet name="17.13" sheetId="245" r:id="rId189"/>
    <sheet name="17.14" sheetId="246" r:id="rId190"/>
    <sheet name="17.15" sheetId="247" r:id="rId191"/>
    <sheet name="17.16" sheetId="248" r:id="rId192"/>
    <sheet name="17.17" sheetId="249" r:id="rId193"/>
    <sheet name="17.18" sheetId="250" r:id="rId194"/>
    <sheet name="17.19" sheetId="251" r:id="rId195"/>
    <sheet name="17.20" sheetId="252" r:id="rId196"/>
    <sheet name="17.21" sheetId="253" r:id="rId197"/>
    <sheet name="17.22" sheetId="254" r:id="rId198"/>
    <sheet name="17.23" sheetId="255" r:id="rId199"/>
    <sheet name="18.1" sheetId="256" r:id="rId200"/>
    <sheet name="18.2" sheetId="257" r:id="rId201"/>
    <sheet name="18.3" sheetId="258" r:id="rId202"/>
    <sheet name="18.4" sheetId="259" r:id="rId203"/>
    <sheet name="18.5" sheetId="260" r:id="rId204"/>
    <sheet name="18.6" sheetId="261" r:id="rId205"/>
    <sheet name="18.7" sheetId="262" r:id="rId206"/>
    <sheet name="18.8" sheetId="263" r:id="rId207"/>
    <sheet name="18.9" sheetId="264" r:id="rId208"/>
    <sheet name="18.10" sheetId="265" r:id="rId209"/>
    <sheet name="18.11" sheetId="266" r:id="rId210"/>
    <sheet name="18.12" sheetId="267" r:id="rId211"/>
    <sheet name="18.13" sheetId="268" r:id="rId212"/>
    <sheet name="18.14" sheetId="269" r:id="rId213"/>
    <sheet name="18.15" sheetId="270" r:id="rId214"/>
    <sheet name="18.16" sheetId="271" r:id="rId215"/>
    <sheet name="19.1" sheetId="272" r:id="rId216"/>
    <sheet name="19.2" sheetId="273" r:id="rId217"/>
    <sheet name="19.3" sheetId="274" r:id="rId218"/>
    <sheet name="19.4" sheetId="275" r:id="rId219"/>
    <sheet name="19.5" sheetId="276" r:id="rId220"/>
    <sheet name="19.6" sheetId="277" r:id="rId221"/>
    <sheet name="19.7" sheetId="278" r:id="rId222"/>
    <sheet name="19.8" sheetId="279" r:id="rId223"/>
    <sheet name="19.9" sheetId="280" r:id="rId224"/>
    <sheet name="19.10" sheetId="281" r:id="rId225"/>
    <sheet name="19.11" sheetId="282" r:id="rId226"/>
    <sheet name="19.12" sheetId="283" r:id="rId227"/>
    <sheet name="19.13" sheetId="284" r:id="rId228"/>
    <sheet name="19.14" sheetId="285" r:id="rId229"/>
    <sheet name="19.15" sheetId="286" r:id="rId230"/>
    <sheet name="19.16" sheetId="287" r:id="rId231"/>
    <sheet name="19.17" sheetId="288" r:id="rId232"/>
    <sheet name="19.18" sheetId="289" r:id="rId233"/>
    <sheet name="19.19" sheetId="290" r:id="rId234"/>
    <sheet name="19.20" sheetId="291" r:id="rId235"/>
    <sheet name="19.21" sheetId="292" r:id="rId236"/>
    <sheet name="19.22" sheetId="293" r:id="rId237"/>
    <sheet name="19.23" sheetId="294" r:id="rId238"/>
    <sheet name="19.24" sheetId="295" r:id="rId239"/>
    <sheet name="19.25" sheetId="296" r:id="rId240"/>
    <sheet name="19.26" sheetId="297" r:id="rId241"/>
    <sheet name="20.1" sheetId="46" r:id="rId242"/>
    <sheet name="20.2" sheetId="47" r:id="rId243"/>
    <sheet name="20.3" sheetId="3" r:id="rId244"/>
    <sheet name="20.4" sheetId="4" r:id="rId245"/>
    <sheet name="20.5" sheetId="5" r:id="rId246"/>
    <sheet name="20.6" sheetId="6" r:id="rId247"/>
    <sheet name="20.7" sheetId="7" r:id="rId248"/>
    <sheet name="20.8" sheetId="45" r:id="rId249"/>
    <sheet name="20.9" sheetId="26" r:id="rId250"/>
    <sheet name="20.10" sheetId="14" r:id="rId251"/>
    <sheet name="20.11" sheetId="15" r:id="rId252"/>
    <sheet name="20.12" sheetId="16" r:id="rId253"/>
    <sheet name="20.13" sheetId="17" r:id="rId254"/>
    <sheet name="20.14" sheetId="18" r:id="rId255"/>
    <sheet name="20.15" sheetId="32" r:id="rId256"/>
    <sheet name="20.16" sheetId="33" r:id="rId257"/>
    <sheet name="20.17" sheetId="34" r:id="rId258"/>
    <sheet name="20.18" sheetId="35" r:id="rId259"/>
    <sheet name="20.19" sheetId="36" r:id="rId260"/>
    <sheet name="20.20" sheetId="37" r:id="rId261"/>
    <sheet name="20.21" sheetId="1" r:id="rId262"/>
    <sheet name="20.22" sheetId="2" r:id="rId263"/>
    <sheet name="20.23" sheetId="38" r:id="rId264"/>
    <sheet name="20.24" sheetId="39" r:id="rId265"/>
    <sheet name="20.25" sheetId="40" r:id="rId266"/>
    <sheet name="20.26" sheetId="41" r:id="rId267"/>
    <sheet name="20.27" sheetId="42" r:id="rId268"/>
    <sheet name="20.28" sheetId="30" r:id="rId269"/>
    <sheet name="20.29" sheetId="31" r:id="rId270"/>
    <sheet name="20.30" sheetId="43" r:id="rId271"/>
    <sheet name="20.31" sheetId="11" r:id="rId272"/>
    <sheet name="20.32" sheetId="12" r:id="rId273"/>
    <sheet name="20.33" sheetId="13" r:id="rId274"/>
    <sheet name="20.34" sheetId="44" r:id="rId275"/>
    <sheet name="20.35" sheetId="27" r:id="rId276"/>
    <sheet name="20.36" sheetId="28" r:id="rId277"/>
    <sheet name="20.37" sheetId="29" r:id="rId278"/>
    <sheet name="20.38" sheetId="48" r:id="rId279"/>
    <sheet name="20.39" sheetId="20" r:id="rId280"/>
    <sheet name="20.40" sheetId="21" r:id="rId281"/>
    <sheet name="20.41" sheetId="22" r:id="rId282"/>
    <sheet name="20.42" sheetId="23" r:id="rId283"/>
    <sheet name="20.43" sheetId="24" r:id="rId284"/>
    <sheet name="20.44" sheetId="25" r:id="rId285"/>
    <sheet name="20.45" sheetId="19" r:id="rId286"/>
    <sheet name="20.46" sheetId="8" r:id="rId287"/>
    <sheet name="20.47" sheetId="9" r:id="rId288"/>
    <sheet name="20.48" sheetId="10" r:id="rId289"/>
    <sheet name="21.1" sheetId="298" r:id="rId290"/>
    <sheet name="21.2" sheetId="299" r:id="rId291"/>
    <sheet name="21.3" sheetId="300" r:id="rId292"/>
    <sheet name="21.4" sheetId="301" r:id="rId293"/>
    <sheet name="21.5" sheetId="302" r:id="rId294"/>
    <sheet name="21.6" sheetId="303" r:id="rId295"/>
    <sheet name="21.7" sheetId="304" r:id="rId296"/>
    <sheet name="21.8" sheetId="305" r:id="rId297"/>
    <sheet name="21.9" sheetId="306" r:id="rId298"/>
    <sheet name="21.10" sheetId="307" r:id="rId299"/>
    <sheet name="21.11" sheetId="308" r:id="rId300"/>
    <sheet name="21.12" sheetId="309" r:id="rId301"/>
  </sheets>
  <definedNames>
    <definedName name="_xlnm._FilterDatabase" localSheetId="1" hidden="1">'1.1'!$B$4:$F$21</definedName>
    <definedName name="_xlnm._FilterDatabase" localSheetId="135" hidden="1">'12.11'!#REF!</definedName>
    <definedName name="_xlnm._FilterDatabase" localSheetId="132" hidden="1">'12.8'!#REF!</definedName>
    <definedName name="_xlnm._FilterDatabase" localSheetId="160" hidden="1">'15.11'!$A$2:$F$16</definedName>
    <definedName name="_xlnm._FilterDatabase" localSheetId="284" hidden="1">'20.44'!$A$4:$G$17</definedName>
    <definedName name="_xlnm._FilterDatabase" localSheetId="43" hidden="1">'4.6'!$A$4:$E$74</definedName>
    <definedName name="_xlnm._FilterDatabase" localSheetId="90" hidden="1">'7.12'!$A$4:$E$52</definedName>
    <definedName name="_xlnm._FilterDatabase" localSheetId="80" hidden="1">'7.2'!$A$4:$E$48</definedName>
    <definedName name="_xlnm._FilterDatabase" localSheetId="81" hidden="1">'7.3'!$A$4:$E$50</definedName>
    <definedName name="_xlnm._FilterDatabase" localSheetId="86" hidden="1">'7.8'!$A$5:$P$132</definedName>
    <definedName name="_xlnm._FilterDatabase" localSheetId="87" hidden="1">'7.9'!$A$5:$A$132</definedName>
    <definedName name="_xlnm._FilterDatabase" localSheetId="0" hidden="1">Índice!$A$2:$C$302</definedName>
    <definedName name="_ftnref1" localSheetId="5">'1.5'!#REF!</definedName>
    <definedName name="_ftnref2" localSheetId="5">'1.5'!#REF!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4" hidden="1">#REF!</definedName>
    <definedName name="_Key1" localSheetId="125" hidden="1">#REF!</definedName>
    <definedName name="_Key1" localSheetId="137" hidden="1">#REF!</definedName>
    <definedName name="_Key1" localSheetId="150" hidden="1">#REF!</definedName>
    <definedName name="_Key1" localSheetId="159" hidden="1">#REF!</definedName>
    <definedName name="_Key1" localSheetId="161" hidden="1">#REF!</definedName>
    <definedName name="_Key1" localSheetId="162" hidden="1">#REF!</definedName>
    <definedName name="_Key1" localSheetId="163" hidden="1">#REF!</definedName>
    <definedName name="_Key1" localSheetId="151" hidden="1">#REF!</definedName>
    <definedName name="_Key1" localSheetId="152" hidden="1">#REF!</definedName>
    <definedName name="_Key1" localSheetId="153" hidden="1">#REF!</definedName>
    <definedName name="_Key1" localSheetId="154" hidden="1">#REF!</definedName>
    <definedName name="_Key1" localSheetId="155" hidden="1">#REF!</definedName>
    <definedName name="_Key1" localSheetId="156" hidden="1">#REF!</definedName>
    <definedName name="_Key1" localSheetId="157" hidden="1">#REF!</definedName>
    <definedName name="_Key1" localSheetId="158" hidden="1">#REF!</definedName>
    <definedName name="_Key1" localSheetId="173" hidden="1">#REF!</definedName>
    <definedName name="_Key1" localSheetId="174" hidden="1">#REF!</definedName>
    <definedName name="_Key1" localSheetId="175" hidden="1">#REF!</definedName>
    <definedName name="_Key1" localSheetId="165" hidden="1">#REF!</definedName>
    <definedName name="_Key1" localSheetId="167" hidden="1">#REF!</definedName>
    <definedName name="_Key1" localSheetId="168" hidden="1">#REF!</definedName>
    <definedName name="_Key1" localSheetId="169" hidden="1">#REF!</definedName>
    <definedName name="_Key1" localSheetId="170" hidden="1">#REF!</definedName>
    <definedName name="_Key1" localSheetId="171" hidden="1">#REF!</definedName>
    <definedName name="_Key1" localSheetId="172" hidden="1">#REF!</definedName>
    <definedName name="_Key1" localSheetId="212" hidden="1">#REF!</definedName>
    <definedName name="_Key1" localSheetId="204" hidden="1">#REF!</definedName>
    <definedName name="_Key1" localSheetId="205" hidden="1">#REF!</definedName>
    <definedName name="_Key1" localSheetId="207" hidden="1">#REF!</definedName>
    <definedName name="_Key1" localSheetId="225" hidden="1">#REF!</definedName>
    <definedName name="_Key1" localSheetId="226" hidden="1">#REF!</definedName>
    <definedName name="_Key1" localSheetId="227" hidden="1">#REF!</definedName>
    <definedName name="_Key1" localSheetId="228" hidden="1">#REF!</definedName>
    <definedName name="_Key1" localSheetId="229" hidden="1">#REF!</definedName>
    <definedName name="_Key1" localSheetId="230" hidden="1">#REF!</definedName>
    <definedName name="_Key1" localSheetId="236">#REF!</definedName>
    <definedName name="_Key1" localSheetId="238" hidden="1">#REF!</definedName>
    <definedName name="_Key1" localSheetId="240" hidden="1">#REF!</definedName>
    <definedName name="_Key1" localSheetId="10" hidden="1">#REF!</definedName>
    <definedName name="_Key1" localSheetId="20" hidden="1">#REF!</definedName>
    <definedName name="_Key1" localSheetId="21" hidden="1">#REF!</definedName>
    <definedName name="_Key1" localSheetId="29" hidden="1">#REF!</definedName>
    <definedName name="_Key1" localSheetId="15" hidden="1">#REF!</definedName>
    <definedName name="_Key1" localSheetId="16" hidden="1">#REF!</definedName>
    <definedName name="_Key1" localSheetId="242" hidden="1">#REF!</definedName>
    <definedName name="_Key1" localSheetId="263" hidden="1">#REF!</definedName>
    <definedName name="_Key1" localSheetId="270" hidden="1">#REF!</definedName>
    <definedName name="_Key1" localSheetId="271" hidden="1">#REF!</definedName>
    <definedName name="_Key1" localSheetId="272" hidden="1">#REF!</definedName>
    <definedName name="_Key1" localSheetId="273" hidden="1">#REF!</definedName>
    <definedName name="_Key1" localSheetId="274" hidden="1">#REF!</definedName>
    <definedName name="_Key1" localSheetId="275" hidden="1">#REF!</definedName>
    <definedName name="_Key1" localSheetId="276" hidden="1">#REF!</definedName>
    <definedName name="_Key1" localSheetId="277" hidden="1">#REF!</definedName>
    <definedName name="_Key1" localSheetId="278" hidden="1">#REF!</definedName>
    <definedName name="_Key1" localSheetId="280" hidden="1">#REF!</definedName>
    <definedName name="_Key1" localSheetId="281" hidden="1">#REF!</definedName>
    <definedName name="_Key1" localSheetId="282" hidden="1">#REF!</definedName>
    <definedName name="_Key1" localSheetId="283" hidden="1">#REF!</definedName>
    <definedName name="_Key1" localSheetId="284" hidden="1">#REF!</definedName>
    <definedName name="_Key1" localSheetId="285" hidden="1">#REF!</definedName>
    <definedName name="_Key1" localSheetId="248" hidden="1">#REF!</definedName>
    <definedName name="_Key1" localSheetId="249" hidden="1">#REF!</definedName>
    <definedName name="_Key1" localSheetId="291" hidden="1">#REF!</definedName>
    <definedName name="_Key1" localSheetId="292" hidden="1">#REF!</definedName>
    <definedName name="_Key1" localSheetId="297" hidden="1">#REF!</definedName>
    <definedName name="_Key1" localSheetId="36" hidden="1">#REF!</definedName>
    <definedName name="_Key1" localSheetId="47" hidden="1">#REF!</definedName>
    <definedName name="_Key1" localSheetId="48" hidden="1">#REF!</definedName>
    <definedName name="_Key1" localSheetId="49" hidden="1">#REF!</definedName>
    <definedName name="_Key1" localSheetId="51" hidden="1">#REF!</definedName>
    <definedName name="_Key1" localSheetId="52" hidden="1">#REF!</definedName>
    <definedName name="_Key1" localSheetId="53"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63" hidden="1">#REF!</definedName>
    <definedName name="_Key1" localSheetId="70" hidden="1">#REF!</definedName>
    <definedName name="_Key1" localSheetId="55" hidden="1">#REF!</definedName>
    <definedName name="_Key1" localSheetId="56" hidden="1">#REF!</definedName>
    <definedName name="_Key1" localSheetId="57" hidden="1">#REF!</definedName>
    <definedName name="_Key1" localSheetId="59" hidden="1">#REF!</definedName>
    <definedName name="_Key1" localSheetId="74" hidden="1">#REF!</definedName>
    <definedName name="_Key1" localSheetId="75" hidden="1">#REF!</definedName>
    <definedName name="_Key1" localSheetId="77" hidden="1">#REF!</definedName>
    <definedName name="_Key1" localSheetId="78" hidden="1">#REF!</definedName>
    <definedName name="_Key1" localSheetId="79" hidden="1">#REF!</definedName>
    <definedName name="_Key1" localSheetId="88" hidden="1">#REF!</definedName>
    <definedName name="_Key1" localSheetId="89" hidden="1">#REF!</definedName>
    <definedName name="_Key1" localSheetId="90" hidden="1">#REF!</definedName>
    <definedName name="_Key1" localSheetId="86" hidden="1">#REF!</definedName>
    <definedName name="_Key1" localSheetId="87" hidden="1">#REF!</definedName>
    <definedName name="_Key1" localSheetId="91" hidden="1">#REF!</definedName>
    <definedName name="_Key1" localSheetId="93"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0" hidden="1">#REF!</definedName>
    <definedName name="_Key1" hidden="1">#REF!</definedName>
    <definedName name="_Key2" localSheetId="1"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4" hidden="1">#REF!</definedName>
    <definedName name="_Key2" localSheetId="125" hidden="1">#REF!</definedName>
    <definedName name="_Key2" localSheetId="137" hidden="1">#REF!</definedName>
    <definedName name="_Key2" localSheetId="150" hidden="1">#REF!</definedName>
    <definedName name="_Key2" localSheetId="159" hidden="1">#REF!</definedName>
    <definedName name="_Key2" localSheetId="161" hidden="1">#REF!</definedName>
    <definedName name="_Key2" localSheetId="162" hidden="1">#REF!</definedName>
    <definedName name="_Key2" localSheetId="163" hidden="1">#REF!</definedName>
    <definedName name="_Key2" localSheetId="151" hidden="1">#REF!</definedName>
    <definedName name="_Key2" localSheetId="152" hidden="1">#REF!</definedName>
    <definedName name="_Key2" localSheetId="153" hidden="1">#REF!</definedName>
    <definedName name="_Key2" localSheetId="154" hidden="1">#REF!</definedName>
    <definedName name="_Key2" localSheetId="155" hidden="1">#REF!</definedName>
    <definedName name="_Key2" localSheetId="156" hidden="1">#REF!</definedName>
    <definedName name="_Key2" localSheetId="157" hidden="1">#REF!</definedName>
    <definedName name="_Key2" localSheetId="158" hidden="1">#REF!</definedName>
    <definedName name="_Key2" localSheetId="173" hidden="1">#REF!</definedName>
    <definedName name="_Key2" localSheetId="174" hidden="1">#REF!</definedName>
    <definedName name="_Key2" localSheetId="175" hidden="1">#REF!</definedName>
    <definedName name="_Key2" localSheetId="165" hidden="1">#REF!</definedName>
    <definedName name="_Key2" localSheetId="167" hidden="1">#REF!</definedName>
    <definedName name="_Key2" localSheetId="168" hidden="1">#REF!</definedName>
    <definedName name="_Key2" localSheetId="169" hidden="1">#REF!</definedName>
    <definedName name="_Key2" localSheetId="170" hidden="1">#REF!</definedName>
    <definedName name="_Key2" localSheetId="171" hidden="1">#REF!</definedName>
    <definedName name="_Key2" localSheetId="172" hidden="1">#REF!</definedName>
    <definedName name="_Key2" localSheetId="212" hidden="1">#REF!</definedName>
    <definedName name="_Key2" localSheetId="204" hidden="1">#REF!</definedName>
    <definedName name="_Key2" localSheetId="205" hidden="1">#REF!</definedName>
    <definedName name="_Key2" localSheetId="207" hidden="1">#REF!</definedName>
    <definedName name="_Key2" localSheetId="225" hidden="1">#REF!</definedName>
    <definedName name="_Key2" localSheetId="226" hidden="1">#REF!</definedName>
    <definedName name="_Key2" localSheetId="227" hidden="1">#REF!</definedName>
    <definedName name="_Key2" localSheetId="228" hidden="1">#REF!</definedName>
    <definedName name="_Key2" localSheetId="229" hidden="1">#REF!</definedName>
    <definedName name="_Key2" localSheetId="230" hidden="1">#REF!</definedName>
    <definedName name="_Key2" localSheetId="236">#REF!</definedName>
    <definedName name="_Key2" localSheetId="238" hidden="1">#REF!</definedName>
    <definedName name="_Key2" localSheetId="240" hidden="1">#REF!</definedName>
    <definedName name="_Key2" localSheetId="10" hidden="1">#REF!</definedName>
    <definedName name="_Key2" localSheetId="20" hidden="1">#REF!</definedName>
    <definedName name="_Key2" localSheetId="21" hidden="1">#REF!</definedName>
    <definedName name="_Key2" localSheetId="29" hidden="1">#REF!</definedName>
    <definedName name="_Key2" localSheetId="15" hidden="1">#REF!</definedName>
    <definedName name="_Key2" localSheetId="16" hidden="1">#REF!</definedName>
    <definedName name="_Key2" localSheetId="242" hidden="1">#REF!</definedName>
    <definedName name="_Key2" localSheetId="263" hidden="1">#REF!</definedName>
    <definedName name="_Key2" localSheetId="270" hidden="1">#REF!</definedName>
    <definedName name="_Key2" localSheetId="271" hidden="1">#REF!</definedName>
    <definedName name="_Key2" localSheetId="272" hidden="1">#REF!</definedName>
    <definedName name="_Key2" localSheetId="273" hidden="1">#REF!</definedName>
    <definedName name="_Key2" localSheetId="274" hidden="1">#REF!</definedName>
    <definedName name="_Key2" localSheetId="275" hidden="1">#REF!</definedName>
    <definedName name="_Key2" localSheetId="276" hidden="1">#REF!</definedName>
    <definedName name="_Key2" localSheetId="277" hidden="1">#REF!</definedName>
    <definedName name="_Key2" localSheetId="278" hidden="1">#REF!</definedName>
    <definedName name="_Key2" localSheetId="280" hidden="1">#REF!</definedName>
    <definedName name="_Key2" localSheetId="281" hidden="1">#REF!</definedName>
    <definedName name="_Key2" localSheetId="282" hidden="1">#REF!</definedName>
    <definedName name="_Key2" localSheetId="283" hidden="1">#REF!</definedName>
    <definedName name="_Key2" localSheetId="284" hidden="1">#REF!</definedName>
    <definedName name="_Key2" localSheetId="285" hidden="1">#REF!</definedName>
    <definedName name="_Key2" localSheetId="248" hidden="1">#REF!</definedName>
    <definedName name="_Key2" localSheetId="249" hidden="1">#REF!</definedName>
    <definedName name="_Key2" localSheetId="291" hidden="1">#REF!</definedName>
    <definedName name="_Key2" localSheetId="292" hidden="1">#REF!</definedName>
    <definedName name="_Key2" localSheetId="297" hidden="1">#REF!</definedName>
    <definedName name="_Key2" localSheetId="36" hidden="1">#REF!</definedName>
    <definedName name="_Key2" localSheetId="47" hidden="1">#REF!</definedName>
    <definedName name="_Key2" localSheetId="48" hidden="1">#REF!</definedName>
    <definedName name="_Key2" localSheetId="49" hidden="1">#REF!</definedName>
    <definedName name="_Key2" localSheetId="51" hidden="1">#REF!</definedName>
    <definedName name="_Key2" localSheetId="52" hidden="1">#REF!</definedName>
    <definedName name="_Key2" localSheetId="53"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63" hidden="1">#REF!</definedName>
    <definedName name="_Key2" localSheetId="70" hidden="1">#REF!</definedName>
    <definedName name="_Key2" localSheetId="55" hidden="1">#REF!</definedName>
    <definedName name="_Key2" localSheetId="56" hidden="1">#REF!</definedName>
    <definedName name="_Key2" localSheetId="57" hidden="1">#REF!</definedName>
    <definedName name="_Key2" localSheetId="59" hidden="1">#REF!</definedName>
    <definedName name="_Key2" localSheetId="74" hidden="1">#REF!</definedName>
    <definedName name="_Key2" localSheetId="75" hidden="1">#REF!</definedName>
    <definedName name="_Key2" localSheetId="77" hidden="1">#REF!</definedName>
    <definedName name="_Key2" localSheetId="78" hidden="1">#REF!</definedName>
    <definedName name="_Key2" localSheetId="79" hidden="1">#REF!</definedName>
    <definedName name="_Key2" localSheetId="88" hidden="1">#REF!</definedName>
    <definedName name="_Key2" localSheetId="89" hidden="1">#REF!</definedName>
    <definedName name="_Key2" localSheetId="90" hidden="1">#REF!</definedName>
    <definedName name="_Key2" localSheetId="86" hidden="1">#REF!</definedName>
    <definedName name="_Key2" localSheetId="87" hidden="1">#REF!</definedName>
    <definedName name="_Key2" localSheetId="91" hidden="1">#REF!</definedName>
    <definedName name="_Key2" localSheetId="93"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localSheetId="0" hidden="1">#REF!</definedName>
    <definedName name="_Key2" hidden="1">#REF!</definedName>
    <definedName name="_Order1" hidden="1">255</definedName>
    <definedName name="_Order2" hidden="1">255</definedName>
    <definedName name="a" localSheetId="0" hidden="1">#REF!</definedName>
    <definedName name="a" hidden="1">#REF!</definedName>
    <definedName name="_xlnm.Print_Area" localSheetId="109">'10.9'!$A$1:$N$27</definedName>
    <definedName name="_xlnm.Print_Area" localSheetId="156">'15.7'!$A$1:$E$27</definedName>
    <definedName name="_xlnm.Print_Area" localSheetId="157">'15.8'!$A$1:$E$28</definedName>
    <definedName name="_xlnm.Print_Area" localSheetId="212">'18.14'!$A$2:$H$22</definedName>
    <definedName name="_xlnm.Print_Area" localSheetId="204">'18.6'!$A$2:$H$23</definedName>
    <definedName name="_xlnm.Print_Area" localSheetId="205">'18.7'!$A$2:$K$20</definedName>
    <definedName name="_xlnm.Print_Area" localSheetId="207">'18.9'!$A$2:$I$19</definedName>
    <definedName name="_xlnm.Print_Area" localSheetId="289">'21.1'!$A$2:$J$24</definedName>
    <definedName name="_xlnm.Print_Area" localSheetId="291">'21.3'!$A$2:$D$23</definedName>
    <definedName name="_xlnm.Print_Area" localSheetId="41">'4.4'!$A$1:$F$25</definedName>
    <definedName name="_xlnm.Print_Area" localSheetId="42">'4.5'!#REF!</definedName>
    <definedName name="_xlnm.Print_Area" localSheetId="99">'9.4'!$A$1:$F$25</definedName>
    <definedName name="_xlnm.Print_Area" localSheetId="100">'9.5'!$A$1:$D$15</definedName>
    <definedName name="asdasd" localSheetId="0">#REF!</definedName>
    <definedName name="asdasd">#REF!</definedName>
    <definedName name="cConcDesde" localSheetId="1">#REF!</definedName>
    <definedName name="cConcDesde" localSheetId="3">#REF!</definedName>
    <definedName name="cConcDesde" localSheetId="4">#REF!</definedName>
    <definedName name="cConcDesde" localSheetId="5">#REF!</definedName>
    <definedName name="cConcDesde" localSheetId="6">#REF!</definedName>
    <definedName name="cConcDesde" localSheetId="7">#REF!</definedName>
    <definedName name="cConcDesde" localSheetId="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4">#REF!</definedName>
    <definedName name="cConcDesde" localSheetId="125">#REF!</definedName>
    <definedName name="cConcDesde" localSheetId="137">#REF!</definedName>
    <definedName name="cConcDesde" localSheetId="150">#REF!</definedName>
    <definedName name="cConcDesde" localSheetId="159">#REF!</definedName>
    <definedName name="cConcDesde" localSheetId="161">#REF!</definedName>
    <definedName name="cConcDesde" localSheetId="162">#REF!</definedName>
    <definedName name="cConcDesde" localSheetId="163">#REF!</definedName>
    <definedName name="cConcDesde" localSheetId="151">#REF!</definedName>
    <definedName name="cConcDesde" localSheetId="152">#REF!</definedName>
    <definedName name="cConcDesde" localSheetId="153">#REF!</definedName>
    <definedName name="cConcDesde" localSheetId="154">#REF!</definedName>
    <definedName name="cConcDesde" localSheetId="155">#REF!</definedName>
    <definedName name="cConcDesde" localSheetId="156">#REF!</definedName>
    <definedName name="cConcDesde" localSheetId="157">#REF!</definedName>
    <definedName name="cConcDesde" localSheetId="158">#REF!</definedName>
    <definedName name="cConcDesde" localSheetId="173">#REF!</definedName>
    <definedName name="cConcDesde" localSheetId="174">#REF!</definedName>
    <definedName name="cConcDesde" localSheetId="175">#REF!</definedName>
    <definedName name="cConcDesde" localSheetId="165">#REF!</definedName>
    <definedName name="cConcDesde" localSheetId="167">#REF!</definedName>
    <definedName name="cConcDesde" localSheetId="168">#REF!</definedName>
    <definedName name="cConcDesde" localSheetId="169">#REF!</definedName>
    <definedName name="cConcDesde" localSheetId="170">#REF!</definedName>
    <definedName name="cConcDesde" localSheetId="171">#REF!</definedName>
    <definedName name="cConcDesde" localSheetId="172">#REF!</definedName>
    <definedName name="cConcDesde" localSheetId="212">#REF!</definedName>
    <definedName name="cConcDesde" localSheetId="204">#REF!</definedName>
    <definedName name="cConcDesde" localSheetId="205">#REF!</definedName>
    <definedName name="cConcDesde" localSheetId="207">#REF!</definedName>
    <definedName name="cConcDesde" localSheetId="225">#REF!</definedName>
    <definedName name="cConcDesde" localSheetId="226">#REF!</definedName>
    <definedName name="cConcDesde" localSheetId="227">#REF!</definedName>
    <definedName name="cConcDesde" localSheetId="228">#REF!</definedName>
    <definedName name="cConcDesde" localSheetId="229">#REF!</definedName>
    <definedName name="cConcDesde" localSheetId="230">#REF!</definedName>
    <definedName name="cConcDesde" localSheetId="236">#REF!</definedName>
    <definedName name="cConcDesde" localSheetId="238">#REF!</definedName>
    <definedName name="cConcDesde" localSheetId="240">#REF!</definedName>
    <definedName name="cConcDesde" localSheetId="10">#REF!</definedName>
    <definedName name="cConcDesde" localSheetId="20">#REF!</definedName>
    <definedName name="cConcDesde" localSheetId="21">#REF!</definedName>
    <definedName name="cConcDesde" localSheetId="29">#REF!</definedName>
    <definedName name="cConcDesde" localSheetId="15">#REF!</definedName>
    <definedName name="cConcDesde" localSheetId="16">#REF!</definedName>
    <definedName name="cConcDesde" localSheetId="242">#REF!</definedName>
    <definedName name="cConcDesde" localSheetId="263">#REF!</definedName>
    <definedName name="cConcDesde" localSheetId="270">#REF!</definedName>
    <definedName name="cConcDesde" localSheetId="271">#REF!</definedName>
    <definedName name="cConcDesde" localSheetId="272">#REF!</definedName>
    <definedName name="cConcDesde" localSheetId="273">#REF!</definedName>
    <definedName name="cConcDesde" localSheetId="274">#REF!</definedName>
    <definedName name="cConcDesde" localSheetId="275">#REF!</definedName>
    <definedName name="cConcDesde" localSheetId="276">#REF!</definedName>
    <definedName name="cConcDesde" localSheetId="277">#REF!</definedName>
    <definedName name="cConcDesde" localSheetId="278">#REF!</definedName>
    <definedName name="cConcDesde" localSheetId="280">#REF!</definedName>
    <definedName name="cConcDesde" localSheetId="281">#REF!</definedName>
    <definedName name="cConcDesde" localSheetId="282">#REF!</definedName>
    <definedName name="cConcDesde" localSheetId="283">#REF!</definedName>
    <definedName name="cConcDesde" localSheetId="284">#REF!</definedName>
    <definedName name="cConcDesde" localSheetId="285">#REF!</definedName>
    <definedName name="cConcDesde" localSheetId="248">#REF!</definedName>
    <definedName name="cConcDesde" localSheetId="249">#REF!</definedName>
    <definedName name="cConcDesde" localSheetId="291">#REF!</definedName>
    <definedName name="cConcDesde" localSheetId="292">#REF!</definedName>
    <definedName name="cConcDesde" localSheetId="297">#REF!</definedName>
    <definedName name="cConcDesde" localSheetId="36">#REF!</definedName>
    <definedName name="cConcDesde" localSheetId="47">#REF!</definedName>
    <definedName name="cConcDesde" localSheetId="48">#REF!</definedName>
    <definedName name="cConcDesde" localSheetId="49">#REF!</definedName>
    <definedName name="cConcDesde" localSheetId="51">#REF!</definedName>
    <definedName name="cConcDesde" localSheetId="52">#REF!</definedName>
    <definedName name="cConcDesde" localSheetId="53">#REF!</definedName>
    <definedName name="cConcDesde" localSheetId="41">#REF!</definedName>
    <definedName name="cConcDesde" localSheetId="42">#REF!</definedName>
    <definedName name="cConcDesde" localSheetId="43">#REF!</definedName>
    <definedName name="cConcDesde" localSheetId="44">#REF!</definedName>
    <definedName name="cConcDesde" localSheetId="45">#REF!</definedName>
    <definedName name="cConcDesde" localSheetId="46">#REF!</definedName>
    <definedName name="cConcDesde" localSheetId="63">#REF!</definedName>
    <definedName name="cConcDesde" localSheetId="70">#REF!</definedName>
    <definedName name="cConcDesde" localSheetId="55">#REF!</definedName>
    <definedName name="cConcDesde" localSheetId="56">#REF!</definedName>
    <definedName name="cConcDesde" localSheetId="57">#REF!</definedName>
    <definedName name="cConcDesde" localSheetId="59">#REF!</definedName>
    <definedName name="cConcDesde" localSheetId="74">#REF!</definedName>
    <definedName name="cConcDesde" localSheetId="75">#REF!</definedName>
    <definedName name="cConcDesde" localSheetId="77">#REF!</definedName>
    <definedName name="cConcDesde" localSheetId="78">#REF!</definedName>
    <definedName name="cConcDesde" localSheetId="79">#REF!</definedName>
    <definedName name="cConcDesde" localSheetId="88">#REF!</definedName>
    <definedName name="cConcDesde" localSheetId="89">#REF!</definedName>
    <definedName name="cConcDesde" localSheetId="90">#REF!</definedName>
    <definedName name="cConcDesde" localSheetId="86">#REF!</definedName>
    <definedName name="cConcDesde" localSheetId="87">#REF!</definedName>
    <definedName name="cConcDesde" localSheetId="91">#REF!</definedName>
    <definedName name="cConcDesde" localSheetId="92">#REF!</definedName>
    <definedName name="cConcDesde" localSheetId="93">#REF!</definedName>
    <definedName name="cConcDesde" localSheetId="96">#REF!</definedName>
    <definedName name="cConcDesde" localSheetId="97">#REF!</definedName>
    <definedName name="cConcDesde" localSheetId="98">#REF!</definedName>
    <definedName name="cConcDesde" localSheetId="99">#REF!</definedName>
    <definedName name="cConcDesde" localSheetId="100">#REF!</definedName>
    <definedName name="cConcDesde" localSheetId="0">#REF!</definedName>
    <definedName name="cConcDesde">#REF!</definedName>
    <definedName name="cConcHasta" localSheetId="3">#REF!</definedName>
    <definedName name="cConcHasta" localSheetId="4">#REF!</definedName>
    <definedName name="cConcHasta" localSheetId="5">#REF!</definedName>
    <definedName name="cConcHasta" localSheetId="6">#REF!</definedName>
    <definedName name="cConcHasta" localSheetId="7">#REF!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4">#REF!</definedName>
    <definedName name="cConcHasta" localSheetId="125">#REF!</definedName>
    <definedName name="cConcHasta" localSheetId="137">#REF!</definedName>
    <definedName name="cConcHasta" localSheetId="150">#REF!</definedName>
    <definedName name="cConcHasta" localSheetId="159">#REF!</definedName>
    <definedName name="cConcHasta" localSheetId="161">#REF!</definedName>
    <definedName name="cConcHasta" localSheetId="162">#REF!</definedName>
    <definedName name="cConcHasta" localSheetId="163">#REF!</definedName>
    <definedName name="cConcHasta" localSheetId="151">#REF!</definedName>
    <definedName name="cConcHasta" localSheetId="152">#REF!</definedName>
    <definedName name="cConcHasta" localSheetId="153">#REF!</definedName>
    <definedName name="cConcHasta" localSheetId="154">#REF!</definedName>
    <definedName name="cConcHasta" localSheetId="155">#REF!</definedName>
    <definedName name="cConcHasta" localSheetId="156">#REF!</definedName>
    <definedName name="cConcHasta" localSheetId="157">#REF!</definedName>
    <definedName name="cConcHasta" localSheetId="158">#REF!</definedName>
    <definedName name="cConcHasta" localSheetId="173">#REF!</definedName>
    <definedName name="cConcHasta" localSheetId="174">#REF!</definedName>
    <definedName name="cConcHasta" localSheetId="175">#REF!</definedName>
    <definedName name="cConcHasta" localSheetId="165">#REF!</definedName>
    <definedName name="cConcHasta" localSheetId="167">#REF!</definedName>
    <definedName name="cConcHasta" localSheetId="168">#REF!</definedName>
    <definedName name="cConcHasta" localSheetId="169">#REF!</definedName>
    <definedName name="cConcHasta" localSheetId="170">#REF!</definedName>
    <definedName name="cConcHasta" localSheetId="171">#REF!</definedName>
    <definedName name="cConcHasta" localSheetId="172">#REF!</definedName>
    <definedName name="cConcHasta" localSheetId="212">#REF!</definedName>
    <definedName name="cConcHasta" localSheetId="204">#REF!</definedName>
    <definedName name="cConcHasta" localSheetId="205">#REF!</definedName>
    <definedName name="cConcHasta" localSheetId="207">#REF!</definedName>
    <definedName name="cConcHasta" localSheetId="225">#REF!</definedName>
    <definedName name="cConcHasta" localSheetId="226">#REF!</definedName>
    <definedName name="cConcHasta" localSheetId="227">#REF!</definedName>
    <definedName name="cConcHasta" localSheetId="228">#REF!</definedName>
    <definedName name="cConcHasta" localSheetId="229">#REF!</definedName>
    <definedName name="cConcHasta" localSheetId="230">#REF!</definedName>
    <definedName name="cConcHasta" localSheetId="236">#REF!</definedName>
    <definedName name="cConcHasta" localSheetId="238">#REF!</definedName>
    <definedName name="cConcHasta" localSheetId="240">#REF!</definedName>
    <definedName name="cConcHasta" localSheetId="10">#REF!</definedName>
    <definedName name="cConcHasta" localSheetId="20">#REF!</definedName>
    <definedName name="cConcHasta" localSheetId="21">#REF!</definedName>
    <definedName name="cConcHasta" localSheetId="29">#REF!</definedName>
    <definedName name="cConcHasta" localSheetId="15">#REF!</definedName>
    <definedName name="cConcHasta" localSheetId="16">#REF!</definedName>
    <definedName name="cConcHasta" localSheetId="242">#REF!</definedName>
    <definedName name="cConcHasta" localSheetId="263">#REF!</definedName>
    <definedName name="cConcHasta" localSheetId="270">#REF!</definedName>
    <definedName name="cConcHasta" localSheetId="271">#REF!</definedName>
    <definedName name="cConcHasta" localSheetId="272">#REF!</definedName>
    <definedName name="cConcHasta" localSheetId="273">#REF!</definedName>
    <definedName name="cConcHasta" localSheetId="274">#REF!</definedName>
    <definedName name="cConcHasta" localSheetId="275">#REF!</definedName>
    <definedName name="cConcHasta" localSheetId="276">#REF!</definedName>
    <definedName name="cConcHasta" localSheetId="277">#REF!</definedName>
    <definedName name="cConcHasta" localSheetId="278">#REF!</definedName>
    <definedName name="cConcHasta" localSheetId="280">#REF!</definedName>
    <definedName name="cConcHasta" localSheetId="281">#REF!</definedName>
    <definedName name="cConcHasta" localSheetId="282">#REF!</definedName>
    <definedName name="cConcHasta" localSheetId="283">#REF!</definedName>
    <definedName name="cConcHasta" localSheetId="284">#REF!</definedName>
    <definedName name="cConcHasta" localSheetId="285">#REF!</definedName>
    <definedName name="cConcHasta" localSheetId="248">#REF!</definedName>
    <definedName name="cConcHasta" localSheetId="249">#REF!</definedName>
    <definedName name="cConcHasta" localSheetId="291">#REF!</definedName>
    <definedName name="cConcHasta" localSheetId="292">#REF!</definedName>
    <definedName name="cConcHasta" localSheetId="297">#REF!</definedName>
    <definedName name="cConcHasta" localSheetId="36">#REF!</definedName>
    <definedName name="cConcHasta" localSheetId="47">#REF!</definedName>
    <definedName name="cConcHasta" localSheetId="48">#REF!</definedName>
    <definedName name="cConcHasta" localSheetId="49">#REF!</definedName>
    <definedName name="cConcHasta" localSheetId="51">#REF!</definedName>
    <definedName name="cConcHasta" localSheetId="52">#REF!</definedName>
    <definedName name="cConcHasta" localSheetId="53">#REF!</definedName>
    <definedName name="cConcHasta" localSheetId="41">#REF!</definedName>
    <definedName name="cConcHasta" localSheetId="42">#REF!</definedName>
    <definedName name="cConcHasta" localSheetId="43">#REF!</definedName>
    <definedName name="cConcHasta" localSheetId="44">#REF!</definedName>
    <definedName name="cConcHasta" localSheetId="45">#REF!</definedName>
    <definedName name="cConcHasta" localSheetId="46">#REF!</definedName>
    <definedName name="cConcHasta" localSheetId="63">#REF!</definedName>
    <definedName name="cConcHasta" localSheetId="70">#REF!</definedName>
    <definedName name="cConcHasta" localSheetId="55">#REF!</definedName>
    <definedName name="cConcHasta" localSheetId="56">#REF!</definedName>
    <definedName name="cConcHasta" localSheetId="57">#REF!</definedName>
    <definedName name="cConcHasta" localSheetId="59">#REF!</definedName>
    <definedName name="cConcHasta" localSheetId="74">#REF!</definedName>
    <definedName name="cConcHasta" localSheetId="75">#REF!</definedName>
    <definedName name="cConcHasta" localSheetId="77">#REF!</definedName>
    <definedName name="cConcHasta" localSheetId="78">#REF!</definedName>
    <definedName name="cConcHasta" localSheetId="79">#REF!</definedName>
    <definedName name="cConcHasta" localSheetId="88">#REF!</definedName>
    <definedName name="cConcHasta" localSheetId="89">#REF!</definedName>
    <definedName name="cConcHasta" localSheetId="90">#REF!</definedName>
    <definedName name="cConcHasta" localSheetId="86">#REF!</definedName>
    <definedName name="cConcHasta" localSheetId="87">#REF!</definedName>
    <definedName name="cConcHasta" localSheetId="91">#REF!</definedName>
    <definedName name="cConcHasta" localSheetId="92">#REF!</definedName>
    <definedName name="cConcHasta" localSheetId="93">#REF!</definedName>
    <definedName name="cConcHasta" localSheetId="96">#REF!</definedName>
    <definedName name="cConcHasta" localSheetId="97">#REF!</definedName>
    <definedName name="cConcHasta" localSheetId="98">#REF!</definedName>
    <definedName name="cConcHasta" localSheetId="99">#REF!</definedName>
    <definedName name="cConcHasta" localSheetId="100">#REF!</definedName>
    <definedName name="cConcHasta" localSheetId="0">#REF!</definedName>
    <definedName name="cConcHasta">#REF!</definedName>
    <definedName name="cFecha" localSheetId="3">#REF!</definedName>
    <definedName name="cFecha" localSheetId="4">#REF!</definedName>
    <definedName name="cFecha" localSheetId="5">#REF!</definedName>
    <definedName name="cFecha" localSheetId="6">#REF!</definedName>
    <definedName name="cFecha" localSheetId="7">#REF!</definedName>
    <definedName name="cFecha" localSheetId="119">#REF!</definedName>
    <definedName name="cFecha" localSheetId="120">#REF!</definedName>
    <definedName name="cFecha" localSheetId="121">#REF!</definedName>
    <definedName name="cFecha" localSheetId="122">#REF!</definedName>
    <definedName name="cFecha" localSheetId="124">#REF!</definedName>
    <definedName name="cFecha" localSheetId="125">#REF!</definedName>
    <definedName name="cFecha" localSheetId="137">#REF!</definedName>
    <definedName name="cFecha" localSheetId="150">#REF!</definedName>
    <definedName name="cFecha" localSheetId="159">#REF!</definedName>
    <definedName name="cFecha" localSheetId="161">#REF!</definedName>
    <definedName name="cFecha" localSheetId="162">#REF!</definedName>
    <definedName name="cFecha" localSheetId="163">#REF!</definedName>
    <definedName name="cFecha" localSheetId="151">#REF!</definedName>
    <definedName name="cFecha" localSheetId="152">#REF!</definedName>
    <definedName name="cFecha" localSheetId="153">#REF!</definedName>
    <definedName name="cFecha" localSheetId="154">#REF!</definedName>
    <definedName name="cFecha" localSheetId="155">#REF!</definedName>
    <definedName name="cFecha" localSheetId="156">#REF!</definedName>
    <definedName name="cFecha" localSheetId="157">#REF!</definedName>
    <definedName name="cFecha" localSheetId="158">#REF!</definedName>
    <definedName name="cFecha" localSheetId="173">#REF!</definedName>
    <definedName name="cFecha" localSheetId="174">#REF!</definedName>
    <definedName name="cFecha" localSheetId="175">#REF!</definedName>
    <definedName name="cFecha" localSheetId="165">#REF!</definedName>
    <definedName name="cFecha" localSheetId="167">#REF!</definedName>
    <definedName name="cFecha" localSheetId="168">#REF!</definedName>
    <definedName name="cFecha" localSheetId="169">#REF!</definedName>
    <definedName name="cFecha" localSheetId="170">#REF!</definedName>
    <definedName name="cFecha" localSheetId="171">#REF!</definedName>
    <definedName name="cFecha" localSheetId="172">#REF!</definedName>
    <definedName name="cFecha" localSheetId="212">#REF!</definedName>
    <definedName name="cFecha" localSheetId="204">#REF!</definedName>
    <definedName name="cFecha" localSheetId="205">#REF!</definedName>
    <definedName name="cFecha" localSheetId="207">#REF!</definedName>
    <definedName name="cFecha" localSheetId="225">#REF!</definedName>
    <definedName name="cFecha" localSheetId="226">#REF!</definedName>
    <definedName name="cFecha" localSheetId="227">#REF!</definedName>
    <definedName name="cFecha" localSheetId="228">#REF!</definedName>
    <definedName name="cFecha" localSheetId="229">#REF!</definedName>
    <definedName name="cFecha" localSheetId="230">#REF!</definedName>
    <definedName name="cFecha" localSheetId="236">#REF!</definedName>
    <definedName name="cFecha" localSheetId="238">#REF!</definedName>
    <definedName name="cFecha" localSheetId="240">#REF!</definedName>
    <definedName name="cFecha" localSheetId="10">#REF!</definedName>
    <definedName name="cFecha" localSheetId="20">#REF!</definedName>
    <definedName name="cFecha" localSheetId="21">#REF!</definedName>
    <definedName name="cFecha" localSheetId="29">#REF!</definedName>
    <definedName name="cFecha" localSheetId="15">#REF!</definedName>
    <definedName name="cFecha" localSheetId="16">#REF!</definedName>
    <definedName name="cFecha" localSheetId="242">#REF!</definedName>
    <definedName name="cFecha" localSheetId="263">#REF!</definedName>
    <definedName name="cFecha" localSheetId="270">#REF!</definedName>
    <definedName name="cFecha" localSheetId="271">#REF!</definedName>
    <definedName name="cFecha" localSheetId="272">#REF!</definedName>
    <definedName name="cFecha" localSheetId="273">#REF!</definedName>
    <definedName name="cFecha" localSheetId="274">#REF!</definedName>
    <definedName name="cFecha" localSheetId="275">#REF!</definedName>
    <definedName name="cFecha" localSheetId="276">#REF!</definedName>
    <definedName name="cFecha" localSheetId="277">#REF!</definedName>
    <definedName name="cFecha" localSheetId="278">#REF!</definedName>
    <definedName name="cFecha" localSheetId="279">#REF!</definedName>
    <definedName name="cFecha" localSheetId="280">#REF!</definedName>
    <definedName name="cFecha" localSheetId="281">#REF!</definedName>
    <definedName name="cFecha" localSheetId="282">#REF!</definedName>
    <definedName name="cFecha" localSheetId="283">#REF!</definedName>
    <definedName name="cFecha" localSheetId="284">#REF!</definedName>
    <definedName name="cFecha" localSheetId="285">#REF!</definedName>
    <definedName name="cFecha" localSheetId="248">#REF!</definedName>
    <definedName name="cFecha" localSheetId="249">#REF!</definedName>
    <definedName name="cFecha" localSheetId="291">#REF!</definedName>
    <definedName name="cFecha" localSheetId="292">#REF!</definedName>
    <definedName name="cFecha" localSheetId="297">#REF!</definedName>
    <definedName name="cFecha" localSheetId="36">#REF!</definedName>
    <definedName name="cFecha" localSheetId="47">#REF!</definedName>
    <definedName name="cFecha" localSheetId="48">#REF!</definedName>
    <definedName name="cFecha" localSheetId="49">#REF!</definedName>
    <definedName name="cFecha" localSheetId="51">#REF!</definedName>
    <definedName name="cFecha" localSheetId="52">#REF!</definedName>
    <definedName name="cFecha" localSheetId="53">#REF!</definedName>
    <definedName name="cFecha" localSheetId="41">#REF!</definedName>
    <definedName name="cFecha" localSheetId="42">#REF!</definedName>
    <definedName name="cFecha" localSheetId="43">#REF!</definedName>
    <definedName name="cFecha" localSheetId="44">#REF!</definedName>
    <definedName name="cFecha" localSheetId="45">#REF!</definedName>
    <definedName name="cFecha" localSheetId="46">#REF!</definedName>
    <definedName name="cFecha" localSheetId="63">#REF!</definedName>
    <definedName name="cFecha" localSheetId="70">#REF!</definedName>
    <definedName name="cFecha" localSheetId="55">#REF!</definedName>
    <definedName name="cFecha" localSheetId="56">#REF!</definedName>
    <definedName name="cFecha" localSheetId="57">#REF!</definedName>
    <definedName name="cFecha" localSheetId="59">#REF!</definedName>
    <definedName name="cFecha" localSheetId="74">#REF!</definedName>
    <definedName name="cFecha" localSheetId="75">#REF!</definedName>
    <definedName name="cFecha" localSheetId="77">#REF!</definedName>
    <definedName name="cFecha" localSheetId="78">#REF!</definedName>
    <definedName name="cFecha" localSheetId="79">#REF!</definedName>
    <definedName name="cFecha" localSheetId="88">#REF!</definedName>
    <definedName name="cFecha" localSheetId="89">#REF!</definedName>
    <definedName name="cFecha" localSheetId="90">#REF!</definedName>
    <definedName name="cFecha" localSheetId="86">#REF!</definedName>
    <definedName name="cFecha" localSheetId="87">#REF!</definedName>
    <definedName name="cFecha" localSheetId="91">#REF!</definedName>
    <definedName name="cFecha" localSheetId="92">#REF!</definedName>
    <definedName name="cFecha" localSheetId="93">#REF!</definedName>
    <definedName name="cFecha" localSheetId="96">#REF!</definedName>
    <definedName name="cFecha" localSheetId="97">#REF!</definedName>
    <definedName name="cFecha" localSheetId="98">#REF!</definedName>
    <definedName name="cFecha" localSheetId="99">#REF!</definedName>
    <definedName name="cFecha" localSheetId="100">#REF!</definedName>
    <definedName name="cFecha" localSheetId="0">#REF!</definedName>
    <definedName name="cFecha">#REF!</definedName>
    <definedName name="CONAF" localSheetId="3" hidden="1">#REF!</definedName>
    <definedName name="CONAF" localSheetId="4" hidden="1">#REF!</definedName>
    <definedName name="CONAF" localSheetId="5" hidden="1">#REF!</definedName>
    <definedName name="CONAF" localSheetId="6" hidden="1">#REF!</definedName>
    <definedName name="CONAF" localSheetId="119" hidden="1">#REF!</definedName>
    <definedName name="CONAF" localSheetId="120" hidden="1">#REF!</definedName>
    <definedName name="CONAF" localSheetId="121" hidden="1">#REF!</definedName>
    <definedName name="CONAF" localSheetId="122" hidden="1">#REF!</definedName>
    <definedName name="CONAF" localSheetId="124" hidden="1">#REF!</definedName>
    <definedName name="CONAF" localSheetId="125" hidden="1">#REF!</definedName>
    <definedName name="CONAF" localSheetId="137" hidden="1">#REF!</definedName>
    <definedName name="CONAF" localSheetId="150" hidden="1">#REF!</definedName>
    <definedName name="CONAF" localSheetId="161" hidden="1">#REF!</definedName>
    <definedName name="CONAF" localSheetId="162" hidden="1">#REF!</definedName>
    <definedName name="CONAF" localSheetId="163" hidden="1">#REF!</definedName>
    <definedName name="CONAF" localSheetId="151" hidden="1">#REF!</definedName>
    <definedName name="CONAF" localSheetId="152" hidden="1">#REF!</definedName>
    <definedName name="CONAF" localSheetId="153" hidden="1">#REF!</definedName>
    <definedName name="CONAF" localSheetId="154" hidden="1">#REF!</definedName>
    <definedName name="CONAF" localSheetId="155" hidden="1">#REF!</definedName>
    <definedName name="CONAF" localSheetId="156" hidden="1">#REF!</definedName>
    <definedName name="CONAF" localSheetId="157" hidden="1">#REF!</definedName>
    <definedName name="CONAF" localSheetId="158" hidden="1">#REF!</definedName>
    <definedName name="CONAF" localSheetId="173" hidden="1">#REF!</definedName>
    <definedName name="CONAF" localSheetId="174" hidden="1">#REF!</definedName>
    <definedName name="CONAF" localSheetId="175" hidden="1">#REF!</definedName>
    <definedName name="CONAF" localSheetId="165" hidden="1">#REF!</definedName>
    <definedName name="CONAF" localSheetId="167" hidden="1">#REF!</definedName>
    <definedName name="CONAF" localSheetId="168" hidden="1">#REF!</definedName>
    <definedName name="CONAF" localSheetId="169" hidden="1">#REF!</definedName>
    <definedName name="CONAF" localSheetId="170" hidden="1">#REF!</definedName>
    <definedName name="CONAF" localSheetId="171" hidden="1">#REF!</definedName>
    <definedName name="CONAF" localSheetId="172" hidden="1">#REF!</definedName>
    <definedName name="CONAF" localSheetId="212" hidden="1">#REF!</definedName>
    <definedName name="CONAF" localSheetId="204" hidden="1">#REF!</definedName>
    <definedName name="CONAF" localSheetId="205" hidden="1">#REF!</definedName>
    <definedName name="CONAF" localSheetId="207" hidden="1">#REF!</definedName>
    <definedName name="CONAF" localSheetId="225" hidden="1">#REF!</definedName>
    <definedName name="CONAF" localSheetId="226" hidden="1">#REF!</definedName>
    <definedName name="CONAF" localSheetId="227" hidden="1">#REF!</definedName>
    <definedName name="CONAF" localSheetId="228" hidden="1">#REF!</definedName>
    <definedName name="CONAF" localSheetId="229" hidden="1">#REF!</definedName>
    <definedName name="CONAF" localSheetId="230" hidden="1">#REF!</definedName>
    <definedName name="CONAF" localSheetId="236">#REF!</definedName>
    <definedName name="CONAF" localSheetId="238" hidden="1">#REF!</definedName>
    <definedName name="CONAF" localSheetId="240" hidden="1">#REF!</definedName>
    <definedName name="CONAF" localSheetId="10" hidden="1">#REF!</definedName>
    <definedName name="CONAF" localSheetId="20" hidden="1">#REF!</definedName>
    <definedName name="CONAF" localSheetId="21" hidden="1">#REF!</definedName>
    <definedName name="CONAF" localSheetId="29" hidden="1">#REF!</definedName>
    <definedName name="CONAF" localSheetId="15" hidden="1">#REF!</definedName>
    <definedName name="CONAF" localSheetId="16" hidden="1">#REF!</definedName>
    <definedName name="CONAF" localSheetId="242" hidden="1">#REF!</definedName>
    <definedName name="CONAF" localSheetId="263" hidden="1">#REF!</definedName>
    <definedName name="CONAF" localSheetId="270" hidden="1">#REF!</definedName>
    <definedName name="CONAF" localSheetId="271" hidden="1">#REF!</definedName>
    <definedName name="CONAF" localSheetId="272" hidden="1">#REF!</definedName>
    <definedName name="CONAF" localSheetId="273" hidden="1">#REF!</definedName>
    <definedName name="CONAF" localSheetId="274" hidden="1">#REF!</definedName>
    <definedName name="CONAF" localSheetId="275" hidden="1">#REF!</definedName>
    <definedName name="CONAF" localSheetId="276" hidden="1">#REF!</definedName>
    <definedName name="CONAF" localSheetId="277" hidden="1">#REF!</definedName>
    <definedName name="CONAF" localSheetId="278" hidden="1">#REF!</definedName>
    <definedName name="CONAF" localSheetId="279" hidden="1">#REF!</definedName>
    <definedName name="CONAF" localSheetId="280" hidden="1">#REF!</definedName>
    <definedName name="CONAF" localSheetId="281" hidden="1">#REF!</definedName>
    <definedName name="CONAF" localSheetId="282" hidden="1">#REF!</definedName>
    <definedName name="CONAF" localSheetId="283" hidden="1">#REF!</definedName>
    <definedName name="CONAF" localSheetId="284" hidden="1">#REF!</definedName>
    <definedName name="CONAF" localSheetId="285" hidden="1">#REF!</definedName>
    <definedName name="CONAF" localSheetId="248" hidden="1">#REF!</definedName>
    <definedName name="CONAF" localSheetId="249" hidden="1">#REF!</definedName>
    <definedName name="CONAF" localSheetId="291" hidden="1">#REF!</definedName>
    <definedName name="CONAF" localSheetId="292" hidden="1">#REF!</definedName>
    <definedName name="CONAF" localSheetId="297" hidden="1">#REF!</definedName>
    <definedName name="CONAF" localSheetId="36" hidden="1">#REF!</definedName>
    <definedName name="CONAF" localSheetId="47" hidden="1">#REF!</definedName>
    <definedName name="CONAF" localSheetId="48" hidden="1">#REF!</definedName>
    <definedName name="CONAF" localSheetId="49" hidden="1">#REF!</definedName>
    <definedName name="CONAF" localSheetId="51" hidden="1">#REF!</definedName>
    <definedName name="CONAF" localSheetId="52" hidden="1">#REF!</definedName>
    <definedName name="CONAF" localSheetId="53" hidden="1">#REF!</definedName>
    <definedName name="CONAF" localSheetId="41" hidden="1">#REF!</definedName>
    <definedName name="CONAF" localSheetId="42" hidden="1">#REF!</definedName>
    <definedName name="CONAF" localSheetId="43" hidden="1">#REF!</definedName>
    <definedName name="CONAF" localSheetId="44" hidden="1">#REF!</definedName>
    <definedName name="CONAF" localSheetId="45" hidden="1">#REF!</definedName>
    <definedName name="CONAF" localSheetId="46" hidden="1">#REF!</definedName>
    <definedName name="CONAF" localSheetId="63" hidden="1">#REF!</definedName>
    <definedName name="CONAF" localSheetId="70" hidden="1">#REF!</definedName>
    <definedName name="CONAF" localSheetId="55" hidden="1">#REF!</definedName>
    <definedName name="CONAF" localSheetId="56" hidden="1">#REF!</definedName>
    <definedName name="CONAF" localSheetId="57" hidden="1">#REF!</definedName>
    <definedName name="CONAF" localSheetId="59" hidden="1">#REF!</definedName>
    <definedName name="CONAF" localSheetId="74" hidden="1">#REF!</definedName>
    <definedName name="CONAF" localSheetId="75" hidden="1">#REF!</definedName>
    <definedName name="CONAF" localSheetId="77" hidden="1">#REF!</definedName>
    <definedName name="CONAF" localSheetId="78" hidden="1">#REF!</definedName>
    <definedName name="CONAF" localSheetId="79" hidden="1">#REF!</definedName>
    <definedName name="CONAF" localSheetId="88" hidden="1">#REF!</definedName>
    <definedName name="CONAF" localSheetId="89" hidden="1">#REF!</definedName>
    <definedName name="CONAF" localSheetId="90" hidden="1">#REF!</definedName>
    <definedName name="CONAF" localSheetId="86" hidden="1">#REF!</definedName>
    <definedName name="CONAF" localSheetId="87" hidden="1">#REF!</definedName>
    <definedName name="CONAF" localSheetId="91" hidden="1">#REF!</definedName>
    <definedName name="CONAF" localSheetId="93" hidden="1">#REF!</definedName>
    <definedName name="CONAF" localSheetId="96" hidden="1">#REF!</definedName>
    <definedName name="CONAF" localSheetId="100" hidden="1">#REF!</definedName>
    <definedName name="CONAF" localSheetId="0" hidden="1">#REF!</definedName>
    <definedName name="CONAF" hidden="1">#REF!</definedName>
    <definedName name="CONAF_2" localSheetId="3" hidden="1">#REF!</definedName>
    <definedName name="CONAF_2" localSheetId="4" hidden="1">#REF!</definedName>
    <definedName name="CONAF_2" localSheetId="5" hidden="1">#REF!</definedName>
    <definedName name="CONAF_2" localSheetId="6" hidden="1">#REF!</definedName>
    <definedName name="CONAF_2" localSheetId="119" hidden="1">#REF!</definedName>
    <definedName name="CONAF_2" localSheetId="120" hidden="1">#REF!</definedName>
    <definedName name="CONAF_2" localSheetId="121" hidden="1">#REF!</definedName>
    <definedName name="CONAF_2" localSheetId="122" hidden="1">#REF!</definedName>
    <definedName name="CONAF_2" localSheetId="124" hidden="1">#REF!</definedName>
    <definedName name="CONAF_2" localSheetId="125" hidden="1">#REF!</definedName>
    <definedName name="CONAF_2" localSheetId="137" hidden="1">#REF!</definedName>
    <definedName name="CONAF_2" localSheetId="150" hidden="1">#REF!</definedName>
    <definedName name="CONAF_2" localSheetId="161" hidden="1">#REF!</definedName>
    <definedName name="CONAF_2" localSheetId="162" hidden="1">#REF!</definedName>
    <definedName name="CONAF_2" localSheetId="163" hidden="1">#REF!</definedName>
    <definedName name="CONAF_2" localSheetId="151" hidden="1">#REF!</definedName>
    <definedName name="CONAF_2" localSheetId="152" hidden="1">#REF!</definedName>
    <definedName name="CONAF_2" localSheetId="153" hidden="1">#REF!</definedName>
    <definedName name="CONAF_2" localSheetId="154" hidden="1">#REF!</definedName>
    <definedName name="CONAF_2" localSheetId="155" hidden="1">#REF!</definedName>
    <definedName name="CONAF_2" localSheetId="156" hidden="1">#REF!</definedName>
    <definedName name="CONAF_2" localSheetId="157" hidden="1">#REF!</definedName>
    <definedName name="CONAF_2" localSheetId="158" hidden="1">#REF!</definedName>
    <definedName name="CONAF_2" localSheetId="173" hidden="1">#REF!</definedName>
    <definedName name="CONAF_2" localSheetId="174" hidden="1">#REF!</definedName>
    <definedName name="CONAF_2" localSheetId="175" hidden="1">#REF!</definedName>
    <definedName name="CONAF_2" localSheetId="165" hidden="1">#REF!</definedName>
    <definedName name="CONAF_2" localSheetId="167" hidden="1">#REF!</definedName>
    <definedName name="CONAF_2" localSheetId="168" hidden="1">#REF!</definedName>
    <definedName name="CONAF_2" localSheetId="169" hidden="1">#REF!</definedName>
    <definedName name="CONAF_2" localSheetId="170" hidden="1">#REF!</definedName>
    <definedName name="CONAF_2" localSheetId="171" hidden="1">#REF!</definedName>
    <definedName name="CONAF_2" localSheetId="172" hidden="1">#REF!</definedName>
    <definedName name="CONAF_2" localSheetId="212" hidden="1">#REF!</definedName>
    <definedName name="CONAF_2" localSheetId="204" hidden="1">#REF!</definedName>
    <definedName name="CONAF_2" localSheetId="205" hidden="1">#REF!</definedName>
    <definedName name="CONAF_2" localSheetId="207" hidden="1">#REF!</definedName>
    <definedName name="CONAF_2" localSheetId="225" hidden="1">#REF!</definedName>
    <definedName name="CONAF_2" localSheetId="226" hidden="1">#REF!</definedName>
    <definedName name="CONAF_2" localSheetId="227" hidden="1">#REF!</definedName>
    <definedName name="CONAF_2" localSheetId="228" hidden="1">#REF!</definedName>
    <definedName name="CONAF_2" localSheetId="229" hidden="1">#REF!</definedName>
    <definedName name="CONAF_2" localSheetId="230" hidden="1">#REF!</definedName>
    <definedName name="CONAF_2" localSheetId="236">#REF!</definedName>
    <definedName name="CONAF_2" localSheetId="238" hidden="1">#REF!</definedName>
    <definedName name="CONAF_2" localSheetId="240" hidden="1">#REF!</definedName>
    <definedName name="CONAF_2" localSheetId="10" hidden="1">#REF!</definedName>
    <definedName name="CONAF_2" localSheetId="20" hidden="1">#REF!</definedName>
    <definedName name="CONAF_2" localSheetId="21" hidden="1">#REF!</definedName>
    <definedName name="CONAF_2" localSheetId="29" hidden="1">#REF!</definedName>
    <definedName name="CONAF_2" localSheetId="15" hidden="1">#REF!</definedName>
    <definedName name="CONAF_2" localSheetId="16" hidden="1">#REF!</definedName>
    <definedName name="CONAF_2" localSheetId="242" hidden="1">#REF!</definedName>
    <definedName name="CONAF_2" localSheetId="263" hidden="1">#REF!</definedName>
    <definedName name="CONAF_2" localSheetId="270" hidden="1">#REF!</definedName>
    <definedName name="CONAF_2" localSheetId="271" hidden="1">#REF!</definedName>
    <definedName name="CONAF_2" localSheetId="272" hidden="1">#REF!</definedName>
    <definedName name="CONAF_2" localSheetId="273" hidden="1">#REF!</definedName>
    <definedName name="CONAF_2" localSheetId="274" hidden="1">#REF!</definedName>
    <definedName name="CONAF_2" localSheetId="275" hidden="1">#REF!</definedName>
    <definedName name="CONAF_2" localSheetId="276" hidden="1">#REF!</definedName>
    <definedName name="CONAF_2" localSheetId="277" hidden="1">#REF!</definedName>
    <definedName name="CONAF_2" localSheetId="278" hidden="1">#REF!</definedName>
    <definedName name="CONAF_2" localSheetId="279" hidden="1">#REF!</definedName>
    <definedName name="CONAF_2" localSheetId="280" hidden="1">#REF!</definedName>
    <definedName name="CONAF_2" localSheetId="281" hidden="1">#REF!</definedName>
    <definedName name="CONAF_2" localSheetId="282" hidden="1">#REF!</definedName>
    <definedName name="CONAF_2" localSheetId="283" hidden="1">#REF!</definedName>
    <definedName name="CONAF_2" localSheetId="284" hidden="1">#REF!</definedName>
    <definedName name="CONAF_2" localSheetId="285" hidden="1">#REF!</definedName>
    <definedName name="CONAF_2" localSheetId="248" hidden="1">#REF!</definedName>
    <definedName name="CONAF_2" localSheetId="249" hidden="1">#REF!</definedName>
    <definedName name="CONAF_2" localSheetId="291" hidden="1">#REF!</definedName>
    <definedName name="CONAF_2" localSheetId="292" hidden="1">#REF!</definedName>
    <definedName name="CONAF_2" localSheetId="297" hidden="1">#REF!</definedName>
    <definedName name="CONAF_2" localSheetId="36" hidden="1">#REF!</definedName>
    <definedName name="CONAF_2" localSheetId="47" hidden="1">#REF!</definedName>
    <definedName name="CONAF_2" localSheetId="48" hidden="1">#REF!</definedName>
    <definedName name="CONAF_2" localSheetId="49" hidden="1">#REF!</definedName>
    <definedName name="CONAF_2" localSheetId="51" hidden="1">#REF!</definedName>
    <definedName name="CONAF_2" localSheetId="52" hidden="1">#REF!</definedName>
    <definedName name="CONAF_2" localSheetId="53" hidden="1">#REF!</definedName>
    <definedName name="CONAF_2" localSheetId="41" hidden="1">#REF!</definedName>
    <definedName name="CONAF_2" localSheetId="42" hidden="1">#REF!</definedName>
    <definedName name="CONAF_2" localSheetId="43" hidden="1">#REF!</definedName>
    <definedName name="CONAF_2" localSheetId="44" hidden="1">#REF!</definedName>
    <definedName name="CONAF_2" localSheetId="45" hidden="1">#REF!</definedName>
    <definedName name="CONAF_2" localSheetId="46" hidden="1">#REF!</definedName>
    <definedName name="CONAF_2" localSheetId="63" hidden="1">#REF!</definedName>
    <definedName name="CONAF_2" localSheetId="70" hidden="1">#REF!</definedName>
    <definedName name="CONAF_2" localSheetId="55" hidden="1">#REF!</definedName>
    <definedName name="CONAF_2" localSheetId="56" hidden="1">#REF!</definedName>
    <definedName name="CONAF_2" localSheetId="57" hidden="1">#REF!</definedName>
    <definedName name="CONAF_2" localSheetId="59" hidden="1">#REF!</definedName>
    <definedName name="CONAF_2" localSheetId="74" hidden="1">#REF!</definedName>
    <definedName name="CONAF_2" localSheetId="75" hidden="1">#REF!</definedName>
    <definedName name="CONAF_2" localSheetId="77" hidden="1">#REF!</definedName>
    <definedName name="CONAF_2" localSheetId="78" hidden="1">#REF!</definedName>
    <definedName name="CONAF_2" localSheetId="79" hidden="1">#REF!</definedName>
    <definedName name="CONAF_2" localSheetId="88" hidden="1">#REF!</definedName>
    <definedName name="CONAF_2" localSheetId="89" hidden="1">#REF!</definedName>
    <definedName name="CONAF_2" localSheetId="90" hidden="1">#REF!</definedName>
    <definedName name="CONAF_2" localSheetId="86" hidden="1">#REF!</definedName>
    <definedName name="CONAF_2" localSheetId="87" hidden="1">#REF!</definedName>
    <definedName name="CONAF_2" localSheetId="91" hidden="1">#REF!</definedName>
    <definedName name="CONAF_2" localSheetId="93" hidden="1">#REF!</definedName>
    <definedName name="CONAF_2" localSheetId="96" hidden="1">#REF!</definedName>
    <definedName name="CONAF_2" localSheetId="100" hidden="1">#REF!</definedName>
    <definedName name="CONAF_2" localSheetId="0" hidden="1">#REF!</definedName>
    <definedName name="CONAF_2" hidden="1">#REF!</definedName>
    <definedName name="CONAF_3" localSheetId="3">#REF!</definedName>
    <definedName name="CONAF_3" localSheetId="4">#REF!</definedName>
    <definedName name="CONAF_3" localSheetId="5">#REF!</definedName>
    <definedName name="CONAF_3" localSheetId="6">#REF!</definedName>
    <definedName name="CONAF_3" localSheetId="119">#REF!</definedName>
    <definedName name="CONAF_3" localSheetId="120">#REF!</definedName>
    <definedName name="CONAF_3" localSheetId="121">#REF!</definedName>
    <definedName name="CONAF_3" localSheetId="122">#REF!</definedName>
    <definedName name="CONAF_3" localSheetId="124">#REF!</definedName>
    <definedName name="CONAF_3" localSheetId="125">#REF!</definedName>
    <definedName name="CONAF_3" localSheetId="137">#REF!</definedName>
    <definedName name="CONAF_3" localSheetId="150">#REF!</definedName>
    <definedName name="CONAF_3" localSheetId="161">#REF!</definedName>
    <definedName name="CONAF_3" localSheetId="162">#REF!</definedName>
    <definedName name="CONAF_3" localSheetId="163">#REF!</definedName>
    <definedName name="CONAF_3" localSheetId="151">#REF!</definedName>
    <definedName name="CONAF_3" localSheetId="152">#REF!</definedName>
    <definedName name="CONAF_3" localSheetId="153">#REF!</definedName>
    <definedName name="CONAF_3" localSheetId="154">#REF!</definedName>
    <definedName name="CONAF_3" localSheetId="155">#REF!</definedName>
    <definedName name="CONAF_3" localSheetId="156">#REF!</definedName>
    <definedName name="CONAF_3" localSheetId="157">#REF!</definedName>
    <definedName name="CONAF_3" localSheetId="158">#REF!</definedName>
    <definedName name="CONAF_3" localSheetId="173">#REF!</definedName>
    <definedName name="CONAF_3" localSheetId="174">#REF!</definedName>
    <definedName name="CONAF_3" localSheetId="175">#REF!</definedName>
    <definedName name="CONAF_3" localSheetId="165">#REF!</definedName>
    <definedName name="CONAF_3" localSheetId="167">#REF!</definedName>
    <definedName name="CONAF_3" localSheetId="168">#REF!</definedName>
    <definedName name="CONAF_3" localSheetId="169">#REF!</definedName>
    <definedName name="CONAF_3" localSheetId="170">#REF!</definedName>
    <definedName name="CONAF_3" localSheetId="171">#REF!</definedName>
    <definedName name="CONAF_3" localSheetId="172">#REF!</definedName>
    <definedName name="CONAF_3" localSheetId="212">#REF!</definedName>
    <definedName name="CONAF_3" localSheetId="204">#REF!</definedName>
    <definedName name="CONAF_3" localSheetId="205">#REF!</definedName>
    <definedName name="CONAF_3" localSheetId="207">#REF!</definedName>
    <definedName name="CONAF_3" localSheetId="225">#REF!</definedName>
    <definedName name="CONAF_3" localSheetId="226">#REF!</definedName>
    <definedName name="CONAF_3" localSheetId="227">#REF!</definedName>
    <definedName name="CONAF_3" localSheetId="228">#REF!</definedName>
    <definedName name="CONAF_3" localSheetId="229">#REF!</definedName>
    <definedName name="CONAF_3" localSheetId="230">#REF!</definedName>
    <definedName name="CONAF_3" localSheetId="236">#REF!</definedName>
    <definedName name="CONAF_3" localSheetId="238">#REF!</definedName>
    <definedName name="CONAF_3" localSheetId="240">#REF!</definedName>
    <definedName name="CONAF_3" localSheetId="10">#REF!</definedName>
    <definedName name="CONAF_3" localSheetId="20">#REF!</definedName>
    <definedName name="CONAF_3" localSheetId="21">#REF!</definedName>
    <definedName name="CONAF_3" localSheetId="29">#REF!</definedName>
    <definedName name="CONAF_3" localSheetId="15">#REF!</definedName>
    <definedName name="CONAF_3" localSheetId="16">#REF!</definedName>
    <definedName name="CONAF_3" localSheetId="242">#REF!</definedName>
    <definedName name="CONAF_3" localSheetId="263">#REF!</definedName>
    <definedName name="CONAF_3" localSheetId="270">#REF!</definedName>
    <definedName name="CONAF_3" localSheetId="271">#REF!</definedName>
    <definedName name="CONAF_3" localSheetId="272">#REF!</definedName>
    <definedName name="CONAF_3" localSheetId="273">#REF!</definedName>
    <definedName name="CONAF_3" localSheetId="274">#REF!</definedName>
    <definedName name="CONAF_3" localSheetId="275">#REF!</definedName>
    <definedName name="CONAF_3" localSheetId="276">#REF!</definedName>
    <definedName name="CONAF_3" localSheetId="277">#REF!</definedName>
    <definedName name="CONAF_3" localSheetId="278">#REF!</definedName>
    <definedName name="CONAF_3" localSheetId="279">#REF!</definedName>
    <definedName name="CONAF_3" localSheetId="280">#REF!</definedName>
    <definedName name="CONAF_3" localSheetId="281">#REF!</definedName>
    <definedName name="CONAF_3" localSheetId="282">#REF!</definedName>
    <definedName name="CONAF_3" localSheetId="283">#REF!</definedName>
    <definedName name="CONAF_3" localSheetId="284">#REF!</definedName>
    <definedName name="CONAF_3" localSheetId="285">#REF!</definedName>
    <definedName name="CONAF_3" localSheetId="248">#REF!</definedName>
    <definedName name="CONAF_3" localSheetId="249">#REF!</definedName>
    <definedName name="CONAF_3" localSheetId="291">#REF!</definedName>
    <definedName name="CONAF_3" localSheetId="292">#REF!</definedName>
    <definedName name="CONAF_3" localSheetId="297">#REF!</definedName>
    <definedName name="CONAF_3" localSheetId="36">#REF!</definedName>
    <definedName name="CONAF_3" localSheetId="47">#REF!</definedName>
    <definedName name="CONAF_3" localSheetId="48">#REF!</definedName>
    <definedName name="CONAF_3" localSheetId="49">#REF!</definedName>
    <definedName name="CONAF_3" localSheetId="51">#REF!</definedName>
    <definedName name="CONAF_3" localSheetId="52">#REF!</definedName>
    <definedName name="CONAF_3" localSheetId="53">#REF!</definedName>
    <definedName name="CONAF_3" localSheetId="41">#REF!</definedName>
    <definedName name="CONAF_3" localSheetId="42">#REF!</definedName>
    <definedName name="CONAF_3" localSheetId="43">#REF!</definedName>
    <definedName name="CONAF_3" localSheetId="44">#REF!</definedName>
    <definedName name="CONAF_3" localSheetId="45">#REF!</definedName>
    <definedName name="CONAF_3" localSheetId="46">#REF!</definedName>
    <definedName name="CONAF_3" localSheetId="63">#REF!</definedName>
    <definedName name="CONAF_3" localSheetId="70">#REF!</definedName>
    <definedName name="CONAF_3" localSheetId="55">#REF!</definedName>
    <definedName name="CONAF_3" localSheetId="56">#REF!</definedName>
    <definedName name="CONAF_3" localSheetId="57">#REF!</definedName>
    <definedName name="CONAF_3" localSheetId="59">#REF!</definedName>
    <definedName name="CONAF_3" localSheetId="74">#REF!</definedName>
    <definedName name="CONAF_3" localSheetId="75">#REF!</definedName>
    <definedName name="CONAF_3" localSheetId="77">#REF!</definedName>
    <definedName name="CONAF_3" localSheetId="78">#REF!</definedName>
    <definedName name="CONAF_3" localSheetId="79">#REF!</definedName>
    <definedName name="CONAF_3" localSheetId="88">#REF!</definedName>
    <definedName name="CONAF_3" localSheetId="89">#REF!</definedName>
    <definedName name="CONAF_3" localSheetId="90">#REF!</definedName>
    <definedName name="CONAF_3" localSheetId="86">#REF!</definedName>
    <definedName name="CONAF_3" localSheetId="87">#REF!</definedName>
    <definedName name="CONAF_3" localSheetId="91">#REF!</definedName>
    <definedName name="CONAF_3" localSheetId="93">#REF!</definedName>
    <definedName name="CONAF_3" localSheetId="96">#REF!</definedName>
    <definedName name="CONAF_3" localSheetId="100">#REF!</definedName>
    <definedName name="CONAF_3" localSheetId="0">#REF!</definedName>
    <definedName name="CONAF_3">#REF!</definedName>
    <definedName name="coni" localSheetId="3">#REF!</definedName>
    <definedName name="coni" localSheetId="4">#REF!</definedName>
    <definedName name="coni" localSheetId="5">#REF!</definedName>
    <definedName name="coni" localSheetId="6">#REF!</definedName>
    <definedName name="coni" localSheetId="119">#REF!</definedName>
    <definedName name="coni" localSheetId="120">#REF!</definedName>
    <definedName name="coni" localSheetId="121">#REF!</definedName>
    <definedName name="coni" localSheetId="122">#REF!</definedName>
    <definedName name="coni" localSheetId="124">#REF!</definedName>
    <definedName name="coni" localSheetId="125">#REF!</definedName>
    <definedName name="coni" localSheetId="137">#REF!</definedName>
    <definedName name="coni" localSheetId="150">#REF!</definedName>
    <definedName name="coni" localSheetId="161">#REF!</definedName>
    <definedName name="coni" localSheetId="162">#REF!</definedName>
    <definedName name="coni" localSheetId="163">#REF!</definedName>
    <definedName name="coni" localSheetId="151">#REF!</definedName>
    <definedName name="coni" localSheetId="152">#REF!</definedName>
    <definedName name="coni" localSheetId="153">#REF!</definedName>
    <definedName name="coni" localSheetId="154">#REF!</definedName>
    <definedName name="coni" localSheetId="155">#REF!</definedName>
    <definedName name="coni" localSheetId="156">#REF!</definedName>
    <definedName name="coni" localSheetId="157">#REF!</definedName>
    <definedName name="coni" localSheetId="158">#REF!</definedName>
    <definedName name="coni" localSheetId="173">#REF!</definedName>
    <definedName name="coni" localSheetId="174">#REF!</definedName>
    <definedName name="coni" localSheetId="175">#REF!</definedName>
    <definedName name="coni" localSheetId="165">#REF!</definedName>
    <definedName name="coni" localSheetId="167">#REF!</definedName>
    <definedName name="coni" localSheetId="168">#REF!</definedName>
    <definedName name="coni" localSheetId="169">#REF!</definedName>
    <definedName name="coni" localSheetId="170">#REF!</definedName>
    <definedName name="coni" localSheetId="171">#REF!</definedName>
    <definedName name="coni" localSheetId="172">#REF!</definedName>
    <definedName name="coni" localSheetId="212">#REF!</definedName>
    <definedName name="coni" localSheetId="204">#REF!</definedName>
    <definedName name="coni" localSheetId="205">#REF!</definedName>
    <definedName name="coni" localSheetId="207">#REF!</definedName>
    <definedName name="coni" localSheetId="225">#REF!</definedName>
    <definedName name="coni" localSheetId="226">#REF!</definedName>
    <definedName name="coni" localSheetId="227">#REF!</definedName>
    <definedName name="coni" localSheetId="228">#REF!</definedName>
    <definedName name="coni" localSheetId="229">#REF!</definedName>
    <definedName name="coni" localSheetId="230">#REF!</definedName>
    <definedName name="coni" localSheetId="236">#REF!</definedName>
    <definedName name="coni" localSheetId="238">#REF!</definedName>
    <definedName name="coni" localSheetId="240">#REF!</definedName>
    <definedName name="coni" localSheetId="10">#REF!</definedName>
    <definedName name="coni" localSheetId="20">#REF!</definedName>
    <definedName name="coni" localSheetId="21">#REF!</definedName>
    <definedName name="coni" localSheetId="29">#REF!</definedName>
    <definedName name="coni" localSheetId="15">#REF!</definedName>
    <definedName name="coni" localSheetId="16">#REF!</definedName>
    <definedName name="coni" localSheetId="242">#REF!</definedName>
    <definedName name="coni" localSheetId="263">#REF!</definedName>
    <definedName name="coni" localSheetId="270">#REF!</definedName>
    <definedName name="coni" localSheetId="271">#REF!</definedName>
    <definedName name="coni" localSheetId="272">#REF!</definedName>
    <definedName name="coni" localSheetId="273">#REF!</definedName>
    <definedName name="coni" localSheetId="274">#REF!</definedName>
    <definedName name="coni" localSheetId="275">#REF!</definedName>
    <definedName name="coni" localSheetId="276">#REF!</definedName>
    <definedName name="coni" localSheetId="277">#REF!</definedName>
    <definedName name="coni" localSheetId="278">#REF!</definedName>
    <definedName name="coni" localSheetId="279">#REF!</definedName>
    <definedName name="coni" localSheetId="280">#REF!</definedName>
    <definedName name="coni" localSheetId="281">#REF!</definedName>
    <definedName name="coni" localSheetId="282">#REF!</definedName>
    <definedName name="coni" localSheetId="283">#REF!</definedName>
    <definedName name="coni" localSheetId="284">#REF!</definedName>
    <definedName name="coni" localSheetId="285">#REF!</definedName>
    <definedName name="coni" localSheetId="248">#REF!</definedName>
    <definedName name="coni" localSheetId="249">#REF!</definedName>
    <definedName name="coni" localSheetId="291">#REF!</definedName>
    <definedName name="coni" localSheetId="292">#REF!</definedName>
    <definedName name="coni" localSheetId="297">#REF!</definedName>
    <definedName name="coni" localSheetId="36">#REF!</definedName>
    <definedName name="coni" localSheetId="47">#REF!</definedName>
    <definedName name="coni" localSheetId="48">#REF!</definedName>
    <definedName name="coni" localSheetId="49">#REF!</definedName>
    <definedName name="coni" localSheetId="51">#REF!</definedName>
    <definedName name="coni" localSheetId="52">#REF!</definedName>
    <definedName name="coni" localSheetId="53">#REF!</definedName>
    <definedName name="coni" localSheetId="41">#REF!</definedName>
    <definedName name="coni" localSheetId="42">#REF!</definedName>
    <definedName name="coni" localSheetId="43">#REF!</definedName>
    <definedName name="coni" localSheetId="44">#REF!</definedName>
    <definedName name="coni" localSheetId="45">#REF!</definedName>
    <definedName name="coni" localSheetId="46">#REF!</definedName>
    <definedName name="coni" localSheetId="63">#REF!</definedName>
    <definedName name="coni" localSheetId="70">#REF!</definedName>
    <definedName name="coni" localSheetId="55">#REF!</definedName>
    <definedName name="coni" localSheetId="56">#REF!</definedName>
    <definedName name="coni" localSheetId="57">#REF!</definedName>
    <definedName name="coni" localSheetId="59">#REF!</definedName>
    <definedName name="coni" localSheetId="74">#REF!</definedName>
    <definedName name="coni" localSheetId="75">#REF!</definedName>
    <definedName name="coni" localSheetId="77">#REF!</definedName>
    <definedName name="coni" localSheetId="78">#REF!</definedName>
    <definedName name="coni" localSheetId="79">#REF!</definedName>
    <definedName name="coni" localSheetId="88">#REF!</definedName>
    <definedName name="coni" localSheetId="89">#REF!</definedName>
    <definedName name="coni" localSheetId="90">#REF!</definedName>
    <definedName name="coni" localSheetId="86">#REF!</definedName>
    <definedName name="coni" localSheetId="87">#REF!</definedName>
    <definedName name="coni" localSheetId="91">#REF!</definedName>
    <definedName name="coni" localSheetId="93">#REF!</definedName>
    <definedName name="coni" localSheetId="96">#REF!</definedName>
    <definedName name="coni" localSheetId="97">#REF!</definedName>
    <definedName name="coni" localSheetId="98">#REF!</definedName>
    <definedName name="coni" localSheetId="99">#REF!</definedName>
    <definedName name="coni" localSheetId="100">#REF!</definedName>
    <definedName name="coni" localSheetId="0">#REF!</definedName>
    <definedName name="coni">#REF!</definedName>
    <definedName name="cURL" localSheetId="3">#REF!</definedName>
    <definedName name="cURL" localSheetId="4">#REF!</definedName>
    <definedName name="cURL" localSheetId="5">#REF!</definedName>
    <definedName name="cURL" localSheetId="6">#REF!</definedName>
    <definedName name="cURL" localSheetId="119">#REF!</definedName>
    <definedName name="cURL" localSheetId="120">#REF!</definedName>
    <definedName name="cURL" localSheetId="121">#REF!</definedName>
    <definedName name="cURL" localSheetId="122">#REF!</definedName>
    <definedName name="cURL" localSheetId="124">#REF!</definedName>
    <definedName name="cURL" localSheetId="125">#REF!</definedName>
    <definedName name="cURL" localSheetId="137">#REF!</definedName>
    <definedName name="cURL" localSheetId="150">#REF!</definedName>
    <definedName name="cURL" localSheetId="161">#REF!</definedName>
    <definedName name="cURL" localSheetId="162">#REF!</definedName>
    <definedName name="cURL" localSheetId="163">#REF!</definedName>
    <definedName name="cURL" localSheetId="151">#REF!</definedName>
    <definedName name="cURL" localSheetId="152">#REF!</definedName>
    <definedName name="cURL" localSheetId="153">#REF!</definedName>
    <definedName name="cURL" localSheetId="154">#REF!</definedName>
    <definedName name="cURL" localSheetId="155">#REF!</definedName>
    <definedName name="cURL" localSheetId="156">#REF!</definedName>
    <definedName name="cURL" localSheetId="157">#REF!</definedName>
    <definedName name="cURL" localSheetId="158">#REF!</definedName>
    <definedName name="cURL" localSheetId="173">#REF!</definedName>
    <definedName name="cURL" localSheetId="174">#REF!</definedName>
    <definedName name="cURL" localSheetId="175">#REF!</definedName>
    <definedName name="cURL" localSheetId="165">#REF!</definedName>
    <definedName name="cURL" localSheetId="167">#REF!</definedName>
    <definedName name="cURL" localSheetId="168">#REF!</definedName>
    <definedName name="cURL" localSheetId="169">#REF!</definedName>
    <definedName name="cURL" localSheetId="170">#REF!</definedName>
    <definedName name="cURL" localSheetId="171">#REF!</definedName>
    <definedName name="cURL" localSheetId="172">#REF!</definedName>
    <definedName name="cURL" localSheetId="212">#REF!</definedName>
    <definedName name="cURL" localSheetId="204">#REF!</definedName>
    <definedName name="cURL" localSheetId="205">#REF!</definedName>
    <definedName name="cURL" localSheetId="207">#REF!</definedName>
    <definedName name="cURL" localSheetId="225">#REF!</definedName>
    <definedName name="cURL" localSheetId="226">#REF!</definedName>
    <definedName name="cURL" localSheetId="227">#REF!</definedName>
    <definedName name="cURL" localSheetId="228">#REF!</definedName>
    <definedName name="cURL" localSheetId="229">#REF!</definedName>
    <definedName name="cURL" localSheetId="230">#REF!</definedName>
    <definedName name="cURL" localSheetId="236">#REF!</definedName>
    <definedName name="cURL" localSheetId="238">#REF!</definedName>
    <definedName name="cURL" localSheetId="240">#REF!</definedName>
    <definedName name="cURL" localSheetId="10">#REF!</definedName>
    <definedName name="cURL" localSheetId="20">#REF!</definedName>
    <definedName name="cURL" localSheetId="21">#REF!</definedName>
    <definedName name="cURL" localSheetId="29">#REF!</definedName>
    <definedName name="cURL" localSheetId="15">#REF!</definedName>
    <definedName name="cURL" localSheetId="16">#REF!</definedName>
    <definedName name="cURL" localSheetId="242">#REF!</definedName>
    <definedName name="cURL" localSheetId="263">#REF!</definedName>
    <definedName name="cURL" localSheetId="270">#REF!</definedName>
    <definedName name="cURL" localSheetId="271">#REF!</definedName>
    <definedName name="cURL" localSheetId="272">#REF!</definedName>
    <definedName name="cURL" localSheetId="273">#REF!</definedName>
    <definedName name="cURL" localSheetId="274">#REF!</definedName>
    <definedName name="cURL" localSheetId="275">#REF!</definedName>
    <definedName name="cURL" localSheetId="276">#REF!</definedName>
    <definedName name="cURL" localSheetId="277">#REF!</definedName>
    <definedName name="cURL" localSheetId="278">#REF!</definedName>
    <definedName name="cURL" localSheetId="279">#REF!</definedName>
    <definedName name="cURL" localSheetId="280">#REF!</definedName>
    <definedName name="cURL" localSheetId="281">#REF!</definedName>
    <definedName name="cURL" localSheetId="282">#REF!</definedName>
    <definedName name="cURL" localSheetId="283">#REF!</definedName>
    <definedName name="cURL" localSheetId="284">#REF!</definedName>
    <definedName name="cURL" localSheetId="285">#REF!</definedName>
    <definedName name="cURL" localSheetId="248">#REF!</definedName>
    <definedName name="cURL" localSheetId="249">#REF!</definedName>
    <definedName name="cURL" localSheetId="291">#REF!</definedName>
    <definedName name="cURL" localSheetId="292">#REF!</definedName>
    <definedName name="cURL" localSheetId="297">#REF!</definedName>
    <definedName name="cURL" localSheetId="36">#REF!</definedName>
    <definedName name="cURL" localSheetId="47">#REF!</definedName>
    <definedName name="cURL" localSheetId="48">#REF!</definedName>
    <definedName name="cURL" localSheetId="49">#REF!</definedName>
    <definedName name="cURL" localSheetId="51">#REF!</definedName>
    <definedName name="cURL" localSheetId="52">#REF!</definedName>
    <definedName name="cURL" localSheetId="53">#REF!</definedName>
    <definedName name="cURL" localSheetId="41">#REF!</definedName>
    <definedName name="cURL" localSheetId="42">#REF!</definedName>
    <definedName name="cURL" localSheetId="43">#REF!</definedName>
    <definedName name="cURL" localSheetId="44">#REF!</definedName>
    <definedName name="cURL" localSheetId="45">#REF!</definedName>
    <definedName name="cURL" localSheetId="46">#REF!</definedName>
    <definedName name="cURL" localSheetId="63">#REF!</definedName>
    <definedName name="cURL" localSheetId="70">#REF!</definedName>
    <definedName name="cURL" localSheetId="55">#REF!</definedName>
    <definedName name="cURL" localSheetId="56">#REF!</definedName>
    <definedName name="cURL" localSheetId="57">#REF!</definedName>
    <definedName name="cURL" localSheetId="59">#REF!</definedName>
    <definedName name="cURL" localSheetId="74">#REF!</definedName>
    <definedName name="cURL" localSheetId="75">#REF!</definedName>
    <definedName name="cURL" localSheetId="77">#REF!</definedName>
    <definedName name="cURL" localSheetId="78">#REF!</definedName>
    <definedName name="cURL" localSheetId="79">#REF!</definedName>
    <definedName name="cURL" localSheetId="88">#REF!</definedName>
    <definedName name="cURL" localSheetId="89">#REF!</definedName>
    <definedName name="cURL" localSheetId="90">#REF!</definedName>
    <definedName name="cURL" localSheetId="86">#REF!</definedName>
    <definedName name="cURL" localSheetId="87">#REF!</definedName>
    <definedName name="cURL" localSheetId="91">#REF!</definedName>
    <definedName name="cURL" localSheetId="93">#REF!</definedName>
    <definedName name="cURL" localSheetId="96">#REF!</definedName>
    <definedName name="cURL" localSheetId="97">#REF!</definedName>
    <definedName name="cURL" localSheetId="98">#REF!</definedName>
    <definedName name="cURL" localSheetId="99">#REF!</definedName>
    <definedName name="cURL" localSheetId="100">#REF!</definedName>
    <definedName name="cURL" localSheetId="0">#REF!</definedName>
    <definedName name="cURL">#REF!</definedName>
    <definedName name="dim_paises" localSheetId="0">#REF!</definedName>
    <definedName name="dim_paises">#REF!</definedName>
    <definedName name="dim_sa" localSheetId="0">#REF!</definedName>
    <definedName name="dim_sa">#REF!</definedName>
    <definedName name="dim_unidades_medida" localSheetId="0">#REF!</definedName>
    <definedName name="dim_unidades_medida">#REF!</definedName>
    <definedName name="li" localSheetId="3" hidden="1">#REF!</definedName>
    <definedName name="li" localSheetId="4" hidden="1">#REF!</definedName>
    <definedName name="li" localSheetId="5" hidden="1">#REF!</definedName>
    <definedName name="li" localSheetId="6" hidden="1">#REF!</definedName>
    <definedName name="li" localSheetId="122" hidden="1">#REF!</definedName>
    <definedName name="li" localSheetId="124" hidden="1">#REF!</definedName>
    <definedName name="li" localSheetId="137" hidden="1">#REF!</definedName>
    <definedName name="li" localSheetId="150" hidden="1">#REF!</definedName>
    <definedName name="li" localSheetId="173" hidden="1">#REF!</definedName>
    <definedName name="li" localSheetId="165" hidden="1">#REF!</definedName>
    <definedName name="li" localSheetId="170" hidden="1">#REF!</definedName>
    <definedName name="li" localSheetId="225" hidden="1">#REF!</definedName>
    <definedName name="li" localSheetId="226" hidden="1">#REF!</definedName>
    <definedName name="li" localSheetId="227" hidden="1">#REF!</definedName>
    <definedName name="li" localSheetId="228" hidden="1">#REF!</definedName>
    <definedName name="li" localSheetId="229" hidden="1">#REF!</definedName>
    <definedName name="li" localSheetId="230" hidden="1">#REF!</definedName>
    <definedName name="li" localSheetId="10" hidden="1">#REF!</definedName>
    <definedName name="li" localSheetId="21" hidden="1">#REF!</definedName>
    <definedName name="li" localSheetId="16" hidden="1">#REF!</definedName>
    <definedName name="li" localSheetId="242" hidden="1">#REF!</definedName>
    <definedName name="li" localSheetId="263" hidden="1">#REF!</definedName>
    <definedName name="li" localSheetId="270" hidden="1">#REF!</definedName>
    <definedName name="li" localSheetId="273" hidden="1">#REF!</definedName>
    <definedName name="li" localSheetId="274" hidden="1">#REF!</definedName>
    <definedName name="li" localSheetId="275" hidden="1">#REF!</definedName>
    <definedName name="li" localSheetId="276" hidden="1">#REF!</definedName>
    <definedName name="li" localSheetId="277" hidden="1">#REF!</definedName>
    <definedName name="li" localSheetId="278" hidden="1">#REF!</definedName>
    <definedName name="li" localSheetId="285" hidden="1">#REF!</definedName>
    <definedName name="li" localSheetId="248" hidden="1">#REF!</definedName>
    <definedName name="li" localSheetId="249" hidden="1">#REF!</definedName>
    <definedName name="li" localSheetId="291" hidden="1">#REF!</definedName>
    <definedName name="li" localSheetId="292" hidden="1">#REF!</definedName>
    <definedName name="li" localSheetId="36" hidden="1">#REF!</definedName>
    <definedName name="li" localSheetId="52" hidden="1">#REF!</definedName>
    <definedName name="li" localSheetId="53" hidden="1">#REF!</definedName>
    <definedName name="li" localSheetId="44" hidden="1">#REF!</definedName>
    <definedName name="li" localSheetId="63" hidden="1">#REF!</definedName>
    <definedName name="li" localSheetId="70" hidden="1">#REF!</definedName>
    <definedName name="li" localSheetId="55" hidden="1">#REF!</definedName>
    <definedName name="li" localSheetId="56" hidden="1">#REF!</definedName>
    <definedName name="li" localSheetId="57" hidden="1">#REF!</definedName>
    <definedName name="li" localSheetId="59" hidden="1">#REF!</definedName>
    <definedName name="li" localSheetId="75" hidden="1">#REF!</definedName>
    <definedName name="li" localSheetId="77" hidden="1">#REF!</definedName>
    <definedName name="li" localSheetId="78" hidden="1">#REF!</definedName>
    <definedName name="li" localSheetId="79" hidden="1">#REF!</definedName>
    <definedName name="li" localSheetId="90" hidden="1">#REF!</definedName>
    <definedName name="li" localSheetId="93" hidden="1">#REF!</definedName>
    <definedName name="li" localSheetId="0" hidden="1">#REF!</definedName>
    <definedName name="li" hidden="1">#REF!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2">#REF!</definedName>
    <definedName name="MO" localSheetId="3">#REF!</definedName>
    <definedName name="MO" localSheetId="4">#REF!</definedName>
    <definedName name="MO" localSheetId="5">#REF!</definedName>
    <definedName name="MO" localSheetId="6">#REF!</definedName>
    <definedName name="MO" localSheetId="8">#REF!</definedName>
    <definedName name="MO" localSheetId="119">#REF!</definedName>
    <definedName name="MO" localSheetId="120">#REF!</definedName>
    <definedName name="MO" localSheetId="121">#REF!</definedName>
    <definedName name="MO" localSheetId="122">#REF!</definedName>
    <definedName name="MO" localSheetId="124">#REF!</definedName>
    <definedName name="MO" localSheetId="125">#REF!</definedName>
    <definedName name="MO" localSheetId="137">#REF!</definedName>
    <definedName name="MO" localSheetId="150">#REF!</definedName>
    <definedName name="MO" localSheetId="161">#REF!</definedName>
    <definedName name="MO" localSheetId="162">#REF!</definedName>
    <definedName name="MO" localSheetId="163">#REF!</definedName>
    <definedName name="MO" localSheetId="151">#REF!</definedName>
    <definedName name="MO" localSheetId="152">#REF!</definedName>
    <definedName name="MO" localSheetId="153">#REF!</definedName>
    <definedName name="MO" localSheetId="154">#REF!</definedName>
    <definedName name="MO" localSheetId="155">#REF!</definedName>
    <definedName name="MO" localSheetId="156">#REF!</definedName>
    <definedName name="MO" localSheetId="157">#REF!</definedName>
    <definedName name="MO" localSheetId="158">#REF!</definedName>
    <definedName name="MO" localSheetId="173">#REF!</definedName>
    <definedName name="MO" localSheetId="174">#REF!</definedName>
    <definedName name="MO" localSheetId="175">#REF!</definedName>
    <definedName name="MO" localSheetId="165">#REF!</definedName>
    <definedName name="MO" localSheetId="167">#REF!</definedName>
    <definedName name="MO" localSheetId="168">#REF!</definedName>
    <definedName name="MO" localSheetId="169">#REF!</definedName>
    <definedName name="MO" localSheetId="170">#REF!</definedName>
    <definedName name="MO" localSheetId="171">#REF!</definedName>
    <definedName name="MO" localSheetId="172">#REF!</definedName>
    <definedName name="MO" localSheetId="212">#REF!</definedName>
    <definedName name="MO" localSheetId="204">#REF!</definedName>
    <definedName name="MO" localSheetId="205">#REF!</definedName>
    <definedName name="MO" localSheetId="207">#REF!</definedName>
    <definedName name="MO" localSheetId="225">#REF!</definedName>
    <definedName name="MO" localSheetId="226">#REF!</definedName>
    <definedName name="MO" localSheetId="227">#REF!</definedName>
    <definedName name="MO" localSheetId="228">#REF!</definedName>
    <definedName name="MO" localSheetId="229">#REF!</definedName>
    <definedName name="MO" localSheetId="230">#REF!</definedName>
    <definedName name="MO" localSheetId="236">#REF!</definedName>
    <definedName name="MO" localSheetId="238">#REF!</definedName>
    <definedName name="MO" localSheetId="240">#REF!</definedName>
    <definedName name="MO" localSheetId="10">#REF!</definedName>
    <definedName name="MO" localSheetId="20">#REF!</definedName>
    <definedName name="MO" localSheetId="21">#REF!</definedName>
    <definedName name="MO" localSheetId="29">#REF!</definedName>
    <definedName name="MO" localSheetId="15">#REF!</definedName>
    <definedName name="MO" localSheetId="16">#REF!</definedName>
    <definedName name="MO" localSheetId="242">#REF!</definedName>
    <definedName name="MO" localSheetId="263">#REF!</definedName>
    <definedName name="MO" localSheetId="270">#REF!</definedName>
    <definedName name="MO" localSheetId="271">#REF!</definedName>
    <definedName name="MO" localSheetId="272">#REF!</definedName>
    <definedName name="MO" localSheetId="273">#REF!</definedName>
    <definedName name="MO" localSheetId="274">#REF!</definedName>
    <definedName name="MO" localSheetId="275">#REF!</definedName>
    <definedName name="MO" localSheetId="276">#REF!</definedName>
    <definedName name="MO" localSheetId="277">#REF!</definedName>
    <definedName name="MO" localSheetId="278">#REF!</definedName>
    <definedName name="MO" localSheetId="279">#REF!</definedName>
    <definedName name="MO" localSheetId="280">#REF!</definedName>
    <definedName name="MO" localSheetId="281">#REF!</definedName>
    <definedName name="MO" localSheetId="282">#REF!</definedName>
    <definedName name="MO" localSheetId="283">#REF!</definedName>
    <definedName name="MO" localSheetId="284">#REF!</definedName>
    <definedName name="MO" localSheetId="285">#REF!</definedName>
    <definedName name="MO" localSheetId="248">#REF!</definedName>
    <definedName name="MO" localSheetId="249">#REF!</definedName>
    <definedName name="MO" localSheetId="291">#REF!</definedName>
    <definedName name="MO" localSheetId="292">#REF!</definedName>
    <definedName name="MO" localSheetId="297">#REF!</definedName>
    <definedName name="MO" localSheetId="36">#REF!</definedName>
    <definedName name="MO" localSheetId="47">#REF!</definedName>
    <definedName name="MO" localSheetId="48">#REF!</definedName>
    <definedName name="MO" localSheetId="49">#REF!</definedName>
    <definedName name="MO" localSheetId="51">#REF!</definedName>
    <definedName name="MO" localSheetId="52">#REF!</definedName>
    <definedName name="MO" localSheetId="53">#REF!</definedName>
    <definedName name="MO" localSheetId="41">#REF!</definedName>
    <definedName name="MO" localSheetId="42">#REF!</definedName>
    <definedName name="MO" localSheetId="43">#REF!</definedName>
    <definedName name="MO" localSheetId="44">#REF!</definedName>
    <definedName name="MO" localSheetId="45">#REF!</definedName>
    <definedName name="MO" localSheetId="46">#REF!</definedName>
    <definedName name="MO" localSheetId="63">#REF!</definedName>
    <definedName name="MO" localSheetId="70">#REF!</definedName>
    <definedName name="MO" localSheetId="55">#REF!</definedName>
    <definedName name="MO" localSheetId="56">#REF!</definedName>
    <definedName name="MO" localSheetId="57">#REF!</definedName>
    <definedName name="MO" localSheetId="59">#REF!</definedName>
    <definedName name="MO" localSheetId="74">#REF!</definedName>
    <definedName name="MO" localSheetId="75">#REF!</definedName>
    <definedName name="MO" localSheetId="77">#REF!</definedName>
    <definedName name="MO" localSheetId="78">#REF!</definedName>
    <definedName name="MO" localSheetId="79">#REF!</definedName>
    <definedName name="MO" localSheetId="88">#REF!</definedName>
    <definedName name="MO" localSheetId="89">#REF!</definedName>
    <definedName name="MO" localSheetId="90">#REF!</definedName>
    <definedName name="MO" localSheetId="86">#REF!</definedName>
    <definedName name="MO" localSheetId="87">#REF!</definedName>
    <definedName name="MO" localSheetId="91">#REF!</definedName>
    <definedName name="MO" localSheetId="93">#REF!</definedName>
    <definedName name="MO" localSheetId="96">#REF!</definedName>
    <definedName name="MO" localSheetId="97">#REF!</definedName>
    <definedName name="MO" localSheetId="98">#REF!</definedName>
    <definedName name="MO" localSheetId="99">#REF!</definedName>
    <definedName name="MO" localSheetId="100">#REF!</definedName>
    <definedName name="MO" localSheetId="0">#REF!</definedName>
    <definedName name="MO">#REF!</definedName>
    <definedName name="Q_ConsolidadoMutuales_EmpresasCreativas" localSheetId="3">#REF!</definedName>
    <definedName name="Q_ConsolidadoMutuales_EmpresasCreativas" localSheetId="4">#REF!</definedName>
    <definedName name="Q_ConsolidadoMutuales_EmpresasCreativas" localSheetId="5">#REF!</definedName>
    <definedName name="Q_ConsolidadoMutuales_EmpresasCreativas" localSheetId="6">#REF!</definedName>
    <definedName name="Q_ConsolidadoMutuales_EmpresasCreativas" localSheetId="8">#REF!</definedName>
    <definedName name="Q_ConsolidadoMutuales_EmpresasCreativas" localSheetId="119">#REF!</definedName>
    <definedName name="Q_ConsolidadoMutuales_EmpresasCreativas" localSheetId="120">#REF!</definedName>
    <definedName name="Q_ConsolidadoMutuales_EmpresasCreativas" localSheetId="121">#REF!</definedName>
    <definedName name="Q_ConsolidadoMutuales_EmpresasCreativas" localSheetId="122">#REF!</definedName>
    <definedName name="Q_ConsolidadoMutuales_EmpresasCreativas" localSheetId="124">#REF!</definedName>
    <definedName name="Q_ConsolidadoMutuales_EmpresasCreativas" localSheetId="125">#REF!</definedName>
    <definedName name="Q_ConsolidadoMutuales_EmpresasCreativas" localSheetId="137">#REF!</definedName>
    <definedName name="Q_ConsolidadoMutuales_EmpresasCreativas" localSheetId="150">#REF!</definedName>
    <definedName name="Q_ConsolidadoMutuales_EmpresasCreativas" localSheetId="151">#REF!</definedName>
    <definedName name="Q_ConsolidadoMutuales_EmpresasCreativas" localSheetId="152">#REF!</definedName>
    <definedName name="Q_ConsolidadoMutuales_EmpresasCreativas" localSheetId="173">#REF!</definedName>
    <definedName name="Q_ConsolidadoMutuales_EmpresasCreativas" localSheetId="174">#REF!</definedName>
    <definedName name="Q_ConsolidadoMutuales_EmpresasCreativas" localSheetId="175">#REF!</definedName>
    <definedName name="Q_ConsolidadoMutuales_EmpresasCreativas" localSheetId="165">#REF!</definedName>
    <definedName name="Q_ConsolidadoMutuales_EmpresasCreativas" localSheetId="167">#REF!</definedName>
    <definedName name="Q_ConsolidadoMutuales_EmpresasCreativas" localSheetId="168">#REF!</definedName>
    <definedName name="Q_ConsolidadoMutuales_EmpresasCreativas" localSheetId="169">#REF!</definedName>
    <definedName name="Q_ConsolidadoMutuales_EmpresasCreativas" localSheetId="170">#REF!</definedName>
    <definedName name="Q_ConsolidadoMutuales_EmpresasCreativas" localSheetId="171">#REF!</definedName>
    <definedName name="Q_ConsolidadoMutuales_EmpresasCreativas" localSheetId="172">#REF!</definedName>
    <definedName name="Q_ConsolidadoMutuales_EmpresasCreativas" localSheetId="212">#REF!</definedName>
    <definedName name="Q_ConsolidadoMutuales_EmpresasCreativas" localSheetId="204">#REF!</definedName>
    <definedName name="Q_ConsolidadoMutuales_EmpresasCreativas" localSheetId="205">#REF!</definedName>
    <definedName name="Q_ConsolidadoMutuales_EmpresasCreativas" localSheetId="207">#REF!</definedName>
    <definedName name="Q_ConsolidadoMutuales_EmpresasCreativas" localSheetId="225">#REF!</definedName>
    <definedName name="Q_ConsolidadoMutuales_EmpresasCreativas" localSheetId="226">#REF!</definedName>
    <definedName name="Q_ConsolidadoMutuales_EmpresasCreativas" localSheetId="227">#REF!</definedName>
    <definedName name="Q_ConsolidadoMutuales_EmpresasCreativas" localSheetId="228">#REF!</definedName>
    <definedName name="Q_ConsolidadoMutuales_EmpresasCreativas" localSheetId="229">#REF!</definedName>
    <definedName name="Q_ConsolidadoMutuales_EmpresasCreativas" localSheetId="230">#REF!</definedName>
    <definedName name="Q_ConsolidadoMutuales_EmpresasCreativas" localSheetId="236">#REF!</definedName>
    <definedName name="Q_ConsolidadoMutuales_EmpresasCreativas" localSheetId="238">#REF!</definedName>
    <definedName name="Q_ConsolidadoMutuales_EmpresasCreativas" localSheetId="240">#REF!</definedName>
    <definedName name="Q_ConsolidadoMutuales_EmpresasCreativas" localSheetId="10">#REF!</definedName>
    <definedName name="Q_ConsolidadoMutuales_EmpresasCreativas" localSheetId="20">#REF!</definedName>
    <definedName name="Q_ConsolidadoMutuales_EmpresasCreativas" localSheetId="21">#REF!</definedName>
    <definedName name="Q_ConsolidadoMutuales_EmpresasCreativas" localSheetId="15">#REF!</definedName>
    <definedName name="Q_ConsolidadoMutuales_EmpresasCreativas" localSheetId="16">#REF!</definedName>
    <definedName name="Q_ConsolidadoMutuales_EmpresasCreativas" localSheetId="242">#REF!</definedName>
    <definedName name="Q_ConsolidadoMutuales_EmpresasCreativas" localSheetId="263">#REF!</definedName>
    <definedName name="Q_ConsolidadoMutuales_EmpresasCreativas" localSheetId="270">#REF!</definedName>
    <definedName name="Q_ConsolidadoMutuales_EmpresasCreativas" localSheetId="271">#REF!</definedName>
    <definedName name="Q_ConsolidadoMutuales_EmpresasCreativas" localSheetId="272">#REF!</definedName>
    <definedName name="Q_ConsolidadoMutuales_EmpresasCreativas" localSheetId="273">#REF!</definedName>
    <definedName name="Q_ConsolidadoMutuales_EmpresasCreativas" localSheetId="274">#REF!</definedName>
    <definedName name="Q_ConsolidadoMutuales_EmpresasCreativas" localSheetId="275">#REF!</definedName>
    <definedName name="Q_ConsolidadoMutuales_EmpresasCreativas" localSheetId="276">#REF!</definedName>
    <definedName name="Q_ConsolidadoMutuales_EmpresasCreativas" localSheetId="277">#REF!</definedName>
    <definedName name="Q_ConsolidadoMutuales_EmpresasCreativas" localSheetId="278">#REF!</definedName>
    <definedName name="Q_ConsolidadoMutuales_EmpresasCreativas" localSheetId="279">#REF!</definedName>
    <definedName name="Q_ConsolidadoMutuales_EmpresasCreativas" localSheetId="280">#REF!</definedName>
    <definedName name="Q_ConsolidadoMutuales_EmpresasCreativas" localSheetId="281">#REF!</definedName>
    <definedName name="Q_ConsolidadoMutuales_EmpresasCreativas" localSheetId="282">#REF!</definedName>
    <definedName name="Q_ConsolidadoMutuales_EmpresasCreativas" localSheetId="283">#REF!</definedName>
    <definedName name="Q_ConsolidadoMutuales_EmpresasCreativas" localSheetId="284">#REF!</definedName>
    <definedName name="Q_ConsolidadoMutuales_EmpresasCreativas" localSheetId="285">#REF!</definedName>
    <definedName name="Q_ConsolidadoMutuales_EmpresasCreativas" localSheetId="248">#REF!</definedName>
    <definedName name="Q_ConsolidadoMutuales_EmpresasCreativas" localSheetId="249">#REF!</definedName>
    <definedName name="Q_ConsolidadoMutuales_EmpresasCreativas" localSheetId="291">#REF!</definedName>
    <definedName name="Q_ConsolidadoMutuales_EmpresasCreativas" localSheetId="292">#REF!</definedName>
    <definedName name="Q_ConsolidadoMutuales_EmpresasCreativas" localSheetId="297">#REF!</definedName>
    <definedName name="Q_ConsolidadoMutuales_EmpresasCreativas" localSheetId="36">#REF!</definedName>
    <definedName name="Q_ConsolidadoMutuales_EmpresasCreativas" localSheetId="47">#REF!</definedName>
    <definedName name="Q_ConsolidadoMutuales_EmpresasCreativas" localSheetId="48">#REF!</definedName>
    <definedName name="Q_ConsolidadoMutuales_EmpresasCreativas" localSheetId="49">#REF!</definedName>
    <definedName name="Q_ConsolidadoMutuales_EmpresasCreativas" localSheetId="51">#REF!</definedName>
    <definedName name="Q_ConsolidadoMutuales_EmpresasCreativas" localSheetId="52">#REF!</definedName>
    <definedName name="Q_ConsolidadoMutuales_EmpresasCreativas" localSheetId="53">#REF!</definedName>
    <definedName name="Q_ConsolidadoMutuales_EmpresasCreativas" localSheetId="41">#REF!</definedName>
    <definedName name="Q_ConsolidadoMutuales_EmpresasCreativas" localSheetId="42">#REF!</definedName>
    <definedName name="Q_ConsolidadoMutuales_EmpresasCreativas" localSheetId="43">#REF!</definedName>
    <definedName name="Q_ConsolidadoMutuales_EmpresasCreativas" localSheetId="44">#REF!</definedName>
    <definedName name="Q_ConsolidadoMutuales_EmpresasCreativas" localSheetId="45">#REF!</definedName>
    <definedName name="Q_ConsolidadoMutuales_EmpresasCreativas" localSheetId="46">#REF!</definedName>
    <definedName name="Q_ConsolidadoMutuales_EmpresasCreativas" localSheetId="63">#REF!</definedName>
    <definedName name="Q_ConsolidadoMutuales_EmpresasCreativas" localSheetId="70">#REF!</definedName>
    <definedName name="Q_ConsolidadoMutuales_EmpresasCreativas" localSheetId="55">#REF!</definedName>
    <definedName name="Q_ConsolidadoMutuales_EmpresasCreativas" localSheetId="56">#REF!</definedName>
    <definedName name="Q_ConsolidadoMutuales_EmpresasCreativas" localSheetId="57">#REF!</definedName>
    <definedName name="Q_ConsolidadoMutuales_EmpresasCreativas" localSheetId="59">#REF!</definedName>
    <definedName name="Q_ConsolidadoMutuales_EmpresasCreativas" localSheetId="74">#REF!</definedName>
    <definedName name="Q_ConsolidadoMutuales_EmpresasCreativas" localSheetId="75">#REF!</definedName>
    <definedName name="Q_ConsolidadoMutuales_EmpresasCreativas" localSheetId="77">#REF!</definedName>
    <definedName name="Q_ConsolidadoMutuales_EmpresasCreativas" localSheetId="78">#REF!</definedName>
    <definedName name="Q_ConsolidadoMutuales_EmpresasCreativas" localSheetId="79">#REF!</definedName>
    <definedName name="Q_ConsolidadoMutuales_EmpresasCreativas" localSheetId="88">#REF!</definedName>
    <definedName name="Q_ConsolidadoMutuales_EmpresasCreativas" localSheetId="89">#REF!</definedName>
    <definedName name="Q_ConsolidadoMutuales_EmpresasCreativas" localSheetId="90">#REF!</definedName>
    <definedName name="Q_ConsolidadoMutuales_EmpresasCreativas" localSheetId="86">#REF!</definedName>
    <definedName name="Q_ConsolidadoMutuales_EmpresasCreativas" localSheetId="87">#REF!</definedName>
    <definedName name="Q_ConsolidadoMutuales_EmpresasCreativas" localSheetId="91">#REF!</definedName>
    <definedName name="Q_ConsolidadoMutuales_EmpresasCreativas" localSheetId="93">#REF!</definedName>
    <definedName name="Q_ConsolidadoMutuales_EmpresasCreativas" localSheetId="96">#REF!</definedName>
    <definedName name="Q_ConsolidadoMutuales_EmpresasCreativas" localSheetId="100">#REF!</definedName>
    <definedName name="Q_ConsolidadoMutuales_EmpresasCreativas" localSheetId="0">#REF!</definedName>
    <definedName name="Q_ConsolidadoMutuales_EmpresasCreativas">#REF!</definedName>
    <definedName name="rApO" localSheetId="3">#REF!</definedName>
    <definedName name="rApO" localSheetId="4">#REF!</definedName>
    <definedName name="rApO" localSheetId="5">#REF!</definedName>
    <definedName name="rApO" localSheetId="6">#REF!</definedName>
    <definedName name="rApO" localSheetId="8">#REF!</definedName>
    <definedName name="rApO" localSheetId="119">#REF!</definedName>
    <definedName name="rApO" localSheetId="120">#REF!</definedName>
    <definedName name="rApO" localSheetId="121">#REF!</definedName>
    <definedName name="rApO" localSheetId="122">#REF!</definedName>
    <definedName name="rApO" localSheetId="124">#REF!</definedName>
    <definedName name="rApO" localSheetId="125">#REF!</definedName>
    <definedName name="rApO" localSheetId="137">#REF!</definedName>
    <definedName name="rApO" localSheetId="150">#REF!</definedName>
    <definedName name="rApO" localSheetId="161">#REF!</definedName>
    <definedName name="rApO" localSheetId="162">#REF!</definedName>
    <definedName name="rApO" localSheetId="163">#REF!</definedName>
    <definedName name="rApO" localSheetId="151">#REF!</definedName>
    <definedName name="rApO" localSheetId="152">#REF!</definedName>
    <definedName name="rApO" localSheetId="153">#REF!</definedName>
    <definedName name="rApO" localSheetId="154">#REF!</definedName>
    <definedName name="rApO" localSheetId="155">#REF!</definedName>
    <definedName name="rApO" localSheetId="156">#REF!</definedName>
    <definedName name="rApO" localSheetId="157">#REF!</definedName>
    <definedName name="rApO" localSheetId="158">#REF!</definedName>
    <definedName name="rApO" localSheetId="173">#REF!</definedName>
    <definedName name="rApO" localSheetId="174">#REF!</definedName>
    <definedName name="rApO" localSheetId="175">#REF!</definedName>
    <definedName name="rApO" localSheetId="165">#REF!</definedName>
    <definedName name="rApO" localSheetId="167">#REF!</definedName>
    <definedName name="rApO" localSheetId="168">#REF!</definedName>
    <definedName name="rApO" localSheetId="169">#REF!</definedName>
    <definedName name="rApO" localSheetId="170">#REF!</definedName>
    <definedName name="rApO" localSheetId="171">#REF!</definedName>
    <definedName name="rApO" localSheetId="172">#REF!</definedName>
    <definedName name="rApO" localSheetId="212">#REF!</definedName>
    <definedName name="rApO" localSheetId="204">#REF!</definedName>
    <definedName name="rApO" localSheetId="205">#REF!</definedName>
    <definedName name="rApO" localSheetId="207">#REF!</definedName>
    <definedName name="rApO" localSheetId="225">#REF!</definedName>
    <definedName name="rApO" localSheetId="226">#REF!</definedName>
    <definedName name="rApO" localSheetId="227">#REF!</definedName>
    <definedName name="rApO" localSheetId="228">#REF!</definedName>
    <definedName name="rApO" localSheetId="229">#REF!</definedName>
    <definedName name="rApO" localSheetId="230">#REF!</definedName>
    <definedName name="rApO" localSheetId="236">#REF!</definedName>
    <definedName name="rApO" localSheetId="238">#REF!</definedName>
    <definedName name="rApO" localSheetId="240">#REF!</definedName>
    <definedName name="rApO" localSheetId="10">#REF!</definedName>
    <definedName name="rApO" localSheetId="20">#REF!</definedName>
    <definedName name="rApO" localSheetId="21">#REF!</definedName>
    <definedName name="rApO" localSheetId="29">#REF!</definedName>
    <definedName name="rApO" localSheetId="15">#REF!</definedName>
    <definedName name="rApO" localSheetId="16">#REF!</definedName>
    <definedName name="rApO" localSheetId="242">#REF!</definedName>
    <definedName name="rApO" localSheetId="263">#REF!</definedName>
    <definedName name="rApO" localSheetId="270">#REF!</definedName>
    <definedName name="rApO" localSheetId="271">#REF!</definedName>
    <definedName name="rApO" localSheetId="272">#REF!</definedName>
    <definedName name="rApO" localSheetId="273">#REF!</definedName>
    <definedName name="rApO" localSheetId="274">#REF!</definedName>
    <definedName name="rApO" localSheetId="275">#REF!</definedName>
    <definedName name="rApO" localSheetId="276">#REF!</definedName>
    <definedName name="rApO" localSheetId="277">#REF!</definedName>
    <definedName name="rApO" localSheetId="278">#REF!</definedName>
    <definedName name="rApO" localSheetId="279">#REF!</definedName>
    <definedName name="rApO" localSheetId="280">#REF!</definedName>
    <definedName name="rApO" localSheetId="281">#REF!</definedName>
    <definedName name="rApO" localSheetId="282">#REF!</definedName>
    <definedName name="rApO" localSheetId="283">#REF!</definedName>
    <definedName name="rApO" localSheetId="284">#REF!</definedName>
    <definedName name="rApO" localSheetId="285">#REF!</definedName>
    <definedName name="rApO" localSheetId="248">#REF!</definedName>
    <definedName name="rApO" localSheetId="249">#REF!</definedName>
    <definedName name="rApO" localSheetId="291">#REF!</definedName>
    <definedName name="rApO" localSheetId="292">#REF!</definedName>
    <definedName name="rApO" localSheetId="297">#REF!</definedName>
    <definedName name="rApO" localSheetId="36">#REF!</definedName>
    <definedName name="rApO" localSheetId="47">#REF!</definedName>
    <definedName name="rApO" localSheetId="48">#REF!</definedName>
    <definedName name="rApO" localSheetId="49">#REF!</definedName>
    <definedName name="rApO" localSheetId="51">#REF!</definedName>
    <definedName name="rApO" localSheetId="52">#REF!</definedName>
    <definedName name="rApO" localSheetId="53">#REF!</definedName>
    <definedName name="rApO" localSheetId="41">#REF!</definedName>
    <definedName name="rApO" localSheetId="42">#REF!</definedName>
    <definedName name="rApO" localSheetId="43">#REF!</definedName>
    <definedName name="rApO" localSheetId="44">#REF!</definedName>
    <definedName name="rApO" localSheetId="45">#REF!</definedName>
    <definedName name="rApO" localSheetId="46">#REF!</definedName>
    <definedName name="rApO" localSheetId="63">#REF!</definedName>
    <definedName name="rApO" localSheetId="70">#REF!</definedName>
    <definedName name="rApO" localSheetId="55">#REF!</definedName>
    <definedName name="rApO" localSheetId="56">#REF!</definedName>
    <definedName name="rApO" localSheetId="57">#REF!</definedName>
    <definedName name="rApO" localSheetId="59">#REF!</definedName>
    <definedName name="rApO" localSheetId="74">#REF!</definedName>
    <definedName name="rApO" localSheetId="75">#REF!</definedName>
    <definedName name="rApO" localSheetId="77">#REF!</definedName>
    <definedName name="rApO" localSheetId="78">#REF!</definedName>
    <definedName name="rApO" localSheetId="79">#REF!</definedName>
    <definedName name="rApO" localSheetId="88">#REF!</definedName>
    <definedName name="rApO" localSheetId="89">#REF!</definedName>
    <definedName name="rApO" localSheetId="90">#REF!</definedName>
    <definedName name="rApO" localSheetId="86">#REF!</definedName>
    <definedName name="rApO" localSheetId="87">#REF!</definedName>
    <definedName name="rApO" localSheetId="91">#REF!</definedName>
    <definedName name="rApO" localSheetId="93">#REF!</definedName>
    <definedName name="rApO" localSheetId="96">#REF!</definedName>
    <definedName name="rApO" localSheetId="97">#REF!</definedName>
    <definedName name="rApO" localSheetId="98">#REF!</definedName>
    <definedName name="rApO" localSheetId="99">#REF!</definedName>
    <definedName name="rApO" localSheetId="100">#REF!</definedName>
    <definedName name="rApO" localSheetId="0">#REF!</definedName>
    <definedName name="rApO">#REF!</definedName>
    <definedName name="rApP" localSheetId="3">#REF!</definedName>
    <definedName name="rApP" localSheetId="4">#REF!</definedName>
    <definedName name="rApP" localSheetId="5">#REF!</definedName>
    <definedName name="rApP" localSheetId="6">#REF!</definedName>
    <definedName name="rApP" localSheetId="119">#REF!</definedName>
    <definedName name="rApP" localSheetId="120">#REF!</definedName>
    <definedName name="rApP" localSheetId="121">#REF!</definedName>
    <definedName name="rApP" localSheetId="122">#REF!</definedName>
    <definedName name="rApP" localSheetId="124">#REF!</definedName>
    <definedName name="rApP" localSheetId="125">#REF!</definedName>
    <definedName name="rApP" localSheetId="137">#REF!</definedName>
    <definedName name="rApP" localSheetId="150">#REF!</definedName>
    <definedName name="rApP" localSheetId="161">#REF!</definedName>
    <definedName name="rApP" localSheetId="162">#REF!</definedName>
    <definedName name="rApP" localSheetId="163">#REF!</definedName>
    <definedName name="rApP" localSheetId="151">#REF!</definedName>
    <definedName name="rApP" localSheetId="152">#REF!</definedName>
    <definedName name="rApP" localSheetId="153">#REF!</definedName>
    <definedName name="rApP" localSheetId="154">#REF!</definedName>
    <definedName name="rApP" localSheetId="155">#REF!</definedName>
    <definedName name="rApP" localSheetId="156">#REF!</definedName>
    <definedName name="rApP" localSheetId="157">#REF!</definedName>
    <definedName name="rApP" localSheetId="158">#REF!</definedName>
    <definedName name="rApP" localSheetId="173">#REF!</definedName>
    <definedName name="rApP" localSheetId="174">#REF!</definedName>
    <definedName name="rApP" localSheetId="175">#REF!</definedName>
    <definedName name="rApP" localSheetId="165">#REF!</definedName>
    <definedName name="rApP" localSheetId="167">#REF!</definedName>
    <definedName name="rApP" localSheetId="168">#REF!</definedName>
    <definedName name="rApP" localSheetId="169">#REF!</definedName>
    <definedName name="rApP" localSheetId="170">#REF!</definedName>
    <definedName name="rApP" localSheetId="171">#REF!</definedName>
    <definedName name="rApP" localSheetId="172">#REF!</definedName>
    <definedName name="rApP" localSheetId="212">#REF!</definedName>
    <definedName name="rApP" localSheetId="204">#REF!</definedName>
    <definedName name="rApP" localSheetId="205">#REF!</definedName>
    <definedName name="rApP" localSheetId="207">#REF!</definedName>
    <definedName name="rApP" localSheetId="225">#REF!</definedName>
    <definedName name="rApP" localSheetId="226">#REF!</definedName>
    <definedName name="rApP" localSheetId="227">#REF!</definedName>
    <definedName name="rApP" localSheetId="228">#REF!</definedName>
    <definedName name="rApP" localSheetId="229">#REF!</definedName>
    <definedName name="rApP" localSheetId="230">#REF!</definedName>
    <definedName name="rApP" localSheetId="236">#REF!</definedName>
    <definedName name="rApP" localSheetId="238">#REF!</definedName>
    <definedName name="rApP" localSheetId="240">#REF!</definedName>
    <definedName name="rApP" localSheetId="10">#REF!</definedName>
    <definedName name="rApP" localSheetId="20">#REF!</definedName>
    <definedName name="rApP" localSheetId="21">#REF!</definedName>
    <definedName name="rApP" localSheetId="29">#REF!</definedName>
    <definedName name="rApP" localSheetId="15">#REF!</definedName>
    <definedName name="rApP" localSheetId="16">#REF!</definedName>
    <definedName name="rApP" localSheetId="242">#REF!</definedName>
    <definedName name="rApP" localSheetId="263">#REF!</definedName>
    <definedName name="rApP" localSheetId="270">#REF!</definedName>
    <definedName name="rApP" localSheetId="271">#REF!</definedName>
    <definedName name="rApP" localSheetId="272">#REF!</definedName>
    <definedName name="rApP" localSheetId="273">#REF!</definedName>
    <definedName name="rApP" localSheetId="274">#REF!</definedName>
    <definedName name="rApP" localSheetId="275">#REF!</definedName>
    <definedName name="rApP" localSheetId="276">#REF!</definedName>
    <definedName name="rApP" localSheetId="277">#REF!</definedName>
    <definedName name="rApP" localSheetId="278">#REF!</definedName>
    <definedName name="rApP" localSheetId="279">#REF!</definedName>
    <definedName name="rApP" localSheetId="280">#REF!</definedName>
    <definedName name="rApP" localSheetId="281">#REF!</definedName>
    <definedName name="rApP" localSheetId="282">#REF!</definedName>
    <definedName name="rApP" localSheetId="283">#REF!</definedName>
    <definedName name="rApP" localSheetId="284">#REF!</definedName>
    <definedName name="rApP" localSheetId="285">#REF!</definedName>
    <definedName name="rApP" localSheetId="248">#REF!</definedName>
    <definedName name="rApP" localSheetId="249">#REF!</definedName>
    <definedName name="rApP" localSheetId="291">#REF!</definedName>
    <definedName name="rApP" localSheetId="292">#REF!</definedName>
    <definedName name="rApP" localSheetId="297">#REF!</definedName>
    <definedName name="rApP" localSheetId="36">#REF!</definedName>
    <definedName name="rApP" localSheetId="47">#REF!</definedName>
    <definedName name="rApP" localSheetId="48">#REF!</definedName>
    <definedName name="rApP" localSheetId="49">#REF!</definedName>
    <definedName name="rApP" localSheetId="51">#REF!</definedName>
    <definedName name="rApP" localSheetId="52">#REF!</definedName>
    <definedName name="rApP" localSheetId="53">#REF!</definedName>
    <definedName name="rApP" localSheetId="41">#REF!</definedName>
    <definedName name="rApP" localSheetId="42">#REF!</definedName>
    <definedName name="rApP" localSheetId="43">#REF!</definedName>
    <definedName name="rApP" localSheetId="44">#REF!</definedName>
    <definedName name="rApP" localSheetId="45">#REF!</definedName>
    <definedName name="rApP" localSheetId="46">#REF!</definedName>
    <definedName name="rApP" localSheetId="63">#REF!</definedName>
    <definedName name="rApP" localSheetId="70">#REF!</definedName>
    <definedName name="rApP" localSheetId="55">#REF!</definedName>
    <definedName name="rApP" localSheetId="56">#REF!</definedName>
    <definedName name="rApP" localSheetId="57">#REF!</definedName>
    <definedName name="rApP" localSheetId="59">#REF!</definedName>
    <definedName name="rApP" localSheetId="74">#REF!</definedName>
    <definedName name="rApP" localSheetId="75">#REF!</definedName>
    <definedName name="rApP" localSheetId="77">#REF!</definedName>
    <definedName name="rApP" localSheetId="78">#REF!</definedName>
    <definedName name="rApP" localSheetId="79">#REF!</definedName>
    <definedName name="rApP" localSheetId="88">#REF!</definedName>
    <definedName name="rApP" localSheetId="89">#REF!</definedName>
    <definedName name="rApP" localSheetId="90">#REF!</definedName>
    <definedName name="rApP" localSheetId="86">#REF!</definedName>
    <definedName name="rApP" localSheetId="87">#REF!</definedName>
    <definedName name="rApP" localSheetId="91">#REF!</definedName>
    <definedName name="rApP" localSheetId="93">#REF!</definedName>
    <definedName name="rApP" localSheetId="96">#REF!</definedName>
    <definedName name="rApP" localSheetId="97">#REF!</definedName>
    <definedName name="rApP" localSheetId="98">#REF!</definedName>
    <definedName name="rApP" localSheetId="99">#REF!</definedName>
    <definedName name="rApP" localSheetId="100">#REF!</definedName>
    <definedName name="rApP" localSheetId="0">#REF!</definedName>
    <definedName name="rApP">#REF!</definedName>
    <definedName name="rDif" localSheetId="3">#REF!</definedName>
    <definedName name="rDif" localSheetId="4">#REF!</definedName>
    <definedName name="rDif" localSheetId="5">#REF!</definedName>
    <definedName name="rDif" localSheetId="6">#REF!</definedName>
    <definedName name="rDif" localSheetId="119">#REF!</definedName>
    <definedName name="rDif" localSheetId="120">#REF!</definedName>
    <definedName name="rDif" localSheetId="121">#REF!</definedName>
    <definedName name="rDif" localSheetId="122">#REF!</definedName>
    <definedName name="rDif" localSheetId="124">#REF!</definedName>
    <definedName name="rDif" localSheetId="125">#REF!</definedName>
    <definedName name="rDif" localSheetId="137">#REF!</definedName>
    <definedName name="rDif" localSheetId="150">#REF!</definedName>
    <definedName name="rDif" localSheetId="159">#REF!</definedName>
    <definedName name="rDif" localSheetId="161">#REF!</definedName>
    <definedName name="rDif" localSheetId="162">#REF!</definedName>
    <definedName name="rDif" localSheetId="163">#REF!</definedName>
    <definedName name="rDif" localSheetId="151">#REF!</definedName>
    <definedName name="rDif" localSheetId="152">#REF!</definedName>
    <definedName name="rDif" localSheetId="153">#REF!</definedName>
    <definedName name="rDif" localSheetId="154">#REF!</definedName>
    <definedName name="rDif" localSheetId="155">#REF!</definedName>
    <definedName name="rDif" localSheetId="156">#REF!</definedName>
    <definedName name="rDif" localSheetId="157">#REF!</definedName>
    <definedName name="rDif" localSheetId="158">#REF!</definedName>
    <definedName name="rDif" localSheetId="173">#REF!</definedName>
    <definedName name="rDif" localSheetId="174">#REF!</definedName>
    <definedName name="rDif" localSheetId="175">#REF!</definedName>
    <definedName name="rDif" localSheetId="165">#REF!</definedName>
    <definedName name="rDif" localSheetId="167">#REF!</definedName>
    <definedName name="rDif" localSheetId="168">#REF!</definedName>
    <definedName name="rDif" localSheetId="169">#REF!</definedName>
    <definedName name="rDif" localSheetId="170">#REF!</definedName>
    <definedName name="rDif" localSheetId="171">#REF!</definedName>
    <definedName name="rDif" localSheetId="172">#REF!</definedName>
    <definedName name="rDif" localSheetId="212">#REF!</definedName>
    <definedName name="rDif" localSheetId="204">#REF!</definedName>
    <definedName name="rDif" localSheetId="205">#REF!</definedName>
    <definedName name="rDif" localSheetId="207">#REF!</definedName>
    <definedName name="rDif" localSheetId="225">#REF!</definedName>
    <definedName name="rDif" localSheetId="226">#REF!</definedName>
    <definedName name="rDif" localSheetId="227">#REF!</definedName>
    <definedName name="rDif" localSheetId="228">#REF!</definedName>
    <definedName name="rDif" localSheetId="229">#REF!</definedName>
    <definedName name="rDif" localSheetId="230">#REF!</definedName>
    <definedName name="rDif" localSheetId="236">#REF!</definedName>
    <definedName name="rDif" localSheetId="238">#REF!</definedName>
    <definedName name="rDif" localSheetId="240">#REF!</definedName>
    <definedName name="rDif" localSheetId="10">#REF!</definedName>
    <definedName name="rDif" localSheetId="20">#REF!</definedName>
    <definedName name="rDif" localSheetId="21">#REF!</definedName>
    <definedName name="rDif" localSheetId="29">#REF!</definedName>
    <definedName name="rDif" localSheetId="15">#REF!</definedName>
    <definedName name="rDif" localSheetId="16">#REF!</definedName>
    <definedName name="rDif" localSheetId="242">#REF!</definedName>
    <definedName name="rDif" localSheetId="263">#REF!</definedName>
    <definedName name="rDif" localSheetId="270">#REF!</definedName>
    <definedName name="rDif" localSheetId="271">#REF!</definedName>
    <definedName name="rDif" localSheetId="272">#REF!</definedName>
    <definedName name="rDif" localSheetId="273">#REF!</definedName>
    <definedName name="rDif" localSheetId="274">#REF!</definedName>
    <definedName name="rDif" localSheetId="275">#REF!</definedName>
    <definedName name="rDif" localSheetId="276">#REF!</definedName>
    <definedName name="rDif" localSheetId="277">#REF!</definedName>
    <definedName name="rDif" localSheetId="278">#REF!</definedName>
    <definedName name="rDif" localSheetId="279">#REF!</definedName>
    <definedName name="rDif" localSheetId="280">#REF!</definedName>
    <definedName name="rDif" localSheetId="281">#REF!</definedName>
    <definedName name="rDif" localSheetId="282">#REF!</definedName>
    <definedName name="rDif" localSheetId="283">#REF!</definedName>
    <definedName name="rDif" localSheetId="284">#REF!</definedName>
    <definedName name="rDif" localSheetId="285">#REF!</definedName>
    <definedName name="rDif" localSheetId="248">#REF!</definedName>
    <definedName name="rDif" localSheetId="249">#REF!</definedName>
    <definedName name="rDif" localSheetId="291">#REF!</definedName>
    <definedName name="rDif" localSheetId="292">#REF!</definedName>
    <definedName name="rDif" localSheetId="297">#REF!</definedName>
    <definedName name="rDif" localSheetId="36">#REF!</definedName>
    <definedName name="rDif" localSheetId="47">#REF!</definedName>
    <definedName name="rDif" localSheetId="48">#REF!</definedName>
    <definedName name="rDif" localSheetId="49">#REF!</definedName>
    <definedName name="rDif" localSheetId="51">#REF!</definedName>
    <definedName name="rDif" localSheetId="52">#REF!</definedName>
    <definedName name="rDif" localSheetId="53">#REF!</definedName>
    <definedName name="rDif" localSheetId="41">#REF!</definedName>
    <definedName name="rDif" localSheetId="42">#REF!</definedName>
    <definedName name="rDif" localSheetId="43">#REF!</definedName>
    <definedName name="rDif" localSheetId="44">#REF!</definedName>
    <definedName name="rDif" localSheetId="45">#REF!</definedName>
    <definedName name="rDif" localSheetId="46">#REF!</definedName>
    <definedName name="rDif" localSheetId="63">#REF!</definedName>
    <definedName name="rDif" localSheetId="70">#REF!</definedName>
    <definedName name="rDif" localSheetId="55">#REF!</definedName>
    <definedName name="rDif" localSheetId="56">#REF!</definedName>
    <definedName name="rDif" localSheetId="57">#REF!</definedName>
    <definedName name="rDif" localSheetId="59">#REF!</definedName>
    <definedName name="rDif" localSheetId="74">#REF!</definedName>
    <definedName name="rDif" localSheetId="75">#REF!</definedName>
    <definedName name="rDif" localSheetId="77">#REF!</definedName>
    <definedName name="rDif" localSheetId="78">#REF!</definedName>
    <definedName name="rDif" localSheetId="79">#REF!</definedName>
    <definedName name="rDif" localSheetId="88">#REF!</definedName>
    <definedName name="rDif" localSheetId="89">#REF!</definedName>
    <definedName name="rDif" localSheetId="90">#REF!</definedName>
    <definedName name="rDif" localSheetId="86">#REF!</definedName>
    <definedName name="rDif" localSheetId="87">#REF!</definedName>
    <definedName name="rDif" localSheetId="91">#REF!</definedName>
    <definedName name="rDif" localSheetId="93">#REF!</definedName>
    <definedName name="rDif" localSheetId="96">#REF!</definedName>
    <definedName name="rDif" localSheetId="97">#REF!</definedName>
    <definedName name="rDif" localSheetId="98">#REF!</definedName>
    <definedName name="rDif" localSheetId="99">#REF!</definedName>
    <definedName name="rDif" localSheetId="100">#REF!</definedName>
    <definedName name="rDif" localSheetId="0">#REF!</definedName>
    <definedName name="rDif">#REF!</definedName>
    <definedName name="rHon" localSheetId="3">#REF!</definedName>
    <definedName name="rHon" localSheetId="4">#REF!</definedName>
    <definedName name="rHon" localSheetId="5">#REF!</definedName>
    <definedName name="rHon" localSheetId="6">#REF!</definedName>
    <definedName name="rHon" localSheetId="119">#REF!</definedName>
    <definedName name="rHon" localSheetId="120">#REF!</definedName>
    <definedName name="rHon" localSheetId="121">#REF!</definedName>
    <definedName name="rHon" localSheetId="122">#REF!</definedName>
    <definedName name="rHon" localSheetId="124">#REF!</definedName>
    <definedName name="rHon" localSheetId="125">#REF!</definedName>
    <definedName name="rHon" localSheetId="137">#REF!</definedName>
    <definedName name="rHon" localSheetId="150">#REF!</definedName>
    <definedName name="rHon" localSheetId="159">#REF!</definedName>
    <definedName name="rHon" localSheetId="161">#REF!</definedName>
    <definedName name="rHon" localSheetId="162">#REF!</definedName>
    <definedName name="rHon" localSheetId="163">#REF!</definedName>
    <definedName name="rHon" localSheetId="151">#REF!</definedName>
    <definedName name="rHon" localSheetId="152">#REF!</definedName>
    <definedName name="rHon" localSheetId="153">#REF!</definedName>
    <definedName name="rHon" localSheetId="154">#REF!</definedName>
    <definedName name="rHon" localSheetId="155">#REF!</definedName>
    <definedName name="rHon" localSheetId="156">#REF!</definedName>
    <definedName name="rHon" localSheetId="157">#REF!</definedName>
    <definedName name="rHon" localSheetId="158">#REF!</definedName>
    <definedName name="rHon" localSheetId="173">#REF!</definedName>
    <definedName name="rHon" localSheetId="174">#REF!</definedName>
    <definedName name="rHon" localSheetId="175">#REF!</definedName>
    <definedName name="rHon" localSheetId="165">#REF!</definedName>
    <definedName name="rHon" localSheetId="167">#REF!</definedName>
    <definedName name="rHon" localSheetId="168">#REF!</definedName>
    <definedName name="rHon" localSheetId="169">#REF!</definedName>
    <definedName name="rHon" localSheetId="170">#REF!</definedName>
    <definedName name="rHon" localSheetId="171">#REF!</definedName>
    <definedName name="rHon" localSheetId="172">#REF!</definedName>
    <definedName name="rHon" localSheetId="212">#REF!</definedName>
    <definedName name="rHon" localSheetId="204">#REF!</definedName>
    <definedName name="rHon" localSheetId="205">#REF!</definedName>
    <definedName name="rHon" localSheetId="207">#REF!</definedName>
    <definedName name="rHon" localSheetId="225">#REF!</definedName>
    <definedName name="rHon" localSheetId="226">#REF!</definedName>
    <definedName name="rHon" localSheetId="227">#REF!</definedName>
    <definedName name="rHon" localSheetId="228">#REF!</definedName>
    <definedName name="rHon" localSheetId="229">#REF!</definedName>
    <definedName name="rHon" localSheetId="230">#REF!</definedName>
    <definedName name="rHon" localSheetId="236">#REF!</definedName>
    <definedName name="rHon" localSheetId="238">#REF!</definedName>
    <definedName name="rHon" localSheetId="240">#REF!</definedName>
    <definedName name="rHon" localSheetId="10">#REF!</definedName>
    <definedName name="rHon" localSheetId="20">#REF!</definedName>
    <definedName name="rHon" localSheetId="21">#REF!</definedName>
    <definedName name="rHon" localSheetId="29">#REF!</definedName>
    <definedName name="rHon" localSheetId="15">#REF!</definedName>
    <definedName name="rHon" localSheetId="16">#REF!</definedName>
    <definedName name="rHon" localSheetId="242">#REF!</definedName>
    <definedName name="rHon" localSheetId="263">#REF!</definedName>
    <definedName name="rHon" localSheetId="270">#REF!</definedName>
    <definedName name="rHon" localSheetId="271">#REF!</definedName>
    <definedName name="rHon" localSheetId="272">#REF!</definedName>
    <definedName name="rHon" localSheetId="273">#REF!</definedName>
    <definedName name="rHon" localSheetId="274">#REF!</definedName>
    <definedName name="rHon" localSheetId="275">#REF!</definedName>
    <definedName name="rHon" localSheetId="276">#REF!</definedName>
    <definedName name="rHon" localSheetId="277">#REF!</definedName>
    <definedName name="rHon" localSheetId="278">#REF!</definedName>
    <definedName name="rHon" localSheetId="279">#REF!</definedName>
    <definedName name="rHon" localSheetId="280">#REF!</definedName>
    <definedName name="rHon" localSheetId="281">#REF!</definedName>
    <definedName name="rHon" localSheetId="282">#REF!</definedName>
    <definedName name="rHon" localSheetId="283">#REF!</definedName>
    <definedName name="rHon" localSheetId="284">#REF!</definedName>
    <definedName name="rHon" localSheetId="285">#REF!</definedName>
    <definedName name="rHon" localSheetId="248">#REF!</definedName>
    <definedName name="rHon" localSheetId="249">#REF!</definedName>
    <definedName name="rHon" localSheetId="291">#REF!</definedName>
    <definedName name="rHon" localSheetId="292">#REF!</definedName>
    <definedName name="rHon" localSheetId="297">#REF!</definedName>
    <definedName name="rHon" localSheetId="36">#REF!</definedName>
    <definedName name="rHon" localSheetId="47">#REF!</definedName>
    <definedName name="rHon" localSheetId="48">#REF!</definedName>
    <definedName name="rHon" localSheetId="49">#REF!</definedName>
    <definedName name="rHon" localSheetId="51">#REF!</definedName>
    <definedName name="rHon" localSheetId="52">#REF!</definedName>
    <definedName name="rHon" localSheetId="53">#REF!</definedName>
    <definedName name="rHon" localSheetId="41">#REF!</definedName>
    <definedName name="rHon" localSheetId="42">#REF!</definedName>
    <definedName name="rHon" localSheetId="43">#REF!</definedName>
    <definedName name="rHon" localSheetId="44">#REF!</definedName>
    <definedName name="rHon" localSheetId="45">#REF!</definedName>
    <definedName name="rHon" localSheetId="46">#REF!</definedName>
    <definedName name="rHon" localSheetId="63">#REF!</definedName>
    <definedName name="rHon" localSheetId="70">#REF!</definedName>
    <definedName name="rHon" localSheetId="55">#REF!</definedName>
    <definedName name="rHon" localSheetId="56">#REF!</definedName>
    <definedName name="rHon" localSheetId="57">#REF!</definedName>
    <definedName name="rHon" localSheetId="59">#REF!</definedName>
    <definedName name="rHon" localSheetId="74">#REF!</definedName>
    <definedName name="rHon" localSheetId="75">#REF!</definedName>
    <definedName name="rHon" localSheetId="77">#REF!</definedName>
    <definedName name="rHon" localSheetId="78">#REF!</definedName>
    <definedName name="rHon" localSheetId="79">#REF!</definedName>
    <definedName name="rHon" localSheetId="88">#REF!</definedName>
    <definedName name="rHon" localSheetId="89">#REF!</definedName>
    <definedName name="rHon" localSheetId="90">#REF!</definedName>
    <definedName name="rHon" localSheetId="86">#REF!</definedName>
    <definedName name="rHon" localSheetId="87">#REF!</definedName>
    <definedName name="rHon" localSheetId="91">#REF!</definedName>
    <definedName name="rHon" localSheetId="93">#REF!</definedName>
    <definedName name="rHon" localSheetId="96">#REF!</definedName>
    <definedName name="rHon" localSheetId="97">#REF!</definedName>
    <definedName name="rHon" localSheetId="98">#REF!</definedName>
    <definedName name="rHon" localSheetId="99">#REF!</definedName>
    <definedName name="rHon" localSheetId="100">#REF!</definedName>
    <definedName name="rHon" localSheetId="0">#REF!</definedName>
    <definedName name="rHon">#REF!</definedName>
    <definedName name="rInv" localSheetId="3">#REF!</definedName>
    <definedName name="rInv" localSheetId="4">#REF!</definedName>
    <definedName name="rInv" localSheetId="5">#REF!</definedName>
    <definedName name="rInv" localSheetId="6">#REF!</definedName>
    <definedName name="rInv" localSheetId="119">#REF!</definedName>
    <definedName name="rInv" localSheetId="120">#REF!</definedName>
    <definedName name="rInv" localSheetId="121">#REF!</definedName>
    <definedName name="rInv" localSheetId="122">#REF!</definedName>
    <definedName name="rInv" localSheetId="124">#REF!</definedName>
    <definedName name="rInv" localSheetId="125">#REF!</definedName>
    <definedName name="rInv" localSheetId="137">#REF!</definedName>
    <definedName name="rInv" localSheetId="150">#REF!</definedName>
    <definedName name="rInv" localSheetId="161">#REF!</definedName>
    <definedName name="rInv" localSheetId="162">#REF!</definedName>
    <definedName name="rInv" localSheetId="163">#REF!</definedName>
    <definedName name="rInv" localSheetId="151">#REF!</definedName>
    <definedName name="rInv" localSheetId="152">#REF!</definedName>
    <definedName name="rInv" localSheetId="153">#REF!</definedName>
    <definedName name="rInv" localSheetId="154">#REF!</definedName>
    <definedName name="rInv" localSheetId="155">#REF!</definedName>
    <definedName name="rInv" localSheetId="156">#REF!</definedName>
    <definedName name="rInv" localSheetId="157">#REF!</definedName>
    <definedName name="rInv" localSheetId="158">#REF!</definedName>
    <definedName name="rInv" localSheetId="173">#REF!</definedName>
    <definedName name="rInv" localSheetId="174">#REF!</definedName>
    <definedName name="rInv" localSheetId="175">#REF!</definedName>
    <definedName name="rInv" localSheetId="165">#REF!</definedName>
    <definedName name="rInv" localSheetId="167">#REF!</definedName>
    <definedName name="rInv" localSheetId="168">#REF!</definedName>
    <definedName name="rInv" localSheetId="169">#REF!</definedName>
    <definedName name="rInv" localSheetId="170">#REF!</definedName>
    <definedName name="rInv" localSheetId="171">#REF!</definedName>
    <definedName name="rInv" localSheetId="172">#REF!</definedName>
    <definedName name="rInv" localSheetId="212">#REF!</definedName>
    <definedName name="rInv" localSheetId="204">#REF!</definedName>
    <definedName name="rInv" localSheetId="205">#REF!</definedName>
    <definedName name="rInv" localSheetId="207">#REF!</definedName>
    <definedName name="rInv" localSheetId="225">#REF!</definedName>
    <definedName name="rInv" localSheetId="226">#REF!</definedName>
    <definedName name="rInv" localSheetId="227">#REF!</definedName>
    <definedName name="rInv" localSheetId="228">#REF!</definedName>
    <definedName name="rInv" localSheetId="229">#REF!</definedName>
    <definedName name="rInv" localSheetId="230">#REF!</definedName>
    <definedName name="rInv" localSheetId="236">#REF!</definedName>
    <definedName name="rInv" localSheetId="238">#REF!</definedName>
    <definedName name="rInv" localSheetId="240">#REF!</definedName>
    <definedName name="rInv" localSheetId="10">#REF!</definedName>
    <definedName name="rInv" localSheetId="20">#REF!</definedName>
    <definedName name="rInv" localSheetId="21">#REF!</definedName>
    <definedName name="rInv" localSheetId="29">#REF!</definedName>
    <definedName name="rInv" localSheetId="15">#REF!</definedName>
    <definedName name="rInv" localSheetId="16">#REF!</definedName>
    <definedName name="rInv" localSheetId="242">#REF!</definedName>
    <definedName name="rInv" localSheetId="263">#REF!</definedName>
    <definedName name="rInv" localSheetId="270">#REF!</definedName>
    <definedName name="rInv" localSheetId="271">#REF!</definedName>
    <definedName name="rInv" localSheetId="272">#REF!</definedName>
    <definedName name="rInv" localSheetId="273">#REF!</definedName>
    <definedName name="rInv" localSheetId="274">#REF!</definedName>
    <definedName name="rInv" localSheetId="275">#REF!</definedName>
    <definedName name="rInv" localSheetId="276">#REF!</definedName>
    <definedName name="rInv" localSheetId="277">#REF!</definedName>
    <definedName name="rInv" localSheetId="278">#REF!</definedName>
    <definedName name="rInv" localSheetId="279">#REF!</definedName>
    <definedName name="rInv" localSheetId="280">#REF!</definedName>
    <definedName name="rInv" localSheetId="281">#REF!</definedName>
    <definedName name="rInv" localSheetId="282">#REF!</definedName>
    <definedName name="rInv" localSheetId="283">#REF!</definedName>
    <definedName name="rInv" localSheetId="284">#REF!</definedName>
    <definedName name="rInv" localSheetId="285">#REF!</definedName>
    <definedName name="rInv" localSheetId="248">#REF!</definedName>
    <definedName name="rInv" localSheetId="249">#REF!</definedName>
    <definedName name="rInv" localSheetId="291">#REF!</definedName>
    <definedName name="rInv" localSheetId="292">#REF!</definedName>
    <definedName name="rInv" localSheetId="297">#REF!</definedName>
    <definedName name="rInv" localSheetId="36">#REF!</definedName>
    <definedName name="rInv" localSheetId="47">#REF!</definedName>
    <definedName name="rInv" localSheetId="48">#REF!</definedName>
    <definedName name="rInv" localSheetId="49">#REF!</definedName>
    <definedName name="rInv" localSheetId="51">#REF!</definedName>
    <definedName name="rInv" localSheetId="52">#REF!</definedName>
    <definedName name="rInv" localSheetId="53">#REF!</definedName>
    <definedName name="rInv" localSheetId="41">#REF!</definedName>
    <definedName name="rInv" localSheetId="42">#REF!</definedName>
    <definedName name="rInv" localSheetId="43">#REF!</definedName>
    <definedName name="rInv" localSheetId="44">#REF!</definedName>
    <definedName name="rInv" localSheetId="45">#REF!</definedName>
    <definedName name="rInv" localSheetId="46">#REF!</definedName>
    <definedName name="rInv" localSheetId="63">#REF!</definedName>
    <definedName name="rInv" localSheetId="70">#REF!</definedName>
    <definedName name="rInv" localSheetId="55">#REF!</definedName>
    <definedName name="rInv" localSheetId="56">#REF!</definedName>
    <definedName name="rInv" localSheetId="57">#REF!</definedName>
    <definedName name="rInv" localSheetId="59">#REF!</definedName>
    <definedName name="rInv" localSheetId="74">#REF!</definedName>
    <definedName name="rInv" localSheetId="75">#REF!</definedName>
    <definedName name="rInv" localSheetId="77">#REF!</definedName>
    <definedName name="rInv" localSheetId="78">#REF!</definedName>
    <definedName name="rInv" localSheetId="79">#REF!</definedName>
    <definedName name="rInv" localSheetId="88">#REF!</definedName>
    <definedName name="rInv" localSheetId="89">#REF!</definedName>
    <definedName name="rInv" localSheetId="90">#REF!</definedName>
    <definedName name="rInv" localSheetId="86">#REF!</definedName>
    <definedName name="rInv" localSheetId="87">#REF!</definedName>
    <definedName name="rInv" localSheetId="91">#REF!</definedName>
    <definedName name="rInv" localSheetId="93">#REF!</definedName>
    <definedName name="rInv" localSheetId="96">#REF!</definedName>
    <definedName name="rInv" localSheetId="97">#REF!</definedName>
    <definedName name="rInv" localSheetId="98">#REF!</definedName>
    <definedName name="rInv" localSheetId="99">#REF!</definedName>
    <definedName name="rInv" localSheetId="100">#REF!</definedName>
    <definedName name="rInv" localSheetId="0">#REF!</definedName>
    <definedName name="rInv">#REF!</definedName>
    <definedName name="rOpe" localSheetId="3">#REF!</definedName>
    <definedName name="rOpe" localSheetId="4">#REF!</definedName>
    <definedName name="rOpe" localSheetId="5">#REF!</definedName>
    <definedName name="rOpe" localSheetId="6">#REF!</definedName>
    <definedName name="rOpe" localSheetId="119">#REF!</definedName>
    <definedName name="rOpe" localSheetId="120">#REF!</definedName>
    <definedName name="rOpe" localSheetId="121">#REF!</definedName>
    <definedName name="rOpe" localSheetId="122">#REF!</definedName>
    <definedName name="rOpe" localSheetId="124">#REF!</definedName>
    <definedName name="rOpe" localSheetId="125">#REF!</definedName>
    <definedName name="rOpe" localSheetId="137">#REF!</definedName>
    <definedName name="rOpe" localSheetId="150">#REF!</definedName>
    <definedName name="rOpe" localSheetId="159">#REF!</definedName>
    <definedName name="rOpe" localSheetId="161">#REF!</definedName>
    <definedName name="rOpe" localSheetId="162">#REF!</definedName>
    <definedName name="rOpe" localSheetId="163">#REF!</definedName>
    <definedName name="rOpe" localSheetId="151">#REF!</definedName>
    <definedName name="rOpe" localSheetId="152">#REF!</definedName>
    <definedName name="rOpe" localSheetId="153">#REF!</definedName>
    <definedName name="rOpe" localSheetId="154">#REF!</definedName>
    <definedName name="rOpe" localSheetId="155">#REF!</definedName>
    <definedName name="rOpe" localSheetId="156">#REF!</definedName>
    <definedName name="rOpe" localSheetId="157">#REF!</definedName>
    <definedName name="rOpe" localSheetId="158">#REF!</definedName>
    <definedName name="rOpe" localSheetId="173">#REF!</definedName>
    <definedName name="rOpe" localSheetId="174">#REF!</definedName>
    <definedName name="rOpe" localSheetId="175">#REF!</definedName>
    <definedName name="rOpe" localSheetId="165">#REF!</definedName>
    <definedName name="rOpe" localSheetId="167">#REF!</definedName>
    <definedName name="rOpe" localSheetId="168">#REF!</definedName>
    <definedName name="rOpe" localSheetId="169">#REF!</definedName>
    <definedName name="rOpe" localSheetId="170">#REF!</definedName>
    <definedName name="rOpe" localSheetId="171">#REF!</definedName>
    <definedName name="rOpe" localSheetId="172">#REF!</definedName>
    <definedName name="rOpe" localSheetId="212">#REF!</definedName>
    <definedName name="rOpe" localSheetId="204">#REF!</definedName>
    <definedName name="rOpe" localSheetId="205">#REF!</definedName>
    <definedName name="rOpe" localSheetId="207">#REF!</definedName>
    <definedName name="rOpe" localSheetId="225">#REF!</definedName>
    <definedName name="rOpe" localSheetId="226">#REF!</definedName>
    <definedName name="rOpe" localSheetId="227">#REF!</definedName>
    <definedName name="rOpe" localSheetId="228">#REF!</definedName>
    <definedName name="rOpe" localSheetId="229">#REF!</definedName>
    <definedName name="rOpe" localSheetId="230">#REF!</definedName>
    <definedName name="rOpe" localSheetId="236">#REF!</definedName>
    <definedName name="rOpe" localSheetId="238">#REF!</definedName>
    <definedName name="rOpe" localSheetId="240">#REF!</definedName>
    <definedName name="rOpe" localSheetId="10">#REF!</definedName>
    <definedName name="rOpe" localSheetId="20">#REF!</definedName>
    <definedName name="rOpe" localSheetId="21">#REF!</definedName>
    <definedName name="rOpe" localSheetId="29">#REF!</definedName>
    <definedName name="rOpe" localSheetId="15">#REF!</definedName>
    <definedName name="rOpe" localSheetId="16">#REF!</definedName>
    <definedName name="rOpe" localSheetId="242">#REF!</definedName>
    <definedName name="rOpe" localSheetId="263">#REF!</definedName>
    <definedName name="rOpe" localSheetId="270">#REF!</definedName>
    <definedName name="rOpe" localSheetId="271">#REF!</definedName>
    <definedName name="rOpe" localSheetId="272">#REF!</definedName>
    <definedName name="rOpe" localSheetId="273">#REF!</definedName>
    <definedName name="rOpe" localSheetId="274">#REF!</definedName>
    <definedName name="rOpe" localSheetId="275">#REF!</definedName>
    <definedName name="rOpe" localSheetId="276">#REF!</definedName>
    <definedName name="rOpe" localSheetId="277">#REF!</definedName>
    <definedName name="rOpe" localSheetId="278">#REF!</definedName>
    <definedName name="rOpe" localSheetId="279">#REF!</definedName>
    <definedName name="rOpe" localSheetId="280">#REF!</definedName>
    <definedName name="rOpe" localSheetId="281">#REF!</definedName>
    <definedName name="rOpe" localSheetId="282">#REF!</definedName>
    <definedName name="rOpe" localSheetId="283">#REF!</definedName>
    <definedName name="rOpe" localSheetId="284">#REF!</definedName>
    <definedName name="rOpe" localSheetId="285">#REF!</definedName>
    <definedName name="rOpe" localSheetId="248">#REF!</definedName>
    <definedName name="rOpe" localSheetId="249">#REF!</definedName>
    <definedName name="rOpe" localSheetId="291">#REF!</definedName>
    <definedName name="rOpe" localSheetId="292">#REF!</definedName>
    <definedName name="rOpe" localSheetId="297">#REF!</definedName>
    <definedName name="rOpe" localSheetId="36">#REF!</definedName>
    <definedName name="rOpe" localSheetId="47">#REF!</definedName>
    <definedName name="rOpe" localSheetId="48">#REF!</definedName>
    <definedName name="rOpe" localSheetId="49">#REF!</definedName>
    <definedName name="rOpe" localSheetId="51">#REF!</definedName>
    <definedName name="rOpe" localSheetId="52">#REF!</definedName>
    <definedName name="rOpe" localSheetId="53">#REF!</definedName>
    <definedName name="rOpe" localSheetId="41">#REF!</definedName>
    <definedName name="rOpe" localSheetId="42">#REF!</definedName>
    <definedName name="rOpe" localSheetId="43">#REF!</definedName>
    <definedName name="rOpe" localSheetId="44">#REF!</definedName>
    <definedName name="rOpe" localSheetId="45">#REF!</definedName>
    <definedName name="rOpe" localSheetId="46">#REF!</definedName>
    <definedName name="rOpe" localSheetId="63">#REF!</definedName>
    <definedName name="rOpe" localSheetId="70">#REF!</definedName>
    <definedName name="rOpe" localSheetId="55">#REF!</definedName>
    <definedName name="rOpe" localSheetId="56">#REF!</definedName>
    <definedName name="rOpe" localSheetId="57">#REF!</definedName>
    <definedName name="rOpe" localSheetId="59">#REF!</definedName>
    <definedName name="rOpe" localSheetId="74">#REF!</definedName>
    <definedName name="rOpe" localSheetId="75">#REF!</definedName>
    <definedName name="rOpe" localSheetId="77">#REF!</definedName>
    <definedName name="rOpe" localSheetId="78">#REF!</definedName>
    <definedName name="rOpe" localSheetId="79">#REF!</definedName>
    <definedName name="rOpe" localSheetId="88">#REF!</definedName>
    <definedName name="rOpe" localSheetId="89">#REF!</definedName>
    <definedName name="rOpe" localSheetId="90">#REF!</definedName>
    <definedName name="rOpe" localSheetId="86">#REF!</definedName>
    <definedName name="rOpe" localSheetId="87">#REF!</definedName>
    <definedName name="rOpe" localSheetId="91">#REF!</definedName>
    <definedName name="rOpe" localSheetId="93">#REF!</definedName>
    <definedName name="rOpe" localSheetId="96">#REF!</definedName>
    <definedName name="rOpe" localSheetId="97">#REF!</definedName>
    <definedName name="rOpe" localSheetId="98">#REF!</definedName>
    <definedName name="rOpe" localSheetId="99">#REF!</definedName>
    <definedName name="rOpe" localSheetId="100">#REF!</definedName>
    <definedName name="rOpe" localSheetId="0">#REF!</definedName>
    <definedName name="rOpe">#REF!</definedName>
    <definedName name="S" localSheetId="3" hidden="1">#REF!</definedName>
    <definedName name="S" localSheetId="4" hidden="1">#REF!</definedName>
    <definedName name="S" localSheetId="5" hidden="1">#REF!</definedName>
    <definedName name="S" localSheetId="6" hidden="1">#REF!</definedName>
    <definedName name="S" localSheetId="122" hidden="1">#REF!</definedName>
    <definedName name="S" localSheetId="124" hidden="1">#REF!</definedName>
    <definedName name="S" localSheetId="125" hidden="1">#REF!</definedName>
    <definedName name="S" localSheetId="137" hidden="1">#REF!</definedName>
    <definedName name="S" localSheetId="150" hidden="1">#REF!</definedName>
    <definedName name="S" localSheetId="159" hidden="1">#REF!</definedName>
    <definedName name="S" localSheetId="173" hidden="1">#REF!</definedName>
    <definedName name="S" localSheetId="165" hidden="1">#REF!</definedName>
    <definedName name="S" localSheetId="170" hidden="1">#REF!</definedName>
    <definedName name="S" localSheetId="225" hidden="1">#REF!</definedName>
    <definedName name="S" localSheetId="226" hidden="1">#REF!</definedName>
    <definedName name="S" localSheetId="227" hidden="1">#REF!</definedName>
    <definedName name="S" localSheetId="228" hidden="1">#REF!</definedName>
    <definedName name="S" localSheetId="229" hidden="1">#REF!</definedName>
    <definedName name="S" localSheetId="230" hidden="1">#REF!</definedName>
    <definedName name="S" localSheetId="236">#REF!</definedName>
    <definedName name="S" localSheetId="238" hidden="1">#REF!</definedName>
    <definedName name="S" localSheetId="240" hidden="1">#REF!</definedName>
    <definedName name="S" localSheetId="10" hidden="1">#REF!</definedName>
    <definedName name="S" localSheetId="20" hidden="1">#REF!</definedName>
    <definedName name="S" localSheetId="21" hidden="1">#REF!</definedName>
    <definedName name="S" localSheetId="15" hidden="1">#REF!</definedName>
    <definedName name="S" localSheetId="16" hidden="1">#REF!</definedName>
    <definedName name="S" localSheetId="242" hidden="1">#REF!</definedName>
    <definedName name="S" localSheetId="263" hidden="1">#REF!</definedName>
    <definedName name="S" localSheetId="270" hidden="1">#REF!</definedName>
    <definedName name="S" localSheetId="273" hidden="1">#REF!</definedName>
    <definedName name="S" localSheetId="274" hidden="1">#REF!</definedName>
    <definedName name="S" localSheetId="275" hidden="1">#REF!</definedName>
    <definedName name="S" localSheetId="276" hidden="1">#REF!</definedName>
    <definedName name="S" localSheetId="277" hidden="1">#REF!</definedName>
    <definedName name="S" localSheetId="278" hidden="1">#REF!</definedName>
    <definedName name="S" localSheetId="280" hidden="1">#REF!</definedName>
    <definedName name="S" localSheetId="282" hidden="1">#REF!</definedName>
    <definedName name="S" localSheetId="283" hidden="1">#REF!</definedName>
    <definedName name="S" localSheetId="284" hidden="1">#REF!</definedName>
    <definedName name="S" localSheetId="285" hidden="1">#REF!</definedName>
    <definedName name="S" localSheetId="248" hidden="1">#REF!</definedName>
    <definedName name="S" localSheetId="249" hidden="1">#REF!</definedName>
    <definedName name="S" localSheetId="291" hidden="1">#REF!</definedName>
    <definedName name="S" localSheetId="292" hidden="1">#REF!</definedName>
    <definedName name="S" localSheetId="36" hidden="1">#REF!</definedName>
    <definedName name="S" localSheetId="51" hidden="1">#REF!</definedName>
    <definedName name="S" localSheetId="52" hidden="1">#REF!</definedName>
    <definedName name="S" localSheetId="53" hidden="1">#REF!</definedName>
    <definedName name="S" localSheetId="44" hidden="1">#REF!</definedName>
    <definedName name="S" localSheetId="63" hidden="1">#REF!</definedName>
    <definedName name="S" localSheetId="70" hidden="1">#REF!</definedName>
    <definedName name="S" localSheetId="55" hidden="1">#REF!</definedName>
    <definedName name="S" localSheetId="56" hidden="1">#REF!</definedName>
    <definedName name="S" localSheetId="57" hidden="1">#REF!</definedName>
    <definedName name="S" localSheetId="59" hidden="1">#REF!</definedName>
    <definedName name="S" localSheetId="75" hidden="1">#REF!</definedName>
    <definedName name="S" localSheetId="77" hidden="1">#REF!</definedName>
    <definedName name="S" localSheetId="78" hidden="1">#REF!</definedName>
    <definedName name="S" localSheetId="79" hidden="1">#REF!</definedName>
    <definedName name="S" localSheetId="88" hidden="1">#REF!</definedName>
    <definedName name="S" localSheetId="89" hidden="1">#REF!</definedName>
    <definedName name="S" localSheetId="90" hidden="1">#REF!</definedName>
    <definedName name="S" localSheetId="86" hidden="1">#REF!</definedName>
    <definedName name="S" localSheetId="87" hidden="1">#REF!</definedName>
    <definedName name="S" localSheetId="91" hidden="1">#REF!</definedName>
    <definedName name="S" localSheetId="93" hidden="1">#REF!</definedName>
    <definedName name="S" localSheetId="100" hidden="1">#REF!</definedName>
    <definedName name="S" localSheetId="0" hidden="1">#REF!</definedName>
    <definedName name="S" hidden="1">#REF!</definedName>
    <definedName name="tipodato" localSheetId="0">#REF!</definedName>
    <definedName name="tipodato">#REF!</definedName>
    <definedName name="ttt" localSheetId="3" hidden="1">#REF!</definedName>
    <definedName name="ttt" localSheetId="4" hidden="1">#REF!</definedName>
    <definedName name="ttt" localSheetId="5" hidden="1">#REF!</definedName>
    <definedName name="ttt" localSheetId="6" hidden="1">#REF!</definedName>
    <definedName name="ttt" localSheetId="122" hidden="1">#REF!</definedName>
    <definedName name="ttt" localSheetId="124" hidden="1">#REF!</definedName>
    <definedName name="ttt" localSheetId="137" hidden="1">#REF!</definedName>
    <definedName name="ttt" localSheetId="150" hidden="1">#REF!</definedName>
    <definedName name="ttt" localSheetId="173" hidden="1">#REF!</definedName>
    <definedName name="ttt" localSheetId="165" hidden="1">#REF!</definedName>
    <definedName name="ttt" localSheetId="170" hidden="1">#REF!</definedName>
    <definedName name="ttt" localSheetId="225" hidden="1">#REF!</definedName>
    <definedName name="ttt" localSheetId="226" hidden="1">#REF!</definedName>
    <definedName name="ttt" localSheetId="227" hidden="1">#REF!</definedName>
    <definedName name="ttt" localSheetId="228" hidden="1">#REF!</definedName>
    <definedName name="ttt" localSheetId="229" hidden="1">#REF!</definedName>
    <definedName name="ttt" localSheetId="230" hidden="1">#REF!</definedName>
    <definedName name="ttt" localSheetId="10" hidden="1">#REF!</definedName>
    <definedName name="ttt" localSheetId="21" hidden="1">#REF!</definedName>
    <definedName name="ttt" localSheetId="16" hidden="1">#REF!</definedName>
    <definedName name="ttt" localSheetId="242" hidden="1">#REF!</definedName>
    <definedName name="ttt" localSheetId="263" hidden="1">#REF!</definedName>
    <definedName name="ttt" localSheetId="270" hidden="1">#REF!</definedName>
    <definedName name="ttt" localSheetId="273" hidden="1">#REF!</definedName>
    <definedName name="ttt" localSheetId="274" hidden="1">#REF!</definedName>
    <definedName name="ttt" localSheetId="275" hidden="1">#REF!</definedName>
    <definedName name="ttt" localSheetId="276" hidden="1">#REF!</definedName>
    <definedName name="ttt" localSheetId="277" hidden="1">#REF!</definedName>
    <definedName name="ttt" localSheetId="278" hidden="1">#REF!</definedName>
    <definedName name="ttt" localSheetId="285" hidden="1">#REF!</definedName>
    <definedName name="ttt" localSheetId="248" hidden="1">#REF!</definedName>
    <definedName name="ttt" localSheetId="249" hidden="1">#REF!</definedName>
    <definedName name="ttt" localSheetId="291" hidden="1">#REF!</definedName>
    <definedName name="ttt" localSheetId="292" hidden="1">#REF!</definedName>
    <definedName name="ttt" localSheetId="36" hidden="1">#REF!</definedName>
    <definedName name="ttt" localSheetId="52" hidden="1">#REF!</definedName>
    <definedName name="ttt" localSheetId="53" hidden="1">#REF!</definedName>
    <definedName name="ttt" localSheetId="44" hidden="1">#REF!</definedName>
    <definedName name="ttt" localSheetId="63" hidden="1">#REF!</definedName>
    <definedName name="ttt" localSheetId="70" hidden="1">#REF!</definedName>
    <definedName name="ttt" localSheetId="55" hidden="1">#REF!</definedName>
    <definedName name="ttt" localSheetId="56" hidden="1">#REF!</definedName>
    <definedName name="ttt" localSheetId="57" hidden="1">#REF!</definedName>
    <definedName name="ttt" localSheetId="59" hidden="1">#REF!</definedName>
    <definedName name="ttt" localSheetId="75" hidden="1">#REF!</definedName>
    <definedName name="ttt" localSheetId="77" hidden="1">#REF!</definedName>
    <definedName name="ttt" localSheetId="78" hidden="1">#REF!</definedName>
    <definedName name="ttt" localSheetId="79" hidden="1">#REF!</definedName>
    <definedName name="ttt" localSheetId="90" hidden="1">#REF!</definedName>
    <definedName name="ttt" localSheetId="93" hidden="1">#REF!</definedName>
    <definedName name="ttt" localSheetId="0" hidden="1">#REF!</definedName>
    <definedName name="ttt" hidden="1">#REF!</definedName>
    <definedName name="yyy" localSheetId="3" hidden="1">#REF!</definedName>
    <definedName name="yyy" localSheetId="4" hidden="1">#REF!</definedName>
    <definedName name="yyy" localSheetId="5" hidden="1">#REF!</definedName>
    <definedName name="yyy" localSheetId="6" hidden="1">#REF!</definedName>
    <definedName name="yyy" localSheetId="119" hidden="1">#REF!</definedName>
    <definedName name="yyy" localSheetId="120" hidden="1">#REF!</definedName>
    <definedName name="yyy" localSheetId="121" hidden="1">#REF!</definedName>
    <definedName name="yyy" localSheetId="122" hidden="1">#REF!</definedName>
    <definedName name="yyy" localSheetId="124" hidden="1">#REF!</definedName>
    <definedName name="yyy" localSheetId="125" hidden="1">#REF!</definedName>
    <definedName name="yyy" localSheetId="137" hidden="1">#REF!</definedName>
    <definedName name="yyy" localSheetId="150" hidden="1">#REF!</definedName>
    <definedName name="yyy" localSheetId="159" hidden="1">#REF!</definedName>
    <definedName name="yyy" localSheetId="161" hidden="1">#REF!</definedName>
    <definedName name="yyy" localSheetId="162" hidden="1">#REF!</definedName>
    <definedName name="yyy" localSheetId="163" hidden="1">#REF!</definedName>
    <definedName name="yyy" localSheetId="151" hidden="1">#REF!</definedName>
    <definedName name="yyy" localSheetId="152" hidden="1">#REF!</definedName>
    <definedName name="yyy" localSheetId="153" hidden="1">#REF!</definedName>
    <definedName name="yyy" localSheetId="154" hidden="1">#REF!</definedName>
    <definedName name="yyy" localSheetId="155" hidden="1">#REF!</definedName>
    <definedName name="yyy" localSheetId="156" hidden="1">#REF!</definedName>
    <definedName name="yyy" localSheetId="157" hidden="1">#REF!</definedName>
    <definedName name="yyy" localSheetId="158" hidden="1">#REF!</definedName>
    <definedName name="yyy" localSheetId="173" hidden="1">#REF!</definedName>
    <definedName name="yyy" localSheetId="174" hidden="1">#REF!</definedName>
    <definedName name="yyy" localSheetId="175" hidden="1">#REF!</definedName>
    <definedName name="yyy" localSheetId="165" hidden="1">#REF!</definedName>
    <definedName name="yyy" localSheetId="167" hidden="1">#REF!</definedName>
    <definedName name="yyy" localSheetId="168" hidden="1">#REF!</definedName>
    <definedName name="yyy" localSheetId="169" hidden="1">#REF!</definedName>
    <definedName name="yyy" localSheetId="170" hidden="1">#REF!</definedName>
    <definedName name="yyy" localSheetId="171" hidden="1">#REF!</definedName>
    <definedName name="yyy" localSheetId="172" hidden="1">#REF!</definedName>
    <definedName name="yyy" localSheetId="212" hidden="1">#REF!</definedName>
    <definedName name="yyy" localSheetId="204" hidden="1">#REF!</definedName>
    <definedName name="yyy" localSheetId="205" hidden="1">#REF!</definedName>
    <definedName name="yyy" localSheetId="207" hidden="1">#REF!</definedName>
    <definedName name="yyy" localSheetId="225" hidden="1">#REF!</definedName>
    <definedName name="yyy" localSheetId="226" hidden="1">#REF!</definedName>
    <definedName name="yyy" localSheetId="227" hidden="1">#REF!</definedName>
    <definedName name="yyy" localSheetId="228" hidden="1">#REF!</definedName>
    <definedName name="yyy" localSheetId="229" hidden="1">#REF!</definedName>
    <definedName name="yyy" localSheetId="230" hidden="1">#REF!</definedName>
    <definedName name="yyy" localSheetId="236">#REF!</definedName>
    <definedName name="yyy" localSheetId="238" hidden="1">#REF!</definedName>
    <definedName name="yyy" localSheetId="240" hidden="1">#REF!</definedName>
    <definedName name="yyy" localSheetId="10" hidden="1">#REF!</definedName>
    <definedName name="yyy" localSheetId="20" hidden="1">#REF!</definedName>
    <definedName name="yyy" localSheetId="21" hidden="1">#REF!</definedName>
    <definedName name="yyy" localSheetId="29" hidden="1">#REF!</definedName>
    <definedName name="yyy" localSheetId="15" hidden="1">#REF!</definedName>
    <definedName name="yyy" localSheetId="16" hidden="1">#REF!</definedName>
    <definedName name="yyy" localSheetId="242" hidden="1">#REF!</definedName>
    <definedName name="yyy" localSheetId="263" hidden="1">#REF!</definedName>
    <definedName name="yyy" localSheetId="270" hidden="1">#REF!</definedName>
    <definedName name="yyy" localSheetId="271" hidden="1">#REF!</definedName>
    <definedName name="yyy" localSheetId="272" hidden="1">#REF!</definedName>
    <definedName name="yyy" localSheetId="273" hidden="1">#REF!</definedName>
    <definedName name="yyy" localSheetId="274" hidden="1">#REF!</definedName>
    <definedName name="yyy" localSheetId="275" hidden="1">#REF!</definedName>
    <definedName name="yyy" localSheetId="276" hidden="1">#REF!</definedName>
    <definedName name="yyy" localSheetId="277" hidden="1">#REF!</definedName>
    <definedName name="yyy" localSheetId="278" hidden="1">#REF!</definedName>
    <definedName name="yyy" localSheetId="279" hidden="1">#REF!</definedName>
    <definedName name="yyy" localSheetId="280" hidden="1">#REF!</definedName>
    <definedName name="yyy" localSheetId="281" hidden="1">#REF!</definedName>
    <definedName name="yyy" localSheetId="282" hidden="1">#REF!</definedName>
    <definedName name="yyy" localSheetId="283" hidden="1">#REF!</definedName>
    <definedName name="yyy" localSheetId="284" hidden="1">#REF!</definedName>
    <definedName name="yyy" localSheetId="285" hidden="1">#REF!</definedName>
    <definedName name="yyy" localSheetId="248" hidden="1">#REF!</definedName>
    <definedName name="yyy" localSheetId="249" hidden="1">#REF!</definedName>
    <definedName name="yyy" localSheetId="291" hidden="1">#REF!</definedName>
    <definedName name="yyy" localSheetId="292" hidden="1">#REF!</definedName>
    <definedName name="yyy" localSheetId="297" hidden="1">#REF!</definedName>
    <definedName name="yyy" localSheetId="36" hidden="1">#REF!</definedName>
    <definedName name="yyy" localSheetId="47" hidden="1">#REF!</definedName>
    <definedName name="yyy" localSheetId="48" hidden="1">#REF!</definedName>
    <definedName name="yyy" localSheetId="49" hidden="1">#REF!</definedName>
    <definedName name="yyy" localSheetId="51" hidden="1">#REF!</definedName>
    <definedName name="yyy" localSheetId="52" hidden="1">#REF!</definedName>
    <definedName name="yyy" localSheetId="53" hidden="1">#REF!</definedName>
    <definedName name="yyy" localSheetId="41" hidden="1">#REF!</definedName>
    <definedName name="yyy" localSheetId="42" hidden="1">#REF!</definedName>
    <definedName name="yyy" localSheetId="43" hidden="1">#REF!</definedName>
    <definedName name="yyy" localSheetId="44" hidden="1">#REF!</definedName>
    <definedName name="yyy" localSheetId="45" hidden="1">#REF!</definedName>
    <definedName name="yyy" localSheetId="46" hidden="1">#REF!</definedName>
    <definedName name="yyy" localSheetId="63" hidden="1">#REF!</definedName>
    <definedName name="yyy" localSheetId="70" hidden="1">#REF!</definedName>
    <definedName name="yyy" localSheetId="55" hidden="1">#REF!</definedName>
    <definedName name="yyy" localSheetId="56" hidden="1">#REF!</definedName>
    <definedName name="yyy" localSheetId="57" hidden="1">#REF!</definedName>
    <definedName name="yyy" localSheetId="59" hidden="1">#REF!</definedName>
    <definedName name="yyy" localSheetId="74" hidden="1">#REF!</definedName>
    <definedName name="yyy" localSheetId="75" hidden="1">#REF!</definedName>
    <definedName name="yyy" localSheetId="77" hidden="1">#REF!</definedName>
    <definedName name="yyy" localSheetId="78" hidden="1">#REF!</definedName>
    <definedName name="yyy" localSheetId="79" hidden="1">#REF!</definedName>
    <definedName name="yyy" localSheetId="88" hidden="1">#REF!</definedName>
    <definedName name="yyy" localSheetId="89" hidden="1">#REF!</definedName>
    <definedName name="yyy" localSheetId="90" hidden="1">#REF!</definedName>
    <definedName name="yyy" localSheetId="86" hidden="1">#REF!</definedName>
    <definedName name="yyy" localSheetId="87" hidden="1">#REF!</definedName>
    <definedName name="yyy" localSheetId="91" hidden="1">#REF!</definedName>
    <definedName name="yyy" localSheetId="93" hidden="1">#REF!</definedName>
    <definedName name="yyy" localSheetId="96" hidden="1">#REF!</definedName>
    <definedName name="yyy" localSheetId="97" hidden="1">#REF!</definedName>
    <definedName name="yyy" localSheetId="98" hidden="1">#REF!</definedName>
    <definedName name="yyy" localSheetId="99" hidden="1">#REF!</definedName>
    <definedName name="yyy" localSheetId="100" hidden="1">#REF!</definedName>
    <definedName name="yyy" localSheetId="0" hidden="1">#REF!</definedName>
    <definedName name="yyy" hidden="1">#REF!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2" i="309" l="1"/>
  <c r="U21" i="309"/>
  <c r="T21" i="309"/>
  <c r="S21" i="309"/>
  <c r="R21" i="309"/>
  <c r="R20" i="309"/>
  <c r="R19" i="309"/>
  <c r="R18" i="309"/>
  <c r="R17" i="309"/>
  <c r="R16" i="309"/>
  <c r="R15" i="309" s="1"/>
  <c r="U15" i="309"/>
  <c r="T15" i="309"/>
  <c r="S15" i="309"/>
  <c r="R14" i="309"/>
  <c r="R13" i="309" s="1"/>
  <c r="U13" i="309"/>
  <c r="U6" i="309" s="1"/>
  <c r="T13" i="309"/>
  <c r="S13" i="309"/>
  <c r="R12" i="309"/>
  <c r="R11" i="309"/>
  <c r="R10" i="309"/>
  <c r="R9" i="309"/>
  <c r="R8" i="309"/>
  <c r="R7" i="309" s="1"/>
  <c r="R6" i="309" s="1"/>
  <c r="U7" i="309"/>
  <c r="T7" i="309"/>
  <c r="S7" i="309"/>
  <c r="T6" i="309"/>
  <c r="S6" i="309"/>
  <c r="L6" i="308"/>
  <c r="K6" i="308"/>
  <c r="R16" i="304"/>
  <c r="N16" i="304"/>
  <c r="R15" i="304"/>
  <c r="N15" i="304"/>
  <c r="R14" i="304"/>
  <c r="N14" i="304"/>
  <c r="R13" i="304"/>
  <c r="N13" i="304"/>
  <c r="R12" i="304"/>
  <c r="N12" i="304"/>
  <c r="R11" i="304"/>
  <c r="N11" i="304"/>
  <c r="R10" i="304"/>
  <c r="N10" i="304"/>
  <c r="R9" i="304"/>
  <c r="N9" i="304"/>
  <c r="R8" i="304"/>
  <c r="N8" i="304"/>
  <c r="R7" i="304"/>
  <c r="N7" i="304"/>
  <c r="U6" i="304"/>
  <c r="T6" i="304"/>
  <c r="R6" i="304" s="1"/>
  <c r="S6" i="304"/>
  <c r="Q6" i="304"/>
  <c r="N6" i="304" s="1"/>
  <c r="P6" i="304"/>
  <c r="O6" i="304"/>
  <c r="C15" i="256" l="1"/>
  <c r="C14" i="256"/>
  <c r="C13" i="256"/>
  <c r="C12" i="256"/>
  <c r="C11" i="256"/>
  <c r="C10" i="256"/>
  <c r="C9" i="256"/>
  <c r="C8" i="256"/>
  <c r="C7" i="256"/>
  <c r="C6" i="256"/>
  <c r="C5" i="256"/>
  <c r="F25" i="140" l="1"/>
  <c r="F7" i="140"/>
  <c r="F6" i="140"/>
  <c r="C10" i="116" l="1"/>
  <c r="C9" i="116"/>
  <c r="C8" i="116"/>
  <c r="C7" i="116"/>
  <c r="C6" i="116"/>
  <c r="C13" i="112"/>
  <c r="C12" i="112"/>
  <c r="C11" i="112"/>
  <c r="C10" i="112"/>
  <c r="C9" i="112"/>
  <c r="C8" i="112"/>
  <c r="C7" i="112"/>
  <c r="C6" i="112"/>
  <c r="C5" i="112"/>
  <c r="G22" i="109"/>
  <c r="G20" i="109"/>
  <c r="E20" i="109"/>
  <c r="C20" i="109"/>
  <c r="C18" i="109"/>
  <c r="G17" i="109"/>
  <c r="E17" i="109"/>
  <c r="G15" i="109"/>
  <c r="E15" i="109"/>
  <c r="C15" i="109"/>
  <c r="G14" i="109"/>
  <c r="G13" i="109"/>
  <c r="G12" i="109"/>
  <c r="E12" i="109"/>
  <c r="C12" i="109"/>
  <c r="E10" i="109"/>
  <c r="C10" i="109"/>
  <c r="G9" i="109"/>
  <c r="E9" i="109"/>
  <c r="G7" i="109"/>
  <c r="E7" i="109"/>
  <c r="C7" i="109"/>
  <c r="G6" i="109"/>
  <c r="F6" i="109"/>
  <c r="G19" i="109" s="1"/>
  <c r="D6" i="109"/>
  <c r="E22" i="109" s="1"/>
  <c r="B6" i="109"/>
  <c r="C17" i="109" s="1"/>
  <c r="E18" i="109" l="1"/>
  <c r="C21" i="109"/>
  <c r="C6" i="109"/>
  <c r="C8" i="109"/>
  <c r="G10" i="109"/>
  <c r="E13" i="109"/>
  <c r="C16" i="109"/>
  <c r="G18" i="109"/>
  <c r="E21" i="109"/>
  <c r="E8" i="109"/>
  <c r="C11" i="109"/>
  <c r="E16" i="109"/>
  <c r="C19" i="109"/>
  <c r="G21" i="109"/>
  <c r="E6" i="109"/>
  <c r="G8" i="109"/>
  <c r="E11" i="109"/>
  <c r="C14" i="109"/>
  <c r="G16" i="109"/>
  <c r="E19" i="109"/>
  <c r="C22" i="109"/>
  <c r="C13" i="109"/>
  <c r="C9" i="109"/>
  <c r="G11" i="109"/>
  <c r="E14" i="109"/>
</calcChain>
</file>

<file path=xl/sharedStrings.xml><?xml version="1.0" encoding="utf-8"?>
<sst xmlns="http://schemas.openxmlformats.org/spreadsheetml/2006/main" count="13593" uniqueCount="4364">
  <si>
    <t>AFILIADOS(AS)</t>
  </si>
  <si>
    <t>Año</t>
  </si>
  <si>
    <t>TOTAL</t>
  </si>
  <si>
    <t>Fuente: Asociación de Productores Fonográficos de Chile A.G.(IFPI Chile).</t>
  </si>
  <si>
    <t>TRABAJADORES(AS)</t>
  </si>
  <si>
    <t>REGIÓN</t>
  </si>
  <si>
    <t>Sexo</t>
  </si>
  <si>
    <t>Hombres</t>
  </si>
  <si>
    <t>Mujeres</t>
  </si>
  <si>
    <t>Arica y Parinacota</t>
  </si>
  <si>
    <t>Tarapacá</t>
  </si>
  <si>
    <t>Antofagasta</t>
  </si>
  <si>
    <t>Atacama</t>
  </si>
  <si>
    <t>Coquimbo</t>
  </si>
  <si>
    <t>Valparaíso</t>
  </si>
  <si>
    <t>Metropolitana</t>
  </si>
  <si>
    <t>O'Higgins</t>
  </si>
  <si>
    <t>Maule</t>
  </si>
  <si>
    <t>Ñuble</t>
  </si>
  <si>
    <t>Biobío</t>
  </si>
  <si>
    <t>La Araucanía</t>
  </si>
  <si>
    <t xml:space="preserve">Los Ríos </t>
  </si>
  <si>
    <t xml:space="preserve">Los Lagos </t>
  </si>
  <si>
    <t>Aysén</t>
  </si>
  <si>
    <t>Magallanes</t>
  </si>
  <si>
    <t>- No registró movimiento.</t>
  </si>
  <si>
    <t>Fuente: Sociedad de Creadores de Imagen Fija (Creaimagen).</t>
  </si>
  <si>
    <t>NACIONALIDAD AFILIADOS(AS) QUE GENERARON DERECHOS</t>
  </si>
  <si>
    <r>
      <t>2019</t>
    </r>
    <r>
      <rPr>
        <b/>
        <vertAlign val="superscript"/>
        <sz val="8"/>
        <rFont val="Verdana"/>
        <family val="2"/>
      </rPr>
      <t>/2</t>
    </r>
  </si>
  <si>
    <r>
      <rPr>
        <b/>
        <sz val="8"/>
        <color rgb="FF000000"/>
        <rFont val="Verdana"/>
        <family val="2"/>
      </rPr>
      <t>2022</t>
    </r>
    <r>
      <rPr>
        <b/>
        <vertAlign val="superscript"/>
        <sz val="8"/>
        <color rgb="FF000000"/>
        <rFont val="Verdana"/>
        <family val="2"/>
      </rPr>
      <t>/3</t>
    </r>
  </si>
  <si>
    <t>Nacionales</t>
  </si>
  <si>
    <t>Extranjeros</t>
  </si>
  <si>
    <r>
      <rPr>
        <b/>
        <sz val="8"/>
        <color rgb="FF000000"/>
        <rFont val="Verdana"/>
        <family val="2"/>
      </rPr>
      <t>1</t>
    </r>
    <r>
      <rPr>
        <sz val="8"/>
        <color rgb="FF000000"/>
        <rFont val="Verdana"/>
        <family val="2"/>
      </rPr>
      <t xml:space="preserve"> Una licencia (autorización) no representa la cantidad de autores que generan derechos, en una misma licencia se pueden autorizar 100 autores o 1.  Depende del proyecto del usuario. </t>
    </r>
  </si>
  <si>
    <r>
      <rPr>
        <b/>
        <sz val="8"/>
        <color rgb="FF000000"/>
        <rFont val="Verdana"/>
        <family val="2"/>
      </rPr>
      <t xml:space="preserve">2 </t>
    </r>
    <r>
      <rPr>
        <sz val="8"/>
        <color rgb="FF000000"/>
        <rFont val="Verdana"/>
        <family val="2"/>
      </rPr>
      <t xml:space="preserve">El estallido social ocurrido en Chile entre los meses de octubre y diciembre del año 2019 implicó la cancelación de actividades de fin de año. Esto explica la caída de las cifra con respecto a años anteriores. </t>
    </r>
  </si>
  <si>
    <r>
      <rPr>
        <b/>
        <sz val="8"/>
        <color rgb="FF000000"/>
        <rFont val="Verdana"/>
        <family val="2"/>
      </rPr>
      <t xml:space="preserve">3 </t>
    </r>
    <r>
      <rPr>
        <sz val="8"/>
        <color rgb="FF000000"/>
        <rFont val="Verdana"/>
        <family val="2"/>
      </rPr>
      <t>El aumento de la cifra se debe a la reactivación de las actividades culturales, y administrativas de CREAIMAGEN, luego de las condiciones excepcionales de restricción que se generaron por la pandemia de COVID-19</t>
    </r>
  </si>
  <si>
    <t>AUTORIZACIONES</t>
  </si>
  <si>
    <r>
      <t>2020</t>
    </r>
    <r>
      <rPr>
        <b/>
        <vertAlign val="superscript"/>
        <sz val="8"/>
        <rFont val="Verdana"/>
        <family val="2"/>
      </rPr>
      <t>/1</t>
    </r>
  </si>
  <si>
    <r>
      <t>Utilización de obras en Chile</t>
    </r>
    <r>
      <rPr>
        <vertAlign val="superscript"/>
        <sz val="8"/>
        <rFont val="Verdana"/>
        <family val="2"/>
      </rPr>
      <t>/2</t>
    </r>
  </si>
  <si>
    <r>
      <rPr>
        <b/>
        <sz val="8"/>
        <rFont val="Verdana"/>
        <family val="2"/>
      </rPr>
      <t>1</t>
    </r>
    <r>
      <rPr>
        <sz val="8"/>
        <rFont val="Verdana"/>
        <family val="2"/>
      </rPr>
      <t xml:space="preserve"> La crisis sanitaria por COVID-19, desatada durante el periodo, obligó a cerrar museos, galerías de arte y centros culturales; lo mismo ocurrió con editoriales, principal centro de Creaimagen.</t>
    </r>
  </si>
  <si>
    <r>
      <rPr>
        <b/>
        <sz val="8"/>
        <rFont val="Verdana"/>
        <family val="2"/>
      </rPr>
      <t xml:space="preserve">2 </t>
    </r>
    <r>
      <rPr>
        <sz val="8"/>
        <rFont val="Verdana"/>
        <family val="2"/>
      </rPr>
      <t>Incluye obras nacionales y extranjeras.</t>
    </r>
  </si>
  <si>
    <r>
      <t>RECAUDACIÓN</t>
    </r>
    <r>
      <rPr>
        <b/>
        <vertAlign val="superscript"/>
        <sz val="8"/>
        <rFont val="Verdana"/>
        <family val="2"/>
      </rPr>
      <t xml:space="preserve">/1
</t>
    </r>
    <r>
      <rPr>
        <b/>
        <sz val="8"/>
        <rFont val="Verdana"/>
        <family val="2"/>
      </rPr>
      <t>(en pesos corrientes. $)</t>
    </r>
  </si>
  <si>
    <r>
      <t>2018</t>
    </r>
    <r>
      <rPr>
        <b/>
        <vertAlign val="superscript"/>
        <sz val="8"/>
        <rFont val="Verdana"/>
        <family val="2"/>
      </rPr>
      <t>/2</t>
    </r>
  </si>
  <si>
    <r>
      <t>2019</t>
    </r>
    <r>
      <rPr>
        <b/>
        <vertAlign val="superscript"/>
        <sz val="8"/>
        <rFont val="Verdana"/>
        <family val="2"/>
      </rPr>
      <t>/3</t>
    </r>
  </si>
  <si>
    <r>
      <t>2020</t>
    </r>
    <r>
      <rPr>
        <b/>
        <vertAlign val="superscript"/>
        <sz val="8"/>
        <rFont val="Verdana"/>
        <family val="2"/>
      </rPr>
      <t>/4</t>
    </r>
  </si>
  <si>
    <r>
      <t>2021</t>
    </r>
    <r>
      <rPr>
        <b/>
        <vertAlign val="superscript"/>
        <sz val="8"/>
        <rFont val="Verdana"/>
        <family val="2"/>
      </rPr>
      <t>/5</t>
    </r>
  </si>
  <si>
    <r>
      <t>2022</t>
    </r>
    <r>
      <rPr>
        <b/>
        <vertAlign val="superscript"/>
        <sz val="8"/>
        <rFont val="Verdana"/>
        <family val="2"/>
      </rPr>
      <t>/6</t>
    </r>
  </si>
  <si>
    <r>
      <t>Recaudación nacional</t>
    </r>
    <r>
      <rPr>
        <b/>
        <vertAlign val="superscript"/>
        <sz val="8"/>
        <rFont val="Verdana"/>
        <family val="2"/>
      </rPr>
      <t>/7</t>
    </r>
  </si>
  <si>
    <r>
      <t>Recaudación extranjera</t>
    </r>
    <r>
      <rPr>
        <b/>
        <vertAlign val="superscript"/>
        <sz val="8"/>
        <rFont val="Verdana"/>
        <family val="2"/>
      </rPr>
      <t>/8</t>
    </r>
  </si>
  <si>
    <r>
      <t xml:space="preserve">1 </t>
    </r>
    <r>
      <rPr>
        <sz val="8"/>
        <rFont val="Verdana"/>
        <family val="2"/>
      </rPr>
      <t>Incluye recaudación por concepto de obras nacionales y extranjeras (derechos recibidos desde el extranjero).</t>
    </r>
  </si>
  <si>
    <r>
      <rPr>
        <b/>
        <sz val="8"/>
        <rFont val="Verdana"/>
        <family val="2"/>
      </rPr>
      <t>2</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</si>
  <si>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3</t>
    </r>
    <r>
      <rPr>
        <sz val="8"/>
        <rFont val="Verdana"/>
        <family val="2"/>
      </rPr>
      <t xml:space="preserve"> El año 2019, por recaudación extranjera, solo se percibieron montos por sociedades hermanas a Creaimagen por recaudación de derechos de artistas nacionales en territorio extranjero. </t>
    </r>
  </si>
  <si>
    <r>
      <rPr>
        <b/>
        <sz val="8"/>
        <rFont val="Verdana"/>
        <family val="2"/>
      </rPr>
      <t>4</t>
    </r>
    <r>
      <rPr>
        <sz val="8"/>
        <rFont val="Verdana"/>
        <family val="2"/>
      </rPr>
      <t xml:space="preserve"> El incremento significativo de la recaudación nacional, en el comparado 2019-2020, se justifica a razón de la autorización de licencia de Creaimagen, para la reproducción de un alto tiraje con obras de diversos autores (aplazado por las circunstancias del estallido social del año 2019).</t>
    </r>
  </si>
  <si>
    <r>
      <t xml:space="preserve">5 </t>
    </r>
    <r>
      <rPr>
        <sz val="8"/>
        <rFont val="Verdana"/>
        <family val="2"/>
      </rPr>
      <t>La disminución de cifra recaudada el año 2021 obedece a que el mundo de la cultura fue uno de los grandes afectados por el COVID-19 a nivel nacional por concepto de derechos. Esto se explica principalmente debido a la cancelación de gran parte de los eventos, que obligó a aplazarlos o que finalmente se realizaron online o simplemente se suspendieron.</t>
    </r>
  </si>
  <si>
    <r>
      <t>6</t>
    </r>
    <r>
      <rPr>
        <sz val="8"/>
        <rFont val="Verdana"/>
        <family val="2"/>
      </rPr>
      <t xml:space="preserve"> El aumento de cifra recaudada el año 2022 se condice con la reactivación del mundo de la cultura tras la afectación por las cuarentenas asociadas a la pademia COVID-19.</t>
    </r>
  </si>
  <si>
    <r>
      <t xml:space="preserve">7 </t>
    </r>
    <r>
      <rPr>
        <sz val="8"/>
        <rFont val="Verdana"/>
        <family val="2"/>
      </rPr>
      <t>Recaudación nacional: recaudación de derechos de artistas nacionales y extranjeros en territorio de Chile.</t>
    </r>
  </si>
  <si>
    <r>
      <rPr>
        <b/>
        <sz val="8"/>
        <rFont val="Verdana"/>
        <family val="2"/>
      </rPr>
      <t xml:space="preserve">8 </t>
    </r>
    <r>
      <rPr>
        <sz val="8"/>
        <rFont val="Verdana"/>
        <family val="2"/>
      </rPr>
      <t>Recaudación extranjera: recaudación de derechos de artistas nacionales en territorio extranjero que se envía por otras sociedades hermanas a Creaimagen, para su distribución entre sus asociados.</t>
    </r>
  </si>
  <si>
    <t>DISTRIBUCIÓN
(en pesos corrientes. $)</t>
  </si>
  <si>
    <r>
      <t>2018</t>
    </r>
    <r>
      <rPr>
        <b/>
        <vertAlign val="superscript"/>
        <sz val="8"/>
        <rFont val="Verdana"/>
        <family val="2"/>
      </rPr>
      <t>/1</t>
    </r>
  </si>
  <si>
    <r>
      <t>2020</t>
    </r>
    <r>
      <rPr>
        <b/>
        <vertAlign val="superscript"/>
        <sz val="8"/>
        <rFont val="Verdana"/>
        <family val="2"/>
      </rPr>
      <t>/3</t>
    </r>
  </si>
  <si>
    <r>
      <t>2021</t>
    </r>
    <r>
      <rPr>
        <b/>
        <vertAlign val="superscript"/>
        <sz val="8"/>
        <rFont val="Verdana"/>
        <family val="2"/>
      </rPr>
      <t>/4</t>
    </r>
  </si>
  <si>
    <r>
      <t>2022</t>
    </r>
    <r>
      <rPr>
        <b/>
        <vertAlign val="superscript"/>
        <sz val="8"/>
        <rFont val="Verdana"/>
        <family val="2"/>
      </rPr>
      <t>/5</t>
    </r>
  </si>
  <si>
    <t>Distribución nacional</t>
  </si>
  <si>
    <t>Distribución extranjera</t>
  </si>
  <si>
    <r>
      <rPr>
        <b/>
        <sz val="8"/>
        <rFont val="Verdana"/>
        <family val="2"/>
      </rPr>
      <t>1</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</si>
  <si>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2</t>
    </r>
    <r>
      <rPr>
        <sz val="8"/>
        <rFont val="Verdana"/>
        <family val="2"/>
      </rPr>
      <t xml:space="preserve"> El alto monto de la distribución nacional en el año 2019 se debe a que Creaimagen recibió de forma excepcional remesas por concepto de canon compensatorio por copia privada para repartir entre sus socios ese año.</t>
    </r>
  </si>
  <si>
    <r>
      <rPr>
        <b/>
        <sz val="8"/>
        <rFont val="Verdana"/>
        <family val="2"/>
      </rPr>
      <t xml:space="preserve">3 </t>
    </r>
    <r>
      <rPr>
        <sz val="8"/>
        <rFont val="Verdana"/>
        <family val="2"/>
      </rPr>
      <t xml:space="preserve">La crisis sanitaria por COVID-19, desatada durante el periodo, obligó a cerrar museos, galerías de arte y centros culturales; lo mismo ocurrió con editoriales, por lo que la distribución de derechos de autor se ve profundamente mermada. </t>
    </r>
  </si>
  <si>
    <r>
      <rPr>
        <b/>
        <sz val="8"/>
        <rFont val="Verdana"/>
        <family val="2"/>
      </rPr>
      <t>4</t>
    </r>
    <r>
      <rPr>
        <sz val="8"/>
        <rFont val="Verdana"/>
        <family val="2"/>
      </rPr>
      <t xml:space="preserve"> La diferencia significativa de distribución derechos, observado para el 2021, se explica por la distribución de saldos pendientes desde el 2019 que no pudieron hacerse efectivos durante el año 2020.</t>
    </r>
  </si>
  <si>
    <r>
      <rPr>
        <b/>
        <sz val="8"/>
        <color rgb="FF000000"/>
        <rFont val="Verdana"/>
        <family val="2"/>
      </rPr>
      <t>5</t>
    </r>
    <r>
      <rPr>
        <sz val="8"/>
        <color rgb="FF000000"/>
        <rFont val="Verdana"/>
        <family val="2"/>
      </rPr>
      <t xml:space="preserve"> La caída en la distribución nacional correspondiente al año 2022, se debe a los bajos ingresos obtenidos durante el primer semestre del año, reflejando una baja importante la recaudación nacional. Mientras que el alza en la distribución internacional de derechos para el año 2022,  se explica por la distribución de saldos pendientes desde el año 2020 al 2022. </t>
    </r>
  </si>
  <si>
    <t>REGIÓN DE FISCALÍA</t>
  </si>
  <si>
    <t>AÑOS</t>
  </si>
  <si>
    <r>
      <t>Metropolitana</t>
    </r>
    <r>
      <rPr>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</si>
  <si>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</si>
  <si>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</si>
  <si>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t>Metropolitana</t>
    </r>
    <r>
      <rPr>
        <vertAlign val="superscript"/>
        <sz val="8"/>
        <rFont val="Verdana"/>
        <family val="2"/>
      </rPr>
      <t>/5</t>
    </r>
  </si>
  <si>
    <r>
      <t>Nota:</t>
    </r>
    <r>
      <rPr>
        <sz val="8"/>
        <rFont val="Verdana"/>
        <family val="2"/>
      </rPr>
      <t xml:space="preserve">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</si>
  <si>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1</t>
    </r>
    <r>
      <rPr>
        <sz val="8"/>
        <rFont val="Verdana"/>
        <family val="2"/>
      </rPr>
      <t xml:space="preserve"> Por "Delito" se entiende a toda acción u omisión penada por la ley, que cometida con dolo o malicia importaría delito, y constituye cuasidelito si sólo hay culpa en la persona que las comete.</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</si>
  <si>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</si>
  <si>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</si>
  <si>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</si>
  <si>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</si>
  <si>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Fuente: Ministerio Público. Sistema de Apoyo a Fiscales (SAF).</t>
  </si>
  <si>
    <r>
      <rPr>
        <b/>
        <sz val="8"/>
        <rFont val="Verdana"/>
        <family val="2"/>
      </rPr>
      <t>Nota</t>
    </r>
    <r>
      <rPr>
        <sz val="8"/>
        <rFont val="Verdana"/>
        <family val="2"/>
      </rPr>
      <t>: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</si>
  <si>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1</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</si>
  <si>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r>
      <t>Metropolitana</t>
    </r>
    <r>
      <rPr>
        <vertAlign val="superscript"/>
        <sz val="8"/>
        <rFont val="Verdana"/>
        <family val="2"/>
      </rPr>
      <t>/1</t>
    </r>
  </si>
  <si>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</si>
  <si>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</si>
  <si>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</si>
  <si>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</si>
  <si>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t>ESTATUS DE AFILIACIÓN</t>
  </si>
  <si>
    <t>Personas naturales</t>
  </si>
  <si>
    <t>Personas jurídicas</t>
  </si>
  <si>
    <r>
      <t xml:space="preserve">1 </t>
    </r>
    <r>
      <rPr>
        <sz val="8"/>
        <rFont val="Verdana"/>
        <family val="2"/>
      </rPr>
      <t xml:space="preserve">Refiere al total acumulado de socios a la fecha informada. </t>
    </r>
  </si>
  <si>
    <t>Fuente: Sociedad de Derechos Literarios (Sadel).</t>
  </si>
  <si>
    <r>
      <rPr>
        <b/>
        <sz val="8"/>
        <rFont val="Verdana"/>
        <family val="2"/>
      </rPr>
      <t xml:space="preserve">1 </t>
    </r>
    <r>
      <rPr>
        <sz val="8"/>
        <rFont val="Verdana"/>
        <family val="2"/>
      </rPr>
      <t>Considera socios incorporados durante el 1 de enero y el 31 de diciembre del año de referencia.</t>
    </r>
  </si>
  <si>
    <r>
      <rPr>
        <b/>
        <sz val="8"/>
        <rFont val="Verdana"/>
        <family val="2"/>
      </rPr>
      <t xml:space="preserve">2 </t>
    </r>
    <r>
      <rPr>
        <sz val="8"/>
        <rFont val="Verdana"/>
        <family val="2"/>
      </rPr>
      <t xml:space="preserve"> El aumento de personas jurídicas durante el año 2019 se fundamenta en la realización de diversas campañas de afiliación en ferias literarias y otros eventos.</t>
    </r>
  </si>
  <si>
    <t>RECAUDACIÓN</t>
  </si>
  <si>
    <r>
      <t>2021</t>
    </r>
    <r>
      <rPr>
        <b/>
        <vertAlign val="superscript"/>
        <sz val="8"/>
        <color rgb="FF000000"/>
        <rFont val="Verdana"/>
        <family val="2"/>
      </rPr>
      <t>/3</t>
    </r>
  </si>
  <si>
    <r>
      <t>2022</t>
    </r>
    <r>
      <rPr>
        <b/>
        <vertAlign val="superscript"/>
        <sz val="8"/>
        <color rgb="FF000000"/>
        <rFont val="Verdana"/>
        <family val="2"/>
      </rPr>
      <t>/4</t>
    </r>
  </si>
  <si>
    <r>
      <rPr>
        <b/>
        <sz val="8"/>
        <rFont val="Verdana"/>
        <family val="2"/>
      </rPr>
      <t>1</t>
    </r>
    <r>
      <rPr>
        <sz val="8"/>
        <rFont val="Verdana"/>
        <family val="2"/>
      </rPr>
      <t xml:space="preserve"> La recaudación de Sadel proviene de las licencias para la fotocopia parcial o digitalización parcial de libros.</t>
    </r>
  </si>
  <si>
    <r>
      <rPr>
        <b/>
        <sz val="8"/>
        <rFont val="Verdana"/>
        <family val="2"/>
      </rPr>
      <t>2</t>
    </r>
    <r>
      <rPr>
        <sz val="8"/>
        <rFont val="Verdana"/>
        <family val="2"/>
      </rPr>
      <t xml:space="preserve"> El aumento en la recaudación durante el año 2019 se debe a la suscripción nuevas licencias en el uso de libros principalmente en universidades.</t>
    </r>
  </si>
  <si>
    <r>
      <rPr>
        <b/>
        <sz val="8"/>
        <rFont val="Verdana"/>
        <family val="2"/>
      </rPr>
      <t>3</t>
    </r>
    <r>
      <rPr>
        <sz val="8"/>
        <rFont val="Verdana"/>
        <family val="2"/>
      </rPr>
      <t xml:space="preserve"> El aumento en la recaudación durante el año 2021 se debe a las campañas que realiza Sadel para concientizar sobre la importancia del respeto del derecho de autor. </t>
    </r>
  </si>
  <si>
    <r>
      <rPr>
        <b/>
        <sz val="8"/>
        <color rgb="FF000000"/>
        <rFont val="Verdana"/>
        <family val="2"/>
      </rPr>
      <t>4</t>
    </r>
    <r>
      <rPr>
        <sz val="8"/>
        <color rgb="FF000000"/>
        <rFont val="Verdana"/>
        <family val="2"/>
      </rPr>
      <t xml:space="preserve"> El aumento en la recaudación durante el año 2022 es atribuíble a la intensificacion de campañas que realiza Sadel para concientizar sobre la importancia del respeto del derecho de autor y la reactivación plena de los procesos administrativos que se habían visto alterados por las condiciones excepcionales de funcionamiento, que exigía la situación de pandemia por COVID-19. </t>
    </r>
  </si>
  <si>
    <t>AÑO</t>
  </si>
  <si>
    <t>Total</t>
  </si>
  <si>
    <r>
      <t>Número de afiliados(as)</t>
    </r>
    <r>
      <rPr>
        <b/>
        <vertAlign val="superscript"/>
        <sz val="8"/>
        <color indexed="8"/>
        <rFont val="Verdana"/>
        <family val="2"/>
      </rPr>
      <t>/1</t>
    </r>
  </si>
  <si>
    <r>
      <rPr>
        <b/>
        <sz val="8"/>
        <rFont val="Verdana"/>
        <family val="2"/>
      </rPr>
      <t>1</t>
    </r>
    <r>
      <rPr>
        <sz val="8"/>
        <rFont val="Verdana"/>
        <family val="2"/>
      </rPr>
      <t xml:space="preserve"> Refiere al número total de socios al 31 de diciembre.</t>
    </r>
  </si>
  <si>
    <t>Fuente: Sociedad de Directores Audiovisuales, Guionistas y Dramaturgos (ATN).</t>
  </si>
  <si>
    <t>PROCEDECIA DEL AUTOR(A)</t>
  </si>
  <si>
    <r>
      <t>2020</t>
    </r>
    <r>
      <rPr>
        <b/>
        <vertAlign val="superscript"/>
        <sz val="8"/>
        <rFont val="Verdana"/>
        <family val="2"/>
      </rPr>
      <t>/2</t>
    </r>
  </si>
  <si>
    <r>
      <t>2021</t>
    </r>
    <r>
      <rPr>
        <b/>
        <vertAlign val="superscript"/>
        <sz val="8"/>
        <rFont val="Verdana"/>
        <family val="2"/>
      </rPr>
      <t>/3</t>
    </r>
  </si>
  <si>
    <r>
      <t>2022</t>
    </r>
    <r>
      <rPr>
        <b/>
        <vertAlign val="superscript"/>
        <sz val="8"/>
        <rFont val="Verdana"/>
        <family val="2"/>
      </rPr>
      <t>/4</t>
    </r>
  </si>
  <si>
    <t>Autores nacionales</t>
  </si>
  <si>
    <t>Autores extranjeros</t>
  </si>
  <si>
    <r>
      <rPr>
        <b/>
        <sz val="8"/>
        <rFont val="Verdana"/>
        <family val="2"/>
      </rPr>
      <t xml:space="preserve">1 </t>
    </r>
    <r>
      <rPr>
        <sz val="8"/>
        <rFont val="Verdana"/>
        <family val="2"/>
      </rPr>
      <t>En Chile, ATN sólo puede recaudar derechos de autor correspondientes a autores vinculados a las Artes Escénicas (Teatro). Sin embargo, esto no imposibilita a la sociedad de poder gestionar y cobrar los derechos de ejecución pública de las obras audiovisuales fuera de nuestro país.</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</si>
  <si>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</si>
  <si>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r>
      <t>3</t>
    </r>
    <r>
      <rPr>
        <sz val="8"/>
        <color rgb="FF000000"/>
        <rFont val="Verdana"/>
        <family val="2"/>
      </rPr>
      <t xml:space="preserve"> La disminución de autores y autoras que generaron derechos de autor se explica por las restricciones sanitarias que continuaron durante el año 2021.</t>
    </r>
  </si>
  <si>
    <r>
      <t xml:space="preserve">4 </t>
    </r>
    <r>
      <rPr>
        <sz val="8"/>
        <color rgb="FF000000"/>
        <rFont val="Verdana"/>
        <family val="2"/>
      </rPr>
      <t>Durante el año 2022, se generó un aumento en las inscripciones a propósito de la consideración de derechos audiovisuales (contrato ATN - ANATEL). Anteriormente solo se consideraban derechos dramáticos.</t>
    </r>
  </si>
  <si>
    <t>AUTORIZACIONES/TIPO DE OBRA</t>
  </si>
  <si>
    <t>Concedidas en Chile</t>
  </si>
  <si>
    <t>Obras nacionales</t>
  </si>
  <si>
    <t>Obras extranjeras</t>
  </si>
  <si>
    <t>Concedidas en el extranjero</t>
  </si>
  <si>
    <r>
      <t>1</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</si>
  <si>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t>ORÍGEN DE LAS OBRAS Y PROVENIENCIA DEL DERECHO</t>
  </si>
  <si>
    <r>
      <rPr>
        <b/>
        <sz val="8"/>
        <color rgb="FF000000"/>
        <rFont val="Verdana"/>
        <family val="2"/>
      </rPr>
      <t>Año (pesos nominales)</t>
    </r>
    <r>
      <rPr>
        <b/>
        <vertAlign val="superscript"/>
        <sz val="8"/>
        <color rgb="FF000000"/>
        <rFont val="Verdana"/>
        <family val="2"/>
      </rPr>
      <t>/1</t>
    </r>
  </si>
  <si>
    <r>
      <t>2022</t>
    </r>
    <r>
      <rPr>
        <b/>
        <vertAlign val="superscript"/>
        <sz val="8"/>
        <rFont val="Verdana"/>
        <family val="2"/>
      </rPr>
      <t>/3</t>
    </r>
  </si>
  <si>
    <r>
      <t>Obras nacionales</t>
    </r>
    <r>
      <rPr>
        <vertAlign val="superscript"/>
        <sz val="8"/>
        <rFont val="Verdana"/>
        <family val="2"/>
      </rPr>
      <t>/4</t>
    </r>
  </si>
  <si>
    <r>
      <t>Obras extranjeras</t>
    </r>
    <r>
      <rPr>
        <vertAlign val="superscript"/>
        <sz val="8"/>
        <rFont val="Verdana"/>
        <family val="2"/>
      </rPr>
      <t>/5</t>
    </r>
  </si>
  <si>
    <r>
      <t>Derechos recibidos del extranjero</t>
    </r>
    <r>
      <rPr>
        <vertAlign val="superscript"/>
        <sz val="8"/>
        <rFont val="Verdana"/>
        <family val="2"/>
      </rPr>
      <t>/5</t>
    </r>
  </si>
  <si>
    <r>
      <rPr>
        <b/>
        <sz val="8"/>
        <color theme="1"/>
        <rFont val="Verdana"/>
        <family val="2"/>
      </rPr>
      <t>1</t>
    </r>
    <r>
      <rPr>
        <sz val="8"/>
        <color theme="1"/>
        <rFont val="Verdana"/>
        <family val="2"/>
      </rPr>
      <t xml:space="preserve"> Monto en pesos de cada año, sin la actualización de ajustes por Índice de Precio al Consumidor (IPC).</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</si>
  <si>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Específicamente, el aumento en la recaudación de los derechos recibidos desde el extranjero en el año 2020, se explica por derechos de obras acumulados que no se enviaron en años anteriores.</t>
    </r>
  </si>
  <si>
    <r>
      <t xml:space="preserve">4 </t>
    </r>
    <r>
      <rPr>
        <sz val="8"/>
        <color rgb="FF000000"/>
        <rFont val="Verdana"/>
        <family val="2"/>
      </rPr>
      <t>Durante el año 2022, se generó un incremento en los montos por la consideración de los derechos audiovisuales (contrato ATN - ANATEL). Anteriormente solo se consideraban derechos dramáticos.</t>
    </r>
  </si>
  <si>
    <r>
      <t>4</t>
    </r>
    <r>
      <rPr>
        <sz val="8"/>
        <rFont val="Verdana"/>
        <family val="2"/>
      </rPr>
      <t xml:space="preserve"> El aumento de montos en obras nacionales, corresponde a la recaudación por concepto de derechos audiovisuales, resultado de las negociaciones llevadas a cabo entre ATN y la Asociación de Operadores de Cable (ACCESO TV) en el marco de la implementación de la Ley 20.959. Los primeros pagos de esta negociación ingresaron en junio de 2021.</t>
    </r>
  </si>
  <si>
    <r>
      <rPr>
        <b/>
        <sz val="8"/>
        <color rgb="FF000000"/>
        <rFont val="Verdana"/>
        <family val="2"/>
      </rPr>
      <t xml:space="preserve">5 </t>
    </r>
    <r>
      <rPr>
        <sz val="8"/>
        <color rgb="FF000000"/>
        <rFont val="Verdana"/>
        <family val="2"/>
      </rPr>
      <t xml:space="preserve">En el año 2021, la disminución de la recaudación de obras extranjeras y los pagos de derechos de obras nacionales representadas en el extranjero se explica por el efecto de la pandemia por COVID 19. 
</t>
    </r>
  </si>
  <si>
    <t>PROCEDENCIA DEL AUTOR</t>
  </si>
  <si>
    <r>
      <t>Monto (pesos nominales)</t>
    </r>
    <r>
      <rPr>
        <b/>
        <vertAlign val="superscript"/>
        <sz val="8"/>
        <rFont val="Verdana"/>
        <family val="2"/>
      </rPr>
      <t>/1</t>
    </r>
  </si>
  <si>
    <r>
      <t>3</t>
    </r>
    <r>
      <rPr>
        <sz val="8"/>
        <color rgb="FF000000"/>
        <rFont val="Verdana"/>
        <family val="2"/>
      </rPr>
      <t xml:space="preserve"> Las repercusiones de los derechos distribuidos es correlativa a la disminución de derechos recaudados en pandemia, especificamente el año 2020. Esta situación se mantiene durante todo el año 2021.</t>
    </r>
  </si>
  <si>
    <t>TIPO DE VULNERACIÓN</t>
  </si>
  <si>
    <t>PERSONAS IMPUTADAS</t>
  </si>
  <si>
    <r>
      <t>CAUSAS INGRESADAS</t>
    </r>
    <r>
      <rPr>
        <b/>
        <vertAlign val="superscript"/>
        <sz val="8"/>
        <color indexed="8"/>
        <rFont val="Verdana"/>
        <family val="2"/>
      </rPr>
      <t>/2</t>
    </r>
    <r>
      <rPr>
        <b/>
        <sz val="8"/>
        <color indexed="8"/>
        <rFont val="Verdana"/>
        <family val="2"/>
      </rPr>
      <t xml:space="preserve"> Y TERMINADAS</t>
    </r>
    <r>
      <rPr>
        <b/>
        <vertAlign val="superscript"/>
        <sz val="8"/>
        <color indexed="8"/>
        <rFont val="Verdana"/>
        <family val="2"/>
      </rPr>
      <t>/3</t>
    </r>
  </si>
  <si>
    <t>PERSONAS CONDENADAS</t>
  </si>
  <si>
    <t>Ingresos</t>
  </si>
  <si>
    <t>Términos</t>
  </si>
  <si>
    <t>Falsificación de obras protegidas por Ley de Propiedad Intelectual.</t>
  </si>
  <si>
    <t>Venta ilícita de obras protegidas por Ley de Propiedad Intelectual.</t>
  </si>
  <si>
    <t>Utilización sin autorización de obras de dominio ajeno por Ley de Propiedad Intelectual.</t>
  </si>
  <si>
    <t>Delitos contra Ley de Propiedad Intelectual</t>
  </si>
  <si>
    <t>Demás delitos contra la Ley de Propiedad Intelectual</t>
  </si>
  <si>
    <r>
      <rPr>
        <b/>
        <sz val="8"/>
        <color indexed="8"/>
        <rFont val="Verdana"/>
        <family val="2"/>
      </rPr>
      <t>Nota:</t>
    </r>
    <r>
      <rPr>
        <sz val="8"/>
        <color indexed="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</si>
  <si>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Se consideran "Tribunales de Garantía", de "Letras" y "Garantía y Letras".</t>
    </r>
  </si>
  <si>
    <r>
      <rPr>
        <b/>
        <sz val="8"/>
        <color theme="1"/>
        <rFont val="Verdana"/>
        <family val="2"/>
      </rPr>
      <t xml:space="preserve">2 </t>
    </r>
    <r>
      <rPr>
        <sz val="8"/>
        <color theme="1"/>
        <rFont val="Verdana"/>
        <family val="2"/>
      </rPr>
      <t>Se entiende por "Causas Ingresadas" a aquellas causas nuevas ingresadas al tribunal que se identifican con un número de rol en cada una de las competencias que tienen. No incluye las causas pendientes de años anteriores.</t>
    </r>
  </si>
  <si>
    <r>
      <rPr>
        <b/>
        <sz val="8"/>
        <rFont val="Verdana"/>
        <family val="2"/>
      </rPr>
      <t>3</t>
    </r>
    <r>
      <rPr>
        <sz val="8"/>
        <rFont val="Verdana"/>
        <family val="2"/>
      </rPr>
      <t xml:space="preserve"> Se entiende por "Causas Terminadas" como el  término en cada una de las materias asociadas a una causa, independiente del año de ingreso de la misma, por lo cual puede contener causas ingresadas en años anteriores.</t>
    </r>
  </si>
  <si>
    <t>Fuente: Sistema de Apoyo a la Gestión Judicial, SIAGJ. Corporación Administrativa del Poder Judicial (CAPJ).</t>
  </si>
  <si>
    <r>
      <t>DELITOS INVESTIGADOS</t>
    </r>
    <r>
      <rPr>
        <b/>
        <vertAlign val="superscript"/>
        <sz val="8"/>
        <rFont val="Verdana"/>
        <family val="2"/>
      </rPr>
      <t xml:space="preserve"> /1</t>
    </r>
  </si>
  <si>
    <t>DETENIDOS(AS)</t>
  </si>
  <si>
    <t>SEXO</t>
  </si>
  <si>
    <t>NACIONALIDAD</t>
  </si>
  <si>
    <t>Hombre</t>
  </si>
  <si>
    <t>Mujer</t>
  </si>
  <si>
    <t>Chilena</t>
  </si>
  <si>
    <t>Extranjera</t>
  </si>
  <si>
    <r>
      <rPr>
        <b/>
        <sz val="8"/>
        <rFont val="Verdana"/>
        <family val="2"/>
      </rP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</si>
  <si>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Se entiende por "Delitos Investigados" a la acción investigativa que deviene de un acto u omisión penada por la ley, que cometida con dolo o malicia importaría delito, y constituye cuasidelito si solo hay culpa en el que las comete. </t>
    </r>
  </si>
  <si>
    <r>
      <rPr>
        <b/>
        <sz val="8"/>
        <rFont val="Verdana"/>
        <family val="2"/>
      </rPr>
      <t xml:space="preserve">2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</si>
  <si>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sz val="8"/>
        <rFont val="Verdana"/>
        <family val="2"/>
      </rPr>
      <t>Fuente</t>
    </r>
    <r>
      <rPr>
        <b/>
        <sz val="8"/>
        <rFont val="Verdana"/>
        <family val="2"/>
      </rPr>
      <t>:</t>
    </r>
    <r>
      <rPr>
        <sz val="8"/>
        <rFont val="Verdana"/>
        <family val="2"/>
      </rPr>
      <t xml:space="preserve"> Policía de Investigaciones de Chile (PDI). Cenacrim.</t>
    </r>
  </si>
  <si>
    <r>
      <t xml:space="preserve">TIPO DE DELITO </t>
    </r>
    <r>
      <rPr>
        <b/>
        <vertAlign val="superscript"/>
        <sz val="8"/>
        <rFont val="Verdana"/>
        <family val="2"/>
      </rPr>
      <t>/1</t>
    </r>
  </si>
  <si>
    <r>
      <t>DELITOS</t>
    </r>
    <r>
      <rPr>
        <b/>
        <vertAlign val="superscript"/>
        <sz val="8"/>
        <rFont val="Verdana"/>
        <family val="2"/>
      </rPr>
      <t>/2</t>
    </r>
  </si>
  <si>
    <r>
      <t>DETENIDOS(AS)</t>
    </r>
    <r>
      <rPr>
        <b/>
        <vertAlign val="superscript"/>
        <sz val="8"/>
        <rFont val="Verdana"/>
        <family val="2"/>
      </rPr>
      <t>/3</t>
    </r>
  </si>
  <si>
    <r>
      <t>TOTAL DE DELITOS DENUNCIADOS</t>
    </r>
    <r>
      <rPr>
        <b/>
        <vertAlign val="superscript"/>
        <sz val="8"/>
        <rFont val="Verdana"/>
        <family val="2"/>
      </rPr>
      <t>/4</t>
    </r>
  </si>
  <si>
    <r>
      <t>DELITOS INVESTIGADOS</t>
    </r>
    <r>
      <rPr>
        <b/>
        <vertAlign val="superscript"/>
        <sz val="8"/>
        <rFont val="Verdana"/>
        <family val="2"/>
      </rPr>
      <t>/5/6</t>
    </r>
  </si>
  <si>
    <t xml:space="preserve">Falsificación de obras protegidas por Ley de Propiedad Intelectual, artículo 79 C. </t>
  </si>
  <si>
    <t xml:space="preserve">Venta ilícita de obras protegidas por Ley de Propiedad Intelectual, artículo 80 B. </t>
  </si>
  <si>
    <t xml:space="preserve">Utilización sin autorización de obras de dominio ajeno por Ley de Propiedad Intelectual, artículo 79. </t>
  </si>
  <si>
    <t>Inducir, permitir, facilitar u ocultar una infracción de los derechos de autor o conexos, artículo 81 ter.</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</si>
  <si>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</si>
  <si>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 xml:space="preserve">1 </t>
    </r>
    <r>
      <rPr>
        <sz val="8"/>
        <rFont val="Verdana"/>
        <family val="2"/>
      </rPr>
      <t>Se define</t>
    </r>
    <r>
      <rPr>
        <b/>
        <sz val="8"/>
        <rFont val="Verdana"/>
        <family val="2"/>
      </rPr>
      <t xml:space="preserve"> "</t>
    </r>
    <r>
      <rPr>
        <sz val="8"/>
        <rFont val="Verdana"/>
        <family val="2"/>
      </rPr>
      <t xml:space="preserve">Tipo de Delito" como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</si>
  <si>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rPr>
        <b/>
        <sz val="8"/>
        <rFont val="Verdana"/>
        <family val="2"/>
      </rPr>
      <t>2</t>
    </r>
    <r>
      <rPr>
        <sz val="8"/>
        <rFont val="Verdana"/>
        <family val="2"/>
      </rPr>
      <t xml:space="preserve"> Por "Delito" se entiende a toda acción u omisión penada por la ley, que cometida con dolo o malicia importaría delito.</t>
    </r>
  </si>
  <si>
    <r>
      <rPr>
        <b/>
        <sz val="8"/>
        <color rgb="FF000000"/>
        <rFont val="Verdana"/>
        <family val="2"/>
      </rPr>
      <t>3</t>
    </r>
    <r>
      <rPr>
        <sz val="8"/>
        <color rgb="FF000000"/>
        <rFont val="Verdana"/>
        <family val="2"/>
      </rPr>
      <t xml:space="preserve"> 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el mismo periodo y/o por distintos hechos delictuales. En tales circunstancias se considera el número de registros y no el número de personas involucradas. </t>
    </r>
  </si>
  <si>
    <r>
      <rPr>
        <b/>
        <sz val="8"/>
        <rFont val="Verdana"/>
        <family val="2"/>
      </rPr>
      <t xml:space="preserve">4 </t>
    </r>
    <r>
      <rPr>
        <sz val="8"/>
        <rFont val="Verdana"/>
        <family val="2"/>
      </rPr>
      <t>Se entiende por "Denuncia" al aviso que se da a la justicia o a sus agentes, sobre las circunstancias de haberse cometido un hecho que parece delictuoso. Los delitos denunciados serán entendidos aquellos que son ingresados directamente como denuncias en las instancias de la Policía de Investigaciones de Chile. En este tabulados son totalizados aquellos delitos denunciados directamente por falta a la Ley Nro.17.336.</t>
    </r>
  </si>
  <si>
    <r>
      <rPr>
        <b/>
        <sz val="8"/>
        <rFont val="Verdana"/>
        <family val="2"/>
      </rPr>
      <t>5</t>
    </r>
    <r>
      <rPr>
        <sz val="8"/>
        <rFont val="Verdana"/>
        <family val="2"/>
      </rPr>
      <t xml:space="preserve"> Se definen los "Delitos Investigados" como el conjunto de actuaciones encaminadas a la comprobación de un hecho que reviste caracteres de delito y  la participación que puede corresponderle a una o más en personas como autores, cómplices o encubridores. Por mandato constitucional le corresponde a la Fiscalía, la que actúa auxiliada por las policías y otros organismos que colaboran en las labores investigativas. </t>
    </r>
  </si>
  <si>
    <r>
      <rPr>
        <b/>
        <sz val="8"/>
        <rFont val="Verdana"/>
        <family val="2"/>
      </rPr>
      <t>6</t>
    </r>
    <r>
      <rPr>
        <sz val="8"/>
        <rFont val="Verdana"/>
        <family val="2"/>
      </rPr>
      <t xml:space="preserve"> La diferencia entre total de delitos denunciados respecto del total de delitos investigados puede deberse a situaciones como: el traspaso de una denuncia realizada ante Carabineros de Chile, que por la naturaleza del delito debe ser entregado a la Policía de Investigaciones; una orden de investigar emanada desde Fiscalía (que por tanto no es ingresada como denuncia) y/o la solicitud de nueva investigación -emanada de Fiscalía- por una misma causa judicial. Esta publicación difiere de la anterior en el alcance del concepto, pues para el año 2017 se incorporaron todas las denuncias, sin atender esta precisión"</t>
    </r>
  </si>
  <si>
    <t>TRAMO ETARIO</t>
  </si>
  <si>
    <r>
      <t>TIPO DE DELITO</t>
    </r>
    <r>
      <rPr>
        <b/>
        <vertAlign val="superscript"/>
        <sz val="8"/>
        <rFont val="Verdana"/>
        <family val="2"/>
      </rPr>
      <t>/2</t>
    </r>
  </si>
  <si>
    <t>Falsificación de obras protegidas por Ley de Propiedad Intelectual artículo 79 C.</t>
  </si>
  <si>
    <t xml:space="preserve">Venta ilícita de obras protegidas por Ley de Propiedad Intelectual artículo 80 B </t>
  </si>
  <si>
    <t>Utilización sin autorización de obras de dominio ajeno por Ley de Propiedad Intelectual artículo 79 A</t>
  </si>
  <si>
    <t>Inducir, permitir, facilitar u ocultar una infracción de los derechos de autor o conexos artículo 81 ter.</t>
  </si>
  <si>
    <t xml:space="preserve">TOTAL </t>
  </si>
  <si>
    <t>Menos de 16 años</t>
  </si>
  <si>
    <t>16 a 17 años</t>
  </si>
  <si>
    <t>18 a 20 años</t>
  </si>
  <si>
    <t>21 a 30 años</t>
  </si>
  <si>
    <t>31 a 40 años</t>
  </si>
  <si>
    <t>41 a 50 años</t>
  </si>
  <si>
    <t>51 y más años</t>
  </si>
  <si>
    <r>
      <rPr>
        <b/>
        <sz val="8"/>
        <rFont val="Verdana"/>
        <family val="2"/>
      </rPr>
      <t>Nota</t>
    </r>
    <r>
      <rPr>
        <sz val="8"/>
        <rFont val="Verdana"/>
        <family val="2"/>
      </rPr>
      <t>: Para la construcción de la información se considera la revisión de la totalidad de códigos contenidos en el "Código Único de Materia", competencia penal, vinculados la Ley n°17.336 de propiedad intelectual; esto es códigos: 09001, 09002, 09003, 09004 y 09099.</t>
    </r>
  </si>
  <si>
    <r>
      <t xml:space="preserve">1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</si>
  <si>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b/>
        <sz val="8"/>
        <rFont val="Verdana"/>
        <family val="2"/>
      </rPr>
      <t>2</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</si>
  <si>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REGIÓN POLICIAL</t>
  </si>
  <si>
    <t>Computación/ Equipos electrónicos</t>
  </si>
  <si>
    <t>Juguetes</t>
  </si>
  <si>
    <t>Libros</t>
  </si>
  <si>
    <t>Vestimenta</t>
  </si>
  <si>
    <t>Otros Artículos</t>
  </si>
  <si>
    <t>-</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</si>
  <si>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</si>
  <si>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t>BIEN AFECTADO</t>
    </r>
    <r>
      <rPr>
        <b/>
        <vertAlign val="superscript"/>
        <sz val="8"/>
        <rFont val="Verdana"/>
        <family val="2"/>
      </rPr>
      <t>/2</t>
    </r>
  </si>
  <si>
    <r>
      <t>TIPO DE DELITO</t>
    </r>
    <r>
      <rPr>
        <b/>
        <vertAlign val="superscript"/>
        <sz val="8"/>
        <rFont val="Verdana"/>
        <family val="2"/>
      </rPr>
      <t>/3</t>
    </r>
  </si>
  <si>
    <t>Falsificación de obras protegidas por Ley de Propiedad Intelectual,  Art. 79 bis</t>
  </si>
  <si>
    <t>Venta ilícita de obras protegidas por Ley de Propiedad Intelectual, Art. 81 b</t>
  </si>
  <si>
    <t>Utilización sin autorización de obras de dominio ajeno por Ley de Propiedad Intelectual Artículo 79 A Ley Nº 17.336</t>
  </si>
  <si>
    <t>Inducir, permitir, facilitar u ocultar una infracción de los derechos de autor o conexos Artículo 81 ter. Ley Nº17.336</t>
  </si>
  <si>
    <t>Accesorios Infantiles</t>
  </si>
  <si>
    <t xml:space="preserve">Articulos de construccion </t>
  </si>
  <si>
    <t>Articulos y Juguetes Infantiles</t>
  </si>
  <si>
    <t>Derecho de Autor</t>
  </si>
  <si>
    <t xml:space="preserve">Marca Comercial </t>
  </si>
  <si>
    <t>Obra Literaria</t>
  </si>
  <si>
    <t>Obras Graficas</t>
  </si>
  <si>
    <r>
      <rPr>
        <b/>
        <sz val="8"/>
        <rFont val="Verdana"/>
        <family val="2"/>
      </rPr>
      <t>1</t>
    </r>
    <r>
      <rPr>
        <sz val="8"/>
        <rFont val="Verdana"/>
        <family val="2"/>
      </rPr>
      <t xml:space="preserve"> 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</si>
  <si>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periodo de referencia.</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</si>
  <si>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</si>
  <si>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t>REGIÓN POLICIAL DE LA DENUNCIA Y COMUNA DE OCURRENCIA DEL DELITO</t>
    </r>
    <r>
      <rPr>
        <b/>
        <vertAlign val="superscript"/>
        <sz val="8"/>
        <rFont val="Verdana"/>
        <family val="2"/>
      </rPr>
      <t>/1/2</t>
    </r>
  </si>
  <si>
    <t xml:space="preserve">Utilización sin autorización de obras de dominio ajeno por Ley de Propiedad Intelectual Artículo 79 A </t>
  </si>
  <si>
    <t>Inducir, permitir, facilitar u ocultar una infracción de los derechos de autor o conexos Artículo 81 ter.</t>
  </si>
  <si>
    <t>Región de Valparaíso</t>
  </si>
  <si>
    <t>Quillota</t>
  </si>
  <si>
    <t>Región Metropolitana</t>
  </si>
  <si>
    <t>La Florida</t>
  </si>
  <si>
    <t>La Pintana</t>
  </si>
  <si>
    <t>Las Condes</t>
  </si>
  <si>
    <t>Quinta Normal</t>
  </si>
  <si>
    <t>Santiago</t>
  </si>
  <si>
    <t>Región de Magallanes</t>
  </si>
  <si>
    <t>Punta Arenas</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</si>
  <si>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</si>
  <si>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Incluye las Regiones Policiales que presentan al menos una denuncia asociada a la Ley de Propiedad Intelectual.</t>
    </r>
  </si>
  <si>
    <r>
      <rPr>
        <b/>
        <sz val="8"/>
        <rFont val="Verdana"/>
        <family val="2"/>
      </rPr>
      <t>2</t>
    </r>
    <r>
      <rPr>
        <sz val="8"/>
        <rFont val="Verdana"/>
        <family val="2"/>
      </rPr>
      <t xml:space="preserve"> Incluye todas las denuncias efectuadas en cada región policial, por tanto la comuna corresponde a la locación de ocurrencia del delito. A causa de ello, algunas comunas informadas podrían diferir de su región de origen.</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</si>
  <si>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</si>
  <si>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Fuente: Policía de Investigaciones de Chile (PDI). Cenacrim.</t>
  </si>
  <si>
    <r>
      <t>Total</t>
    </r>
    <r>
      <rPr>
        <b/>
        <vertAlign val="superscript"/>
        <sz val="8"/>
        <color indexed="8"/>
        <rFont val="Verdana"/>
        <family val="2"/>
      </rPr>
      <t>/1</t>
    </r>
  </si>
  <si>
    <r>
      <t xml:space="preserve">1 </t>
    </r>
    <r>
      <rPr>
        <sz val="8"/>
        <color rgb="FF000000"/>
        <rFont val="Verdana"/>
        <family val="2"/>
      </rPr>
      <t>Cifra corresponde al registro de actores y actrices asociados(as), acumulados al 31 de diciembre de cada año.</t>
    </r>
  </si>
  <si>
    <t>Fuente: Corporación de Actores de Chile (Chileactores).</t>
  </si>
  <si>
    <t>TIPO DE PRODUCCIÓN</t>
  </si>
  <si>
    <t>Extranjeras</t>
  </si>
  <si>
    <t>Teleseries</t>
  </si>
  <si>
    <t>Series</t>
  </si>
  <si>
    <t>Teatro</t>
  </si>
  <si>
    <t>Cine</t>
  </si>
  <si>
    <t>Concurso</t>
  </si>
  <si>
    <t>Dibujos animados</t>
  </si>
  <si>
    <t>Documental</t>
  </si>
  <si>
    <t>Magazine</t>
  </si>
  <si>
    <t>Programas de humor</t>
  </si>
  <si>
    <t>Programas musicales</t>
  </si>
  <si>
    <r>
      <rPr>
        <b/>
        <sz val="8"/>
        <rFont val="Verdana"/>
        <family val="2"/>
      </rPr>
      <t xml:space="preserve">1 </t>
    </r>
    <r>
      <rPr>
        <sz val="8"/>
        <rFont val="Verdana"/>
        <family val="2"/>
      </rPr>
      <t>Se entiende por explotación a la emisión de una obra a través de cualquier medio tecnológico.</t>
    </r>
  </si>
  <si>
    <r>
      <rPr>
        <b/>
        <sz val="8"/>
        <rFont val="Verdana"/>
        <family val="2"/>
      </rPr>
      <t xml:space="preserve">2 </t>
    </r>
    <r>
      <rPr>
        <sz val="8"/>
        <rFont val="Verdana"/>
        <family val="2"/>
      </rPr>
      <t>Las explotaciones son consideradas por capítulos (fragmentos de una obra) o como una sola explotación (obra completa).</t>
    </r>
  </si>
  <si>
    <r>
      <rPr>
        <b/>
        <sz val="8"/>
        <rFont val="Verdana"/>
        <family val="2"/>
      </rPr>
      <t>3</t>
    </r>
    <r>
      <rPr>
        <sz val="8"/>
        <rFont val="Verdana"/>
        <family val="2"/>
      </rPr>
      <t xml:space="preserve"> El incremento en el número de explotaciones pagadas durante el año 2021 se debe al reintegro de derechos de emisiones generados durante el año 2019.</t>
    </r>
  </si>
  <si>
    <r>
      <t>MEDIO DE EMISIÓN</t>
    </r>
    <r>
      <rPr>
        <b/>
        <vertAlign val="superscript"/>
        <sz val="8"/>
        <rFont val="Verdana"/>
        <family val="2"/>
      </rPr>
      <t>/1</t>
    </r>
  </si>
  <si>
    <r>
      <t>2021</t>
    </r>
    <r>
      <rPr>
        <b/>
        <vertAlign val="superscript"/>
        <sz val="8"/>
        <rFont val="Verdana"/>
        <family val="2"/>
      </rPr>
      <t>/2</t>
    </r>
  </si>
  <si>
    <r>
      <t>TOTAL RECAUDACIÓN</t>
    </r>
    <r>
      <rPr>
        <b/>
        <vertAlign val="superscript"/>
        <sz val="8"/>
        <rFont val="Verdana"/>
        <family val="2"/>
      </rPr>
      <t>/3</t>
    </r>
  </si>
  <si>
    <t>Total Recaudación Nacional</t>
  </si>
  <si>
    <t>Cable</t>
  </si>
  <si>
    <t>Canales Abiertos</t>
  </si>
  <si>
    <r>
      <t>Plataformas Digitales</t>
    </r>
    <r>
      <rPr>
        <vertAlign val="superscript"/>
        <sz val="8"/>
        <rFont val="Verdana"/>
        <family val="2"/>
      </rPr>
      <t>/4</t>
    </r>
  </si>
  <si>
    <t>…</t>
  </si>
  <si>
    <t xml:space="preserve">Cine y Transporte </t>
  </si>
  <si>
    <t xml:space="preserve">Otros ( Hoteles y Clínicas ) </t>
  </si>
  <si>
    <t xml:space="preserve">Total Recaudación Extranjera </t>
  </si>
  <si>
    <t>Desde Argentina</t>
  </si>
  <si>
    <t>Desde España</t>
  </si>
  <si>
    <t>Desde Italia</t>
  </si>
  <si>
    <t>Desde Portugal</t>
  </si>
  <si>
    <t>Desde Colombia</t>
  </si>
  <si>
    <r>
      <t>TOTAL DISTRIBUCIÓN</t>
    </r>
    <r>
      <rPr>
        <b/>
        <vertAlign val="superscript"/>
        <sz val="8"/>
        <rFont val="Verdana"/>
        <family val="2"/>
      </rPr>
      <t>/5</t>
    </r>
  </si>
  <si>
    <r>
      <t>Obras con Intérpretes nacionales</t>
    </r>
    <r>
      <rPr>
        <vertAlign val="superscript"/>
        <sz val="8"/>
        <rFont val="Verdana"/>
        <family val="2"/>
      </rPr>
      <t>/6</t>
    </r>
  </si>
  <si>
    <r>
      <t>Obras con Intérpretes extranjeros</t>
    </r>
    <r>
      <rPr>
        <vertAlign val="superscript"/>
        <sz val="8"/>
        <rFont val="Verdana"/>
        <family val="2"/>
      </rPr>
      <t>/7</t>
    </r>
  </si>
  <si>
    <r>
      <t>TOTAL DISTRIBUCIÓN</t>
    </r>
    <r>
      <rPr>
        <b/>
        <vertAlign val="superscript"/>
        <sz val="8"/>
        <color indexed="8"/>
        <rFont val="Verdana"/>
        <family val="2"/>
      </rPr>
      <t>/5</t>
    </r>
  </si>
  <si>
    <t>Obras liquidadas a Intérpretes Nacionales</t>
  </si>
  <si>
    <t>Obras sin artistas de origen Nacional</t>
  </si>
  <si>
    <t>Obras liquidadas a Intérpretes Extranjeros</t>
  </si>
  <si>
    <t>Obras sin artistas de origen Extranjero</t>
  </si>
  <si>
    <r>
      <rPr>
        <b/>
        <sz val="8"/>
        <rFont val="Verdana"/>
        <family val="2"/>
      </rPr>
      <t xml:space="preserve">1 </t>
    </r>
    <r>
      <rPr>
        <sz val="8"/>
        <rFont val="Verdana"/>
        <family val="2"/>
      </rPr>
      <t>Como medios de emisión se consideran: televisión abierta, televisión por cable, transporte, cine, hoteles y clínicas.</t>
    </r>
  </si>
  <si>
    <r>
      <rPr>
        <b/>
        <sz val="8"/>
        <rFont val="Verdana"/>
        <family val="2"/>
      </rPr>
      <t>2</t>
    </r>
    <r>
      <rPr>
        <sz val="8"/>
        <rFont val="Verdana"/>
        <family val="2"/>
      </rPr>
      <t xml:space="preserve"> Durante el año 2021 se produjo un importante aumento en el ítem "Recaudación Nacional" explicado principalmente por dos factores: 
a) La inclusión de la categoría "plataformas digitales". 
b) Reintegros recibidos por concepto de recaudación en cine (ítem que no tuvo recaudación durante el año 2020)</t>
    </r>
  </si>
  <si>
    <r>
      <rPr>
        <b/>
        <sz val="8"/>
        <rFont val="Verdana"/>
        <family val="2"/>
      </rPr>
      <t xml:space="preserve">3 </t>
    </r>
    <r>
      <rPr>
        <sz val="8"/>
        <rFont val="Verdana"/>
        <family val="2"/>
      </rPr>
      <t>Se reporta la recaudación de acuerdo a los contratos de tarifas con las distintas personas usuarias de derechos de autor vinculados a Chileactores.</t>
    </r>
  </si>
  <si>
    <r>
      <rPr>
        <b/>
        <sz val="8"/>
        <rFont val="Verdana"/>
        <family val="2"/>
      </rPr>
      <t>4</t>
    </r>
    <r>
      <rPr>
        <sz val="8"/>
        <rFont val="Verdana"/>
        <family val="2"/>
      </rPr>
      <t xml:space="preserve"> A partir del año 2021 se incluye la categoría plataformas digitales, la que incluye: Netflix, Onda Media, Mundo Pacífico, entre otras plataformas.</t>
    </r>
  </si>
  <si>
    <r>
      <rPr>
        <b/>
        <sz val="8"/>
        <rFont val="Verdana"/>
        <family val="2"/>
      </rPr>
      <t xml:space="preserve">5 </t>
    </r>
    <r>
      <rPr>
        <sz val="8"/>
        <rFont val="Verdana"/>
        <family val="2"/>
      </rPr>
      <t>Se reportan las distribuciones una vez deducida la tasa de administración anual y las reservas de fondos para distribuciones de la TV por cable (canales distintos a los de la tv abierta) y reservas para posibles reclamaciones de socios(as). La tasa de administración anual es determinada una vez deducido del total de gastos y el ingreso por rentabilidad en las inversiones.</t>
    </r>
  </si>
  <si>
    <r>
      <rPr>
        <b/>
        <sz val="8"/>
        <rFont val="Verdana"/>
        <family val="2"/>
      </rPr>
      <t>6</t>
    </r>
    <r>
      <rPr>
        <sz val="8"/>
        <rFont val="Verdana"/>
        <family val="2"/>
      </rPr>
      <t xml:space="preserve"> </t>
    </r>
    <r>
      <rPr>
        <b/>
        <sz val="8"/>
        <rFont val="Verdana"/>
        <family val="2"/>
      </rPr>
      <t>Obras liquidadas a intérpretes Nacionales o Extranjeros:</t>
    </r>
    <r>
      <rPr>
        <sz val="8"/>
        <rFont val="Verdana"/>
        <family val="2"/>
      </rPr>
      <t xml:space="preserve"> refiere a aquellos artistas chilenos y chilenas que están formalmente identificados(as) al momento de hacer la distribución de la recaudación. </t>
    </r>
  </si>
  <si>
    <r>
      <rPr>
        <b/>
        <sz val="8"/>
        <rFont val="Verdana"/>
        <family val="2"/>
      </rPr>
      <t>7</t>
    </r>
    <r>
      <rPr>
        <sz val="8"/>
        <rFont val="Verdana"/>
        <family val="2"/>
      </rPr>
      <t xml:space="preserve">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t>
    </r>
  </si>
  <si>
    <t>… Información no disponible.</t>
  </si>
  <si>
    <t>AFILIACIÓN</t>
  </si>
  <si>
    <t>Reparto año 2017</t>
  </si>
  <si>
    <t>Reparto año 2018</t>
  </si>
  <si>
    <t>Reparto año 2019</t>
  </si>
  <si>
    <r>
      <t>Reparto año 2020</t>
    </r>
    <r>
      <rPr>
        <b/>
        <vertAlign val="superscript"/>
        <sz val="8"/>
        <rFont val="Verdana"/>
        <family val="2"/>
      </rPr>
      <t>/1</t>
    </r>
  </si>
  <si>
    <t>Reparto año 2021</t>
  </si>
  <si>
    <t>Socios</t>
  </si>
  <si>
    <t>No socios</t>
  </si>
  <si>
    <r>
      <rPr>
        <b/>
        <sz val="8"/>
        <color indexed="8"/>
        <rFont val="Verdana"/>
        <family val="2"/>
      </rPr>
      <t>1</t>
    </r>
    <r>
      <rPr>
        <sz val="8"/>
        <color indexed="8"/>
        <rFont val="Verdana"/>
        <family val="2"/>
      </rPr>
      <t xml:space="preserve"> El aumento en el número de actores y actrices favorecidos(as) durante el año 2021 se debe principalmente al reintegro del pago de derechos de emisiones generados durante el año 2019 y a la exhibición, durante el año 2020, de una gran cantidad de obras nacionales y extranjeras de años anteriores al 2019 producto de la pandemia Covid-19.</t>
    </r>
  </si>
  <si>
    <r>
      <t>RUBRO</t>
    </r>
    <r>
      <rPr>
        <b/>
        <vertAlign val="superscript"/>
        <sz val="8"/>
        <color rgb="FF000000"/>
        <rFont val="Verdana"/>
        <family val="2"/>
      </rPr>
      <t>/2</t>
    </r>
  </si>
  <si>
    <r>
      <t>2020</t>
    </r>
    <r>
      <rPr>
        <b/>
        <vertAlign val="superscript"/>
        <sz val="8"/>
        <color rgb="FF000000"/>
        <rFont val="Verdana"/>
        <family val="2"/>
      </rPr>
      <t>/3</t>
    </r>
  </si>
  <si>
    <t>Recaudación</t>
  </si>
  <si>
    <t>Radio</t>
  </si>
  <si>
    <t>Televisión</t>
  </si>
  <si>
    <r>
      <t>Generales</t>
    </r>
    <r>
      <rPr>
        <vertAlign val="superscript"/>
        <sz val="8"/>
        <color rgb="FF000000"/>
        <rFont val="Verdana"/>
        <family val="2"/>
      </rPr>
      <t>/5</t>
    </r>
  </si>
  <si>
    <r>
      <t>Esporádicos</t>
    </r>
    <r>
      <rPr>
        <vertAlign val="superscript"/>
        <sz val="8"/>
        <color rgb="FF000000"/>
        <rFont val="Verdana"/>
        <family val="2"/>
      </rPr>
      <t>/6</t>
    </r>
  </si>
  <si>
    <t>TV cable</t>
  </si>
  <si>
    <t>Fiestas</t>
  </si>
  <si>
    <t>Internet</t>
  </si>
  <si>
    <t>Distribución</t>
  </si>
  <si>
    <r>
      <rPr>
        <b/>
        <sz val="8"/>
        <rFont val="Verdana"/>
        <family val="2"/>
      </rPr>
      <t>Nota:</t>
    </r>
    <r>
      <rPr>
        <sz val="8"/>
        <rFont val="Verdana"/>
        <family val="2"/>
      </rPr>
      <t xml:space="preserve"> Los totales brutos se presentan en pesos corrientes, monto en pesos de cada año sin la actualización de ajustes por Índice de Precio al Consumidor (IPC).</t>
    </r>
  </si>
  <si>
    <t>1 Los derechos conexos contemplan la recaudación de "broadcasting" (radios, televisión y televisión por cable) y los "Public Performance" o lugares abiertos al público como restaurantes, pubs, discotecas, casinos de juego y otros.</t>
  </si>
  <si>
    <r>
      <rPr>
        <b/>
        <sz val="8"/>
        <color rgb="FF000000"/>
        <rFont val="Verdana"/>
        <family val="2"/>
      </rPr>
      <t xml:space="preserve">1 </t>
    </r>
    <r>
      <rPr>
        <sz val="8"/>
        <color rgb="FF000000"/>
        <rFont val="Verdana"/>
        <family val="2"/>
      </rPr>
      <t xml:space="preserve">Los rubros corresponden a las áreas de recaudación de derechos autorales y de reproducción conexos. </t>
    </r>
  </si>
  <si>
    <r>
      <rPr>
        <b/>
        <sz val="8"/>
        <rFont val="Verdana"/>
        <family val="2"/>
      </rPr>
      <t>2</t>
    </r>
    <r>
      <rPr>
        <sz val="8"/>
        <rFont val="Verdana"/>
        <family val="2"/>
      </rPr>
      <t xml:space="preserve"> La disminución de la recaudación del 2020 estuvo afectada por los acontecimientos del último trimestre 2019 ("Estallido Social") reflejado en la recaudación del primer trimestre del 2020. Se suma a lo anterior la crisis sanitaria por Covid-19. </t>
    </r>
  </si>
  <si>
    <r>
      <t xml:space="preserve">3 </t>
    </r>
    <r>
      <rPr>
        <sz val="8"/>
        <color rgb="FF000000"/>
        <rFont val="Verdana"/>
        <family val="2"/>
      </rPr>
      <t>A partir de 2022, la recaudación del rubro internet queda contenida en categoría generales.</t>
    </r>
  </si>
  <si>
    <r>
      <t xml:space="preserve">4 </t>
    </r>
    <r>
      <rPr>
        <sz val="8"/>
        <color rgb="FF000000"/>
        <rFont val="Verdana"/>
        <family val="2"/>
      </rPr>
      <t>El rubro general hace alusión a público general. Considera espacios permanentes con acceso de público general. Algunos ejemplos son: restaurantes, pubs, centros de evento, etc. Desde 2022 incluye categoría internet.</t>
    </r>
  </si>
  <si>
    <r>
      <t xml:space="preserve">5 </t>
    </r>
    <r>
      <rPr>
        <sz val="8"/>
        <color rgb="FF000000"/>
        <rFont val="Verdana"/>
        <family val="2"/>
      </rPr>
      <t>El rubro esporádico considera espacios que de manera transitoria recaudan derechos de autor. Algunos ejemplos son ferias, convenciones, festivales, etc.</t>
    </r>
  </si>
  <si>
    <t>Fuente: Sociedad de Productores Fonográficos y Videográficos de Chile (PROFOVI).</t>
  </si>
  <si>
    <t>SELLO</t>
  </si>
  <si>
    <r>
      <t>2020</t>
    </r>
    <r>
      <rPr>
        <b/>
        <vertAlign val="superscript"/>
        <sz val="8"/>
        <color indexed="8"/>
        <rFont val="Verdana"/>
        <family val="2"/>
      </rPr>
      <t>/1/2</t>
    </r>
  </si>
  <si>
    <t>2022</t>
  </si>
  <si>
    <r>
      <rPr>
        <b/>
        <sz val="8"/>
        <color rgb="FF000000"/>
        <rFont val="Verdana"/>
        <family val="2"/>
      </rPr>
      <t>Nota:</t>
    </r>
    <r>
      <rPr>
        <sz val="8"/>
        <color rgb="FF000000"/>
        <rFont val="Verdana"/>
        <family val="2"/>
      </rPr>
      <t xml:space="preserve"> Los totales brutos se presentan en pesos corrientes, monto en pesos de cada año sin la actualización de ajustes por Índice de Precio al Consumidor (IPC).</t>
    </r>
  </si>
  <si>
    <r>
      <rPr>
        <b/>
        <sz val="8"/>
        <color rgb="FF000000"/>
        <rFont val="Verdana"/>
        <family val="2"/>
      </rPr>
      <t>1</t>
    </r>
    <r>
      <rPr>
        <sz val="8"/>
        <color rgb="FF000000"/>
        <rFont val="Verdana"/>
        <family val="2"/>
      </rPr>
      <t xml:space="preserve"> Como consecuencia del cierre casi permanente de los establecimientos abiertos al público (COVID19), la recaudación y distribución del derecho de reproducción registra una caída con respecto a los datos 2019.</t>
    </r>
  </si>
  <si>
    <r>
      <rPr>
        <b/>
        <sz val="8"/>
        <rFont val="Verdana"/>
        <family val="2"/>
      </rPr>
      <t xml:space="preserve">2 </t>
    </r>
    <r>
      <rPr>
        <sz val="8"/>
        <rFont val="Verdana"/>
        <family val="2"/>
      </rPr>
      <t>Las cifras de distribución están en línea con la disminución de la recaudación de derechos para el periodo 2020.</t>
    </r>
  </si>
  <si>
    <r>
      <rPr>
        <b/>
        <sz val="8"/>
        <color rgb="FF000000"/>
        <rFont val="Verdana"/>
        <family val="2"/>
      </rPr>
      <t>3</t>
    </r>
    <r>
      <rPr>
        <sz val="8"/>
        <color rgb="FF000000"/>
        <rFont val="Verdana"/>
        <family val="2"/>
      </rPr>
      <t xml:space="preserve"> Por efecto de la pandemia, en el año 2021 la recaudación fue marginal. Por esta razón no hubo distribución a los sellos.</t>
    </r>
  </si>
  <si>
    <t>- No registró movimiento</t>
  </si>
  <si>
    <t>Afiliados(as)</t>
  </si>
  <si>
    <t>Porcentaje</t>
  </si>
  <si>
    <t>Los Ríos</t>
  </si>
  <si>
    <t>Vive en el extranjero</t>
  </si>
  <si>
    <r>
      <t>Sin información</t>
    </r>
    <r>
      <rPr>
        <vertAlign val="superscript"/>
        <sz val="8"/>
        <rFont val="Verdana"/>
        <family val="2"/>
      </rPr>
      <t>/1</t>
    </r>
  </si>
  <si>
    <r>
      <rPr>
        <b/>
        <sz val="8"/>
        <color theme="1"/>
        <rFont val="Verdana"/>
        <family val="2"/>
      </rPr>
      <t xml:space="preserve">Nota: </t>
    </r>
    <r>
      <rPr>
        <sz val="8"/>
        <color theme="1"/>
        <rFont val="Verdana"/>
        <family val="2"/>
      </rPr>
      <t>Cifra corresponde al registro de afiliados, acumulados al 31 de diciembre de cada año.</t>
    </r>
  </si>
  <si>
    <r>
      <rPr>
        <b/>
        <sz val="8"/>
        <rFont val="Verdana"/>
        <family val="2"/>
      </rPr>
      <t xml:space="preserve">1 </t>
    </r>
    <r>
      <rPr>
        <sz val="8"/>
        <rFont val="Verdana"/>
        <family val="2"/>
      </rPr>
      <t>Esta categoría contiene información respecto al número de afiliados a la SCD, de los que no se tiene información de la región de residencia.</t>
    </r>
  </si>
  <si>
    <t>Fuente: Sociedad Chilena del Derecho de Autor (SCD).</t>
  </si>
  <si>
    <r>
      <t>Sin Información</t>
    </r>
    <r>
      <rPr>
        <vertAlign val="superscript"/>
        <sz val="8"/>
        <rFont val="Verdana"/>
        <family val="2"/>
      </rPr>
      <t>/1</t>
    </r>
  </si>
  <si>
    <t>TIPO DE ARTISTA</t>
  </si>
  <si>
    <r>
      <t>2019</t>
    </r>
    <r>
      <rPr>
        <b/>
        <vertAlign val="superscript"/>
        <sz val="8"/>
        <rFont val="Verdana"/>
        <family val="2"/>
      </rPr>
      <t>/R</t>
    </r>
  </si>
  <si>
    <t>Autores/compositores</t>
  </si>
  <si>
    <t>Intérpretes/ejecutantes</t>
  </si>
  <si>
    <t>Autores/compositores e intérpretes/ejecutantes</t>
  </si>
  <si>
    <r>
      <rPr>
        <b/>
        <sz val="8"/>
        <color theme="1"/>
        <rFont val="Verdana"/>
        <family val="2"/>
      </rPr>
      <t xml:space="preserve">Nota 1: </t>
    </r>
    <r>
      <rPr>
        <sz val="8"/>
        <color theme="1"/>
        <rFont val="Verdana"/>
        <family val="2"/>
      </rPr>
      <t>Cifra corresponde al registro de afiliados, acumulados al 31 de diciembre de cada año.</t>
    </r>
  </si>
  <si>
    <r>
      <t>R</t>
    </r>
    <r>
      <rPr>
        <sz val="8"/>
        <rFont val="Verdana"/>
        <family val="2"/>
      </rPr>
      <t xml:space="preserve"> Cifras rectificadas.</t>
    </r>
  </si>
  <si>
    <t>OBRAS DECLARADAS EN SCD</t>
  </si>
  <si>
    <t>Años</t>
  </si>
  <si>
    <r>
      <rPr>
        <b/>
        <sz val="8"/>
        <color theme="1"/>
        <rFont val="Verdana"/>
        <family val="2"/>
      </rPr>
      <t xml:space="preserve">Nota: </t>
    </r>
    <r>
      <rPr>
        <sz val="8"/>
        <color theme="1"/>
        <rFont val="Verdana"/>
        <family val="2"/>
      </rPr>
      <t>Cifra corresponde al registro de obras, acumulados al 31 de diciembre de cada año.</t>
    </r>
  </si>
  <si>
    <r>
      <rPr>
        <b/>
        <sz val="8"/>
        <color rgb="FF000000"/>
        <rFont val="Verdana"/>
        <family val="2"/>
      </rPr>
      <t>1</t>
    </r>
    <r>
      <rPr>
        <sz val="8"/>
        <color rgb="FF000000"/>
        <rFont val="Verdana"/>
        <family val="2"/>
      </rPr>
      <t xml:space="preserve"> Durante el 2020, dado que se mantuvo cerrada la atención presencial, se produjo un aumento de declaraciones online. A lo anterior se suma el hecho de que el cese de la actividad musical en vivo, permitió que varios socios y afiliados actualizaran sus registros de obras.</t>
    </r>
  </si>
  <si>
    <t>AUTORES</t>
  </si>
  <si>
    <r>
      <t>Sin información</t>
    </r>
    <r>
      <rPr>
        <b/>
        <vertAlign val="superscript"/>
        <sz val="8"/>
        <rFont val="Verdana"/>
        <family val="2"/>
      </rPr>
      <t>/1</t>
    </r>
  </si>
  <si>
    <t>Número total de autores afiliados a SCD</t>
  </si>
  <si>
    <t>Número total de autores que generaron derechos por la SCD</t>
  </si>
  <si>
    <t xml:space="preserve">1 En la categoría sin información figuran: editores/productores, sucesiones u otras personas jurídicas. Cuando un autor muere, el derecho pasa a la sucesión. </t>
  </si>
  <si>
    <t>TIPO DE BENEFICIO</t>
  </si>
  <si>
    <r>
      <t>2021</t>
    </r>
    <r>
      <rPr>
        <b/>
        <vertAlign val="superscript"/>
        <sz val="8"/>
        <rFont val="Verdana"/>
        <family val="2"/>
      </rPr>
      <t>/1</t>
    </r>
  </si>
  <si>
    <t>Beneficios de salud</t>
  </si>
  <si>
    <t>Aportes por viaje al extranjero</t>
  </si>
  <si>
    <t>Becas</t>
  </si>
  <si>
    <t>Asignaciones</t>
  </si>
  <si>
    <r>
      <rPr>
        <b/>
        <sz val="8"/>
        <color rgb="FF000000"/>
        <rFont val="Verdana"/>
        <family val="2"/>
      </rPr>
      <t>1</t>
    </r>
    <r>
      <rPr>
        <sz val="8"/>
        <color rgb="FF000000"/>
        <rFont val="Verdana"/>
        <family val="2"/>
      </rPr>
      <t xml:space="preserve"> Durante los años 2020 y 2021 disminuyeron las atenciones médicas dada las cuarentenas y el efecto que tuvo la pandemia. En el caso de aportes por viaje al extranjero, la diminución se debe al cierre de fronteras y a la prohibición de conciertos con público.</t>
    </r>
  </si>
  <si>
    <t>MEDIO DE EMISIÓN</t>
  </si>
  <si>
    <r>
      <t>Monto (pesos corrientes)</t>
    </r>
    <r>
      <rPr>
        <b/>
        <vertAlign val="superscript"/>
        <sz val="8"/>
        <rFont val="Verdana"/>
        <family val="2"/>
      </rPr>
      <t>/1</t>
    </r>
  </si>
  <si>
    <t>Cines</t>
  </si>
  <si>
    <t>Usuarios permanentes</t>
  </si>
  <si>
    <t>Espectáculos</t>
  </si>
  <si>
    <t xml:space="preserve">Fiestas </t>
  </si>
  <si>
    <r>
      <rPr>
        <b/>
        <sz val="8"/>
        <rFont val="Verdana"/>
        <family val="2"/>
      </rPr>
      <t xml:space="preserve">1 </t>
    </r>
    <r>
      <rPr>
        <sz val="8"/>
        <rFont val="Verdana"/>
        <family val="2"/>
      </rPr>
      <t>Monto en pesos de cada año, sin la actualización de ajustes por Índice de Precio al Consumidor (IPC).</t>
    </r>
  </si>
  <si>
    <r>
      <rPr>
        <b/>
        <sz val="8"/>
        <rFont val="Verdana"/>
        <family val="2"/>
      </rPr>
      <t xml:space="preserve">2 </t>
    </r>
    <r>
      <rPr>
        <sz val="8"/>
        <rFont val="Verdana"/>
        <family val="2"/>
      </rPr>
      <t>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que redundó en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</si>
  <si>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mantuvo el crecimiento de los usuarios suscriptores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</si>
  <si>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TIPO DE DISTRIBUCIÓN</t>
  </si>
  <si>
    <t>Editores locales</t>
  </si>
  <si>
    <t>Sociedades extranjeras</t>
  </si>
  <si>
    <t>RECAUDACIÓN Y TIPO DE DISTRIBUCIÓN</t>
  </si>
  <si>
    <t>Tipo de distribución</t>
  </si>
  <si>
    <t xml:space="preserve">Autores nacionales </t>
  </si>
  <si>
    <t xml:space="preserve">Editores locales </t>
  </si>
  <si>
    <t xml:space="preserve">Sociedades extranjeras </t>
  </si>
  <si>
    <r>
      <rPr>
        <b/>
        <sz val="8"/>
        <rFont val="Verdana"/>
        <family val="2"/>
      </rPr>
      <t xml:space="preserve">2 </t>
    </r>
    <r>
      <rPr>
        <sz val="8"/>
        <rFont val="Verdana"/>
        <family val="2"/>
      </rPr>
      <t>Durante el año 2019 y 2020 existe un aumento en la "Recaudación", debido que se regularizan pagos de fonomecánicos desde el exterior por distintas plataformas, las cuales fueron canalizadas a través de Latinautor.</t>
    </r>
  </si>
  <si>
    <r>
      <rPr>
        <b/>
        <sz val="8"/>
        <rFont val="Verdana"/>
        <family val="2"/>
      </rPr>
      <t xml:space="preserve">3 </t>
    </r>
    <r>
      <rPr>
        <sz val="8"/>
        <rFont val="Verdana"/>
        <family val="2"/>
      </rPr>
      <t>Durante el año 2021 la mayor "Recaudación" de derechos fonomecánicos proviene de plataformas digitales, las que aumentan producto del incremento de los usuarios suscritos a estas (Spotify, Google Play, Apple, etc.)</t>
    </r>
  </si>
  <si>
    <t xml:space="preserve">Usuarios permanentes </t>
  </si>
  <si>
    <t>Recaudación extranjera</t>
  </si>
  <si>
    <r>
      <rPr>
        <b/>
        <sz val="8"/>
        <rFont val="Verdana"/>
        <family val="2"/>
      </rPr>
      <t>2</t>
    </r>
    <r>
      <rPr>
        <sz val="8"/>
        <rFont val="Verdana"/>
        <family val="2"/>
      </rPr>
      <t xml:space="preserve"> Por efectos de la pandemia, la cuarentena obligó a mantener cerrado durante gran parte del 2020, cines, centros de eventos, bares, pubs, etc. Por otra parte, la caída en los avisajes impactó en que determinados medios de emisiónr eflejen caídas en los montos recaudados. Finalmente, producto de la pandemia y restricciones de movilidad aumentó la demanda por plataformas digitales que redundó en mayor recaudación de internet.</t>
    </r>
  </si>
  <si>
    <t xml:space="preserve">Artistas nacionales </t>
  </si>
  <si>
    <t>Productores fonográficos</t>
  </si>
  <si>
    <r>
      <rPr>
        <b/>
        <sz val="8"/>
        <rFont val="Verdana"/>
        <family val="2"/>
      </rPr>
      <t>2</t>
    </r>
    <r>
      <rPr>
        <sz val="8"/>
        <rFont val="Verdana"/>
        <family val="2"/>
      </rPr>
      <t xml:space="preserve"> Durante el año 2019 se produjo un aumento en los montos recaudados por los "Productores Fonográficos", lo que, en parte, explica el aumento de los montos de derechos de ejecución conexos. Adicionalmente, se produjo una disminución en los Gastos de Administración y Fondo Social. </t>
    </r>
  </si>
  <si>
    <r>
      <rPr>
        <b/>
        <sz val="8"/>
        <rFont val="Verdana"/>
        <family val="2"/>
      </rPr>
      <t>3</t>
    </r>
    <r>
      <rPr>
        <sz val="8"/>
        <rFont val="Verdana"/>
        <family val="2"/>
      </rPr>
      <t xml:space="preserve"> La disminución de los montos por derechos conexos se explica por la baja de recaudación durante el año 2020, lo que se traduce a su vez en una baja en los montos de distribución.</t>
    </r>
  </si>
  <si>
    <r>
      <rPr>
        <b/>
        <sz val="8"/>
        <rFont val="Verdana"/>
        <family val="2"/>
      </rPr>
      <t>4</t>
    </r>
    <r>
      <rPr>
        <sz val="8"/>
        <rFont val="Verdana"/>
        <family val="2"/>
      </rPr>
      <t xml:space="preserve"> La disminución de los montos por derechos conexos se explica porque durante el 2021 se distribuye principalmente la recaudación 2020, y ese fue el primer año con disminución de la recaudación.</t>
    </r>
  </si>
  <si>
    <t>TIPO DE ENTIDAD USUARIA</t>
  </si>
  <si>
    <r>
      <t>Establecimientos con medio musical "Ejecuciones en vivo" (pubs, restaurantes, discotecas, otros) en cobro regular</t>
    </r>
    <r>
      <rPr>
        <vertAlign val="superscript"/>
        <sz val="8"/>
        <rFont val="Verdana"/>
        <family val="2"/>
      </rPr>
      <t>/2</t>
    </r>
  </si>
  <si>
    <t>Radios con solo transmisión online (Webcasting) en cobro regular</t>
  </si>
  <si>
    <r>
      <t>Radios en cobro regular de frecuencia AM/FM</t>
    </r>
    <r>
      <rPr>
        <vertAlign val="superscript"/>
        <sz val="8"/>
        <rFont val="Verdana"/>
        <family val="2"/>
      </rPr>
      <t>/3</t>
    </r>
  </si>
  <si>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</si>
  <si>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</si>
  <si>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Por entidades usuarias se entiende: todos aquellos establecimientos, locales, radios hertzianas, radios que tienen también señal online, sitios web licenciados y que pagan regularmente los derechos de autor correspondientes.</t>
    </r>
  </si>
  <si>
    <r>
      <rPr>
        <b/>
        <sz val="8"/>
        <rFont val="Verdana"/>
        <family val="2"/>
      </rPr>
      <t xml:space="preserve">2 </t>
    </r>
    <r>
      <rPr>
        <sz val="8"/>
        <rFont val="Verdana"/>
        <family val="2"/>
      </rPr>
      <t xml:space="preserve">Por efectos de la pandemia, la cuarentena obligó a mantener cerrado durante gran parte del 2020 y 2021, restaurantes, bares, pubs, entre otros tipos de establecimiento. </t>
    </r>
  </si>
  <si>
    <r>
      <rPr>
        <b/>
        <sz val="8"/>
        <rFont val="Verdana"/>
        <family val="2"/>
      </rPr>
      <t xml:space="preserve">3 </t>
    </r>
    <r>
      <rPr>
        <sz val="8"/>
        <rFont val="Verdana"/>
        <family val="2"/>
      </rPr>
      <t>Las radios con cobertura nacional se contabilizan solo una vez y no por el número de sus señales repetidoras asociadas.</t>
    </r>
  </si>
  <si>
    <t>NÚMERO DE RADIOEMISORAS Y SITIOS DE VENTA ONLINE</t>
  </si>
  <si>
    <r>
      <t>Radios con transmisión exclusiva online</t>
    </r>
    <r>
      <rPr>
        <vertAlign val="superscript"/>
        <sz val="8"/>
        <rFont val="Verdana"/>
        <family val="2"/>
      </rPr>
      <t>/1</t>
    </r>
  </si>
  <si>
    <r>
      <t>Radios de frecuencia AM/FM con señal online</t>
    </r>
    <r>
      <rPr>
        <vertAlign val="superscript"/>
        <sz val="8"/>
        <rFont val="Verdana"/>
        <family val="2"/>
      </rPr>
      <t>/2</t>
    </r>
  </si>
  <si>
    <r>
      <t>Sitios de venta de música online</t>
    </r>
    <r>
      <rPr>
        <vertAlign val="superscript"/>
        <sz val="8"/>
        <rFont val="Verdana"/>
        <family val="2"/>
      </rPr>
      <t>/3</t>
    </r>
  </si>
  <si>
    <r>
      <rPr>
        <b/>
        <sz val="8"/>
        <rFont val="Verdana"/>
        <family val="2"/>
      </rPr>
      <t xml:space="preserve">1 </t>
    </r>
    <r>
      <rPr>
        <sz val="8"/>
        <rFont val="Verdana"/>
        <family val="2"/>
      </rPr>
      <t>Corresponde a las radioemisoras licenciadas que han suscrito contrato de autorización de difusión pública de música conforme a la legislación vigente, pero que no corresponden necesariamente al universo.</t>
    </r>
  </si>
  <si>
    <r>
      <rPr>
        <b/>
        <sz val="8"/>
        <rFont val="Verdana"/>
        <family val="2"/>
      </rPr>
      <t xml:space="preserve">2 </t>
    </r>
    <r>
      <rPr>
        <sz val="8"/>
        <rFont val="Verdana"/>
        <family val="2"/>
      </rPr>
      <t>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</si>
  <si>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</si>
  <si>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r>
      <t>2018</t>
    </r>
    <r>
      <rPr>
        <b/>
        <vertAlign val="superscript"/>
        <sz val="8"/>
        <color indexed="8"/>
        <rFont val="Verdana"/>
        <family val="2"/>
      </rPr>
      <t>/R</t>
    </r>
  </si>
  <si>
    <r>
      <t>2019</t>
    </r>
    <r>
      <rPr>
        <b/>
        <vertAlign val="superscript"/>
        <sz val="8"/>
        <color indexed="8"/>
        <rFont val="Verdana"/>
        <family val="2"/>
      </rPr>
      <t>/R</t>
    </r>
  </si>
  <si>
    <r>
      <t>2020</t>
    </r>
    <r>
      <rPr>
        <b/>
        <vertAlign val="superscript"/>
        <sz val="8"/>
        <color indexed="8"/>
        <rFont val="Verdana"/>
        <family val="2"/>
      </rPr>
      <t>/R</t>
    </r>
  </si>
  <si>
    <r>
      <t>2021</t>
    </r>
    <r>
      <rPr>
        <b/>
        <vertAlign val="superscript"/>
        <sz val="8"/>
        <color indexed="8"/>
        <rFont val="Verdana"/>
        <family val="2"/>
      </rPr>
      <t>/R</t>
    </r>
  </si>
  <si>
    <r>
      <t>Sin información territorial</t>
    </r>
    <r>
      <rPr>
        <vertAlign val="superscript"/>
        <sz val="8"/>
        <rFont val="Verdana"/>
        <family val="2"/>
      </rPr>
      <t>/1</t>
    </r>
  </si>
  <si>
    <r>
      <t>Fuera del país</t>
    </r>
    <r>
      <rPr>
        <vertAlign val="superscript"/>
        <sz val="8"/>
        <rFont val="Verdana"/>
        <family val="2"/>
      </rPr>
      <t>/2</t>
    </r>
  </si>
  <si>
    <r>
      <rPr>
        <b/>
        <sz val="8"/>
        <rFont val="Verdana"/>
        <family val="2"/>
      </rPr>
      <t xml:space="preserve">R </t>
    </r>
    <r>
      <rPr>
        <sz val="8"/>
        <rFont val="Verdana"/>
        <family val="2"/>
      </rPr>
      <t>Cifras rectificadas por el informante.</t>
    </r>
  </si>
  <si>
    <r>
      <rPr>
        <b/>
        <sz val="8"/>
        <rFont val="Verdana"/>
        <family val="2"/>
      </rPr>
      <t>1</t>
    </r>
    <r>
      <rPr>
        <sz val="8"/>
        <rFont val="Verdana"/>
        <family val="2"/>
      </rPr>
      <t xml:space="preserve"> Los datos no se pueden relacionar a alguna región del país, ya que no tienen comuna o ciudad de origen.</t>
    </r>
  </si>
  <si>
    <r>
      <rPr>
        <b/>
        <sz val="8"/>
        <rFont val="Verdana"/>
        <family val="2"/>
      </rPr>
      <t>2</t>
    </r>
    <r>
      <rPr>
        <sz val="8"/>
        <rFont val="Verdana"/>
        <family val="2"/>
      </rPr>
      <t xml:space="preserve"> Personas que al momento del registro indican residencia fuera del país..</t>
    </r>
  </si>
  <si>
    <t xml:space="preserve"> - No registró movimiento.</t>
  </si>
  <si>
    <t>Fuente: Sindicato de Actores de Chile (Sidarte).</t>
  </si>
  <si>
    <t>TIPO DE SERVICIO</t>
  </si>
  <si>
    <r>
      <t>2019</t>
    </r>
    <r>
      <rPr>
        <b/>
        <vertAlign val="superscript"/>
        <sz val="8"/>
        <rFont val="Verdana"/>
        <family val="2"/>
      </rPr>
      <t>/1</t>
    </r>
  </si>
  <si>
    <r>
      <t>Número de inscripciones en materia de derechos de autor, de derechos conexos y de seudónimos</t>
    </r>
    <r>
      <rPr>
        <vertAlign val="superscript"/>
        <sz val="8"/>
        <rFont val="Verdana"/>
        <family val="2"/>
      </rPr>
      <t>/2</t>
    </r>
  </si>
  <si>
    <t>Número de certificados emitidos</t>
  </si>
  <si>
    <t>Número de consultas respondidas por el Departamento de Derechos Intelectuales</t>
  </si>
  <si>
    <r>
      <t>Número de informes especializados elaborados</t>
    </r>
    <r>
      <rPr>
        <vertAlign val="superscript"/>
        <sz val="8"/>
        <rFont val="Verdana"/>
        <family val="2"/>
      </rPr>
      <t>/3</t>
    </r>
  </si>
  <si>
    <t xml:space="preserve">Número de charlas de difusión, en materias especializadas de propiedad intelectual  </t>
  </si>
  <si>
    <r>
      <rPr>
        <b/>
        <sz val="8"/>
        <rFont val="Verdana"/>
        <family val="2"/>
      </rPr>
      <t>1</t>
    </r>
    <r>
      <rPr>
        <sz val="8"/>
        <rFont val="Verdana"/>
        <family val="2"/>
      </rPr>
      <t xml:space="preserve"> A finales del año 2018 entra en funcionamiento la plataforma en línea del Centro de Registros Integrados Nacionales (CRIN), la que derivó en un menor número de consultas en relación con las inscripciones en el año 2019.</t>
    </r>
  </si>
  <si>
    <r>
      <t xml:space="preserve">2 </t>
    </r>
    <r>
      <rPr>
        <sz val="8"/>
        <rFont val="Verdana"/>
        <family val="2"/>
      </rPr>
      <t>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</si>
  <si>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3</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</si>
  <si>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Departamento de Derechos Intelectuales del Servicio Nacional del Patrimonio Cultural - Ministerio de las Culturas, las Artes y el Patrimonio.</t>
  </si>
  <si>
    <t>TIPO DE REGISTRO</t>
  </si>
  <si>
    <r>
      <t>2020</t>
    </r>
    <r>
      <rPr>
        <b/>
        <vertAlign val="superscript"/>
        <sz val="8"/>
        <rFont val="Verdana"/>
        <family val="2"/>
      </rPr>
      <t>/1/2</t>
    </r>
  </si>
  <si>
    <t>Contratos/derechos de autor</t>
  </si>
  <si>
    <t>Fonogramas</t>
  </si>
  <si>
    <t>Obra artística</t>
  </si>
  <si>
    <t xml:space="preserve"> … </t>
  </si>
  <si>
    <t>Obra literaria</t>
  </si>
  <si>
    <r>
      <t>Obra científica</t>
    </r>
    <r>
      <rPr>
        <vertAlign val="superscript"/>
        <sz val="8"/>
        <rFont val="Verdana"/>
        <family val="2"/>
      </rPr>
      <t>/3</t>
    </r>
  </si>
  <si>
    <r>
      <t>Obras literarias y artísticas</t>
    </r>
    <r>
      <rPr>
        <vertAlign val="superscript"/>
        <sz val="8"/>
        <rFont val="Verdana"/>
        <family val="2"/>
      </rPr>
      <t>/4</t>
    </r>
  </si>
  <si>
    <t>Seudónimos</t>
  </si>
  <si>
    <r>
      <rPr>
        <b/>
        <sz val="8"/>
        <rFont val="Verdana"/>
        <family val="2"/>
      </rPr>
      <t xml:space="preserve">1 </t>
    </r>
    <r>
      <rPr>
        <sz val="8"/>
        <rFont val="Verdana"/>
        <family val="2"/>
      </rPr>
      <t>Desde el año 2020, con la puesta en marcha de la plataforma en línea del Centro de Registros Integrados Nacionales (CRIN), sólo es factible clasificar los registros en los siguientes tipos: Contratos/derechos de autor, Fonogramas, Seudónimos y la categoría Obras literarias y artísticas.</t>
    </r>
  </si>
  <si>
    <r>
      <t>2</t>
    </r>
    <r>
      <rPr>
        <sz val="8"/>
        <rFont val="Verdana"/>
        <family val="2"/>
      </rPr>
      <t xml:space="preserve"> 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</si>
  <si>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 xml:space="preserve">3 </t>
    </r>
    <r>
      <rPr>
        <sz val="8"/>
        <rFont val="Verdana"/>
        <family val="2"/>
      </rPr>
      <t>Obras científicas considera: base de datos, proyecto de ingeniería, entre otras.</t>
    </r>
  </si>
  <si>
    <r>
      <rPr>
        <b/>
        <sz val="8"/>
        <rFont val="Verdana"/>
        <family val="2"/>
      </rPr>
      <t xml:space="preserve">4 </t>
    </r>
    <r>
      <rPr>
        <sz val="8"/>
        <rFont val="Verdana"/>
        <family val="2"/>
      </rPr>
      <t xml:space="preserve">Obras literarias y artísticas considera dos segmentos. 
</t>
    </r>
    <r>
      <rPr>
        <i/>
        <sz val="8"/>
        <rFont val="Verdana"/>
        <family val="2"/>
      </rPr>
      <t>Segmento Literarias:</t>
    </r>
    <r>
      <rPr>
        <sz val="8"/>
        <rFont val="Verdana"/>
        <family val="2"/>
      </rPr>
      <t xml:space="preserve">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entre otras. 
</t>
    </r>
    <r>
      <rPr>
        <i/>
        <sz val="8"/>
        <rFont val="Verdana"/>
        <family val="2"/>
      </rPr>
      <t>Segmento Artísticas:</t>
    </r>
    <r>
      <rPr>
        <sz val="8"/>
        <rFont val="Verdana"/>
        <family val="2"/>
      </rPr>
      <t xml:space="preserve"> afiche, canción (letra y música), cómic, dibujo, dibujo/modelo textil, diseño página web, escultura, fotografía, mapa, música, multimedia, obra cinematográfica, personaje, pintura, proyecto de arquitectura, videograma, entre otras.</t>
    </r>
  </si>
  <si>
    <t>... Información no disponible.</t>
  </si>
  <si>
    <t>PERSONAS DETENIDAS</t>
  </si>
  <si>
    <t xml:space="preserve">TIPO DE VULNERACIÓN </t>
  </si>
  <si>
    <r>
      <t>CASOS POLICIALES</t>
    </r>
    <r>
      <rPr>
        <b/>
        <vertAlign val="superscript"/>
        <sz val="8"/>
        <color theme="1"/>
        <rFont val="Verdana"/>
        <family val="2"/>
      </rPr>
      <t>/1</t>
    </r>
  </si>
  <si>
    <t>Falsificación de obras protegidas por Ley de Propiedad Intelectual, Art. 79 bis</t>
  </si>
  <si>
    <t>Venta ilícita de obras protegidas por Ley de Propiedad Intelectual, Art. 81 B</t>
  </si>
  <si>
    <t>Utilización sin autorización de obras de dominio ajeno por Ley de Propiedad Intelectual, Art. 79 A</t>
  </si>
  <si>
    <t>Delitos contra ley de Propiedad Intelectual</t>
  </si>
  <si>
    <t>Demás delitos contra la ley de Propiedad Intelectual</t>
  </si>
  <si>
    <r>
      <rPr>
        <b/>
        <sz val="8"/>
        <color theme="1"/>
        <rFont val="Verdana"/>
        <family val="2"/>
      </rPr>
      <t>1</t>
    </r>
    <r>
      <rPr>
        <sz val="8"/>
        <color theme="1"/>
        <rFont val="Verdana"/>
        <family val="2"/>
      </rPr>
      <t xml:space="preserve"> 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</si>
  <si>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r>
      <rPr>
        <b/>
        <sz val="8"/>
        <color indexed="8"/>
        <rFont val="Verdana"/>
        <family val="2"/>
      </rPr>
      <t>-</t>
    </r>
    <r>
      <rPr>
        <sz val="8"/>
        <color indexed="8"/>
        <rFont val="Verdana"/>
        <family val="2"/>
      </rPr>
      <t xml:space="preserve"> No registró movimiento.</t>
    </r>
  </si>
  <si>
    <t xml:space="preserve">Fuente: Sistema de Automatización Policial de Carabineros de Chile (Aupol). Carabineros de Chile. </t>
  </si>
  <si>
    <t>TABLA 20.1: NÚMERO DE INSCRIPCIONES, CERTIFICADOS , CONSULTAS Y OTROS SERVICIOS REALIZADOS EN EL DEPARTAMENTO DE DERECHOS INTELECTUALES (DDI) DEL SERVICIO NACIONAL DEL PATRIMONIO, POR AÑO, SEGÚN ÍTEM. 2018-2022</t>
  </si>
  <si>
    <t>TABLA 20.2: NÚMERO DE INSCRIPCIONES EN MATERIA DE DERECHOS DE AUTOR REGISTRADOS EN EL DEPARTAMENTO DE DERECHOS INTELECTUALES (DDI) DEL SERVICIO NACIONAL DEL PATRIMONIO CULTURAL, POR AÑO, SEGÚN TIPO DE REGISTRO. 2018-2022</t>
  </si>
  <si>
    <r>
      <t>TABLA 20.4: NÚMERO DE PERSONAS AFILIADAS A LA SOCIEDAD DE CREADORES DE IMAGEN FIJA (CREAIMAGEN), POR AÑO, SEGÚN ORIGEN DEL AUTOR(A) QUE GENERÓ DERECHOS EN CHILE</t>
    </r>
    <r>
      <rPr>
        <b/>
        <vertAlign val="superscript"/>
        <sz val="8"/>
        <rFont val="Verdana"/>
        <family val="2"/>
      </rPr>
      <t>/1</t>
    </r>
    <r>
      <rPr>
        <b/>
        <sz val="8"/>
        <rFont val="Verdana"/>
        <family val="2"/>
      </rPr>
      <t>. 2018-2022</t>
    </r>
  </si>
  <si>
    <t>TABLA 20.5: NÚMERO DE AUTORIZACIONES SOBRE USO DE IMAGEN FIJA, REGISTRADAS POR LA SOCIEDAD DE CREADORES DE IMAGEN FIJA (CREAIMAGEN), POR AÑO, SEGÚN AUTORIZACIONES CONCEDIDAS EN CHILE. 2018-2022</t>
  </si>
  <si>
    <t>TABLA 20.6: RECAUDACIÓN DE DERECHOS DE AUTOR POR LA SOCIEDAD DE CREADORES DE IMAGEN FIJA (CREAIMAGEN), POR AÑO, SEGÚN ORIGEN DE LA RECAUDACIÓN (NACIONAL Y EXTRANJERA). 2018-2022</t>
  </si>
  <si>
    <t>TABLA 20.7: DISTRIBUCIÓN DE DERECHOS DE AUTOR POR LA SOCIEDAD DE CREADORES DE IMAGEN FIJA (CREAIMAGEN), POR AÑO, SEGÚN DESTINO DE DISTRIBUCIÓN. 2018-2022</t>
  </si>
  <si>
    <t>TABLA 20.8: NÚMERO DE PERSONAS ASOCIADAS AL SINDICATO DE ACTORES DE CHILE (SIDARTE), ACUMULADO AL 2022, POR AÑO, SEGÚN REGIÓN. 2018-2022</t>
  </si>
  <si>
    <t>TABLA 20.9: NÚMERO DE ACTORES Y ACTRICES ASOCIADOS(AS) A LA CORPORACIÓN DE ACTORES DE CHILE (CHILEACTORES), POR SEXO, SEGÚN AÑO. 2018-2022</t>
  </si>
  <si>
    <t>TABLA 20.10: NÚMERO ACUMULADO DE PERSONAS AFILIADAS A (ATN), POR SEXO, SEGÚN AÑO 2018-2022</t>
  </si>
  <si>
    <r>
      <t>TABLA 20.11: NÚMERO ACUMULADO DE AUTORES Y AUTORAS QUE GENERARON DERECHOS DE AUTOR EN (ATN), POR AÑO, SEGÚN PROCEDENCIA DEL AUTOR(A). 2018-2022</t>
    </r>
    <r>
      <rPr>
        <b/>
        <vertAlign val="superscript"/>
        <sz val="8"/>
        <rFont val="Verdana"/>
        <family val="2"/>
      </rPr>
      <t>/1</t>
    </r>
  </si>
  <si>
    <t>TABLA 20.12: NÚMERO DE AUTORIZACIONES CONCEDIDAS, EN CHILE Y EN EL EXTRANJERO, POR LA SOCIEDAD DE AUTORES NACIONALES DE TEATRO, CINE Y AUDIOVISUALES (ATN), POR AÑO, SEGÚN TIPO DE OBRA. 2018-2022</t>
  </si>
  <si>
    <t>TABLA 20.13: MONTO DE DERECHOS RECAUDADOS POR (ATN), POR AÑO, SEGÚN ORIGEN DE LAS OBRAS. 2018-2022</t>
  </si>
  <si>
    <t>TABLA 20.14: MONTO DE DERECHOS DISTRIBUIDOS POR (ATN), POR AÑO, SEGÚN PROCEDENCIA DEL AUTOR. 2018-2022</t>
  </si>
  <si>
    <t>TABLA 20.15: NÚMERO Y PORCENTAJE DE PERSONAS NATURALES AFILIADAS A LA SOCIEDAD CHILENA DEL DERECHO DE AUTOR (SCD) POR AÑO, SEGÚN REGIÓN. 2018-2022</t>
  </si>
  <si>
    <t>TABLA 20.16: NÚMERO Y PORCENTAJE DE PERSONAS NATURALES AUTORAS, AFILIADAS A LA SOCIEDAD CHILENA DEL DERECHO DE AUTOR (SCD), POR SEXO, SEGÚN REGIÓN. 2022</t>
  </si>
  <si>
    <t>TABLA 20.17: NÚMERO Y PORCENTAJE DE PERSONAS NATURALES AFILIADAS A LA SOCIEDAD CHILENA DEL DERECHO DE AUTOR (SCD) POR AÑO, SEGÚN TIPO DE ARTISTA. 2018-2022</t>
  </si>
  <si>
    <r>
      <rPr>
        <b/>
        <sz val="8"/>
        <rFont val="Verdana"/>
        <family val="2"/>
      </rPr>
      <t xml:space="preserve">Nota: </t>
    </r>
    <r>
      <rPr>
        <sz val="8"/>
        <rFont val="Verdana"/>
        <family val="2"/>
      </rPr>
      <t>En la presente tabla se excluyeron los afiliados que corresponden a “editores/productores, sucesiones u otras personas jurídicas”, que fueron agrupados en tabla 20.19 bajo categoría "Sin información".</t>
    </r>
  </si>
  <si>
    <r>
      <rPr>
        <b/>
        <sz val="8"/>
        <color theme="1"/>
        <rFont val="Verdana"/>
        <family val="2"/>
      </rPr>
      <t>Nota 2:</t>
    </r>
    <r>
      <rPr>
        <sz val="8"/>
        <color theme="1"/>
        <rFont val="Verdana"/>
        <family val="2"/>
      </rPr>
      <t xml:space="preserve"> Se excluyen los afiliados que corresponden a: “editores/productores, sucesiones u otras personas jurídicas”, que en tabla 20.19 fueron agrupados bajo categoría "Sin información".</t>
    </r>
  </si>
  <si>
    <t>TABLA 20.19: NÚMERO DE PERSONAS AUTORAS, AFILIADAS A LA SOCIEDAD CHILENA DEL DERECHO DE AUTOR (SCD) Y NÚMERO DE PERSONAS AUTORAS GENERADORAS DE DERECHOS (SCD) POR AÑO Y SEXO. 2018-2022</t>
  </si>
  <si>
    <t>TABLA 20.20: NÚMERO DE PERSONAS AFILIADAS A LA SOCIEDAD CHILENA DEL DERECHO DE AUTOR (SCD) QUE CUENTAN CON BENEFICIOS SOCIALES, POR AÑO, SEGÚN TIPO DE BENEFICIO. 2018-2022</t>
  </si>
  <si>
    <t>TABLA 20.21: NÚMERO ACUMULADO DE SELLOS AFILIADOS A LA ASOCIACIÓN DE PRODUCTORES FONOGRÁFICOS DE CHILE (IFPI) POR AÑO. 2018-2022</t>
  </si>
  <si>
    <t>TABLA 20.22: NÚMERO ACUMULADO DE PERSONAS QUE TRABAJAN EN SELLOS DISCOGRÁFICOS, POR AÑO. 2018-2022</t>
  </si>
  <si>
    <t>TABLA 20.23: MONTOS DE RECAUDACIÓN DE DERECHOS DE EJECUCIÓN "AUTOR" DE LA SOCIEDAD CHILENA DEL DERECHO DE AUTOR (SCD), POR AÑO, SEGÚN MEDIO DE EMISIÓN DE LA OBRA. 2018-2022</t>
  </si>
  <si>
    <t>TABLA 20.24: MONTOS DE DERECHOS DE EJECUCIÓN "AUTOR" POR LA SOCIEDAD CHILENA DEL DERECHO DE AUTOR (SCD), POR AÑO, SEGÚN TIPO DE DISTRIBUCIÓN. 2018-2022</t>
  </si>
  <si>
    <t>TABLA 20.25: MONTOS DE RECAUDACIÓN Y DISTRIBUCIÓN DE DERECHOS FONOMECÁNICOS DE LA SOCIEDAD CHILENA DEL DERECHO DE AUTOR (SCD), POR AÑO, SEGÚN RECAUDACIÓN Y TIPO DE DISTRIBUCIÓN. 2018-2022</t>
  </si>
  <si>
    <t>TABLA 20.26: MONTOS DE RECAUDACIÓN DE DERECHOS DE EJECUCIÓN CONEXOS, DE LA SOCIEDAD CHILENA DEL DERECHO DE AUTOR (SCD), POR AÑO, SEGÚN MEDIO DE EMISIÓN DE LA OBRA. 2018-2022</t>
  </si>
  <si>
    <t>TABLA 20.27: MONTOS DE DERECHOS DE EJECUCIÓN CONEXOS, DE LA SOCIEDAD CHILENA DEL DERECHO DE AUTOR (SCD), POR AÑO, SEGÚN TIPO DE DISTRIBUCIÓN. 2018-2022</t>
  </si>
  <si>
    <t>TABLA 20.29: MONTOS DE RECAUDACIÓN Y DISTRIBUCIÓN DE DERECHOS DE REPRODUCCIÓN AUDIOVISUAL DE LA SOCIEDAD DE PRODUCTORES FONOGRÁFICOS Y VIDEOGRÁFICOS DE CHILE A.G. (PROFOVI), POR AÑO, SEGÚN SELLO. 2018-2022</t>
  </si>
  <si>
    <r>
      <t>TABLA 20.30: NÚMERO DE ENTIDADES USUARIAS</t>
    </r>
    <r>
      <rPr>
        <b/>
        <vertAlign val="superscript"/>
        <sz val="8"/>
        <rFont val="Verdana"/>
        <family val="2"/>
      </rPr>
      <t>/1</t>
    </r>
    <r>
      <rPr>
        <b/>
        <sz val="8"/>
        <rFont val="Verdana"/>
        <family val="2"/>
      </rPr>
      <t>, POR AÑO, SEGÚN TIPO DE ENTIDAD USUARIA. 2018-2022</t>
    </r>
  </si>
  <si>
    <r>
      <t>TABLA 20.32: NÚMERO DE PERSONAS SOCIAS INCORPORADAS</t>
    </r>
    <r>
      <rPr>
        <b/>
        <vertAlign val="superscript"/>
        <sz val="8"/>
        <rFont val="Verdana"/>
        <family val="2"/>
      </rPr>
      <t>/1</t>
    </r>
    <r>
      <rPr>
        <b/>
        <sz val="8"/>
        <rFont val="Verdana"/>
        <family val="2"/>
      </rPr>
      <t xml:space="preserve"> A LA SOCIEDAD DE DERECHOS LITERARIOS (SADEL) POR AÑO, SEGÚN ESTATUS DE AFILIACIÓN Y SEXO. 2018-2022</t>
    </r>
  </si>
  <si>
    <r>
      <t>TABLA 20.33: RECAUDACIÓN DE LA SOCIEDAD DE DERECHOS LITERARIOS (SADEL) POR CONCEPTO DE LICENCIAS REPROGRÁFICAS</t>
    </r>
    <r>
      <rPr>
        <b/>
        <vertAlign val="superscript"/>
        <sz val="8"/>
        <rFont val="Verdana"/>
        <family val="2"/>
      </rPr>
      <t xml:space="preserve">/1 </t>
    </r>
    <r>
      <rPr>
        <b/>
        <sz val="8"/>
        <rFont val="Verdana"/>
        <family val="2"/>
      </rPr>
      <t>POR AÑO. 2018-2022</t>
    </r>
  </si>
  <si>
    <t>TABLA 20.34: SOPORTE PARA DIFUSIÓN Y COMERCIALIZACIÓN SEGÚN REGISTROS DE LA SOCIEDAD CHILENA DEL DERECHO DE AUTOR (SCD). 2022</t>
  </si>
  <si>
    <r>
      <t>TABLA 20.35: NÚMERO DE EXPLOTACIONES</t>
    </r>
    <r>
      <rPr>
        <b/>
        <vertAlign val="superscript"/>
        <sz val="8"/>
        <color indexed="8"/>
        <rFont val="Verdana"/>
        <family val="2"/>
      </rPr>
      <t>/1</t>
    </r>
    <r>
      <rPr>
        <b/>
        <sz val="8"/>
        <color indexed="8"/>
        <rFont val="Verdana"/>
        <family val="2"/>
      </rPr>
      <t xml:space="preserve"> DE PRODUCCIONES NACIONALES Y EXTRANJERAS REGISTRADAS POR LA CORPORACIÓN DE ACTORES DE CHILE (CHILEACTORES) POR AÑO, SEGÚN TIPO DE PRODUCCIÓN. 2018-2022</t>
    </r>
    <r>
      <rPr>
        <b/>
        <vertAlign val="superscript"/>
        <sz val="8"/>
        <color indexed="8"/>
        <rFont val="Verdana"/>
        <family val="2"/>
      </rPr>
      <t>/2</t>
    </r>
  </si>
  <si>
    <t>TABLA 20.36: RECAUDACIÓN Y DISTRIBUCIÓN DE DERECHOS DE COMUNICACIÓN PÚBLICA DE PRODUCCIONES NACIONALES Y EXTRANJERAS, POR AÑO, SEGÚN MEDIO DE EMISIÓN 2018-2022</t>
  </si>
  <si>
    <t>TABLA 20.37: NÚMERO DE ACTORES Y ACTRICES FAVORECIDOS(AS) POR LA DISTRIBUCIÓN DE DERECHOS DE COMUNICACIÓN PÚBLICA DE LA CORPORACIÓN DE ACTORES DE CHILE (CHILEACTORES), POR AÑO, TIPO DE REPARTO Y SEXO, SEGÚN AFILIACIÓN. 2018-2022</t>
  </si>
  <si>
    <t>TABLA 20.38: NÚMERO DE CASOS POLICIALES Y PERSONAS DETENIDAS, POR SEXO, SEGÚN TIPO DE VULNERACIÓN A LA LEY N°17.336 DE PROPIEDAD INTELECTUAL. 2022</t>
  </si>
  <si>
    <t>TABLA 20.39: NÚMERO DE DELITOS INVESTIGADOS POR LA POLICÍA DE INVESTIGACIONES DE CHILE (PDI) POR VULNERACIÓN A LA LEY N° 17.336 DE PROPIEDAD INTELECTUAL, Y TOTAL DE PERSONAS DETENIDAS, POR SEXO Y NACIONALIDAD, SEGÚN AÑO. 2018-2022</t>
  </si>
  <si>
    <t>TABLA 20.40: NÚMERO DE DELITOS INVESTIGADOS POR LA POLICÍA DE INVESTIGACIONES DE CHILE (PDI) Y NÚMERO DE PERSONAS DETENIDAS POR VULNERACIÓN A LA LEY N° 17.336 DE PROPIEDAD INTELECTUAL, SEGÚN TIPO DE DELITO. 2022</t>
  </si>
  <si>
    <t>TABLA 20.42: NÚMERO DE ARTÍCULOS INCAUTADOS POR LA POLICÍA DE INVESTIGACIONES DE CHILE (PDI) POR VULNERACIÓN A LA LEY N° 17.336 DE PROPIEDAD INTELECTUAL, SEGÚN REGIÓN POLICIAL. 2022</t>
  </si>
  <si>
    <r>
      <t>TABLA 20.43: NÚMERO DE DENUNCIAS</t>
    </r>
    <r>
      <rPr>
        <b/>
        <vertAlign val="superscript"/>
        <sz val="8"/>
        <rFont val="Verdana"/>
        <family val="2"/>
      </rPr>
      <t>/1</t>
    </r>
    <r>
      <rPr>
        <b/>
        <sz val="8"/>
        <rFont val="Verdana"/>
        <family val="2"/>
      </rPr>
      <t xml:space="preserve"> DE LA POLICÍA DE INVESTIGACIONES DE CHILE (PDI) POR VULNERACIÓN A LA LEY N° 17.336 DE PROPIEDAD INTELECTUAL, POR TIPO DE DELITO, SEGÚN BIEN AFECTADO. 2022</t>
    </r>
  </si>
  <si>
    <t>TABLA 20.44: NÚMERO DE DENUNCIAS DE LA POLICÍA DE INVESTIGACIONES DE CHILE (PDI) POR VULNERACIÓN A LA LEY N° 17.336 DE PROPIEDAD INTELECTUAL, POR TIPO DE DELITO, SEGÚN REGIÓN POLICIAL DE LA DENUNCIA Y COMUNA DE OCURRENCIA DEL DELITO. 2022</t>
  </si>
  <si>
    <r>
      <t>TABLA 20.45: NÚMERO DE PERSONAS IMPUTADAS, CAUSAS INGRESADAS Y TERMINADAS EN JUZGADOS</t>
    </r>
    <r>
      <rPr>
        <b/>
        <vertAlign val="superscript"/>
        <sz val="8"/>
        <color indexed="8"/>
        <rFont val="Verdana"/>
        <family val="2"/>
      </rPr>
      <t>/1</t>
    </r>
    <r>
      <rPr>
        <b/>
        <sz val="8"/>
        <color indexed="8"/>
        <rFont val="Verdana"/>
        <family val="2"/>
      </rPr>
      <t>, Y PERSONAS CONDENADAS POR VULNERACIÓN DE LA LEY 17.336 DE PROPIEDAD INTELECTUAL, SEGÚN TIPO DE VULNERACIÓN. 2022</t>
    </r>
  </si>
  <si>
    <r>
      <t>TABLA 20.46: NÚMERO DE DELITOS</t>
    </r>
    <r>
      <rPr>
        <b/>
        <vertAlign val="superscript"/>
        <sz val="8"/>
        <rFont val="Verdana"/>
        <family val="2"/>
      </rPr>
      <t>/1</t>
    </r>
    <r>
      <rPr>
        <b/>
        <sz val="8"/>
        <rFont val="Verdana"/>
        <family val="2"/>
      </rPr>
      <t xml:space="preserve"> INGRESADOS AL MINISTERIO PÚBLICO POR VULNERACIÓN A LA LEY N° 17.336, DE PROPIEDAD INTELECTUAL, POR AÑO, SEGÚN REGIÓN DE FISCALÍA. 2018-2022</t>
    </r>
  </si>
  <si>
    <r>
      <t>TABLA 20.47: NÚMERO DE DELITOS TERMINADOS</t>
    </r>
    <r>
      <rPr>
        <b/>
        <vertAlign val="superscript"/>
        <sz val="8"/>
        <rFont val="Verdana"/>
        <family val="2"/>
      </rPr>
      <t>/1</t>
    </r>
    <r>
      <rPr>
        <b/>
        <sz val="8"/>
        <rFont val="Verdana"/>
        <family val="2"/>
      </rPr>
      <t xml:space="preserve"> EN EL MINISTERIO PÚBLICO POR VULNERACIÓN A LA LEY N° 17.336, DE PROPIEDAD INTELECTUAL, POR AÑO, SEGÚN REGIÓN DE FISCALÍA. 2018-2022</t>
    </r>
  </si>
  <si>
    <t>TABLA 20.48: NÚMERO DE SENTENCIAS DEFINITIVAS CONDENATORIAS POR VULNERACIÓN A LA LEY N° 17.336, DE PROPIEDAD INTELECTUAL, POR AÑO, SEGÚN REGIÓN DE FISCALÍA. 2018-2022</t>
  </si>
  <si>
    <r>
      <t>TABLA 20.41: NÚMERO DE PERSONAS DETENIDAS</t>
    </r>
    <r>
      <rPr>
        <b/>
        <vertAlign val="superscript"/>
        <sz val="8"/>
        <rFont val="Verdana"/>
        <family val="2"/>
      </rPr>
      <t>/1</t>
    </r>
    <r>
      <rPr>
        <b/>
        <sz val="8"/>
        <rFont val="Verdana"/>
        <family val="2"/>
      </rPr>
      <t xml:space="preserve"> POR LA POLICÍA DE INVESTIGACIONES DE CHILE (PDI) POR VULNERACIÓN A LA LEY N° 17.336 DE PROPIEDAD INTELECTUAL, POR TIPO DE DELITO, SEGÚN TRAMO ETARIO. 2022</t>
    </r>
  </si>
  <si>
    <t>TABLA 20.18: NÚMERO DE OBRAS NACIONALES DECLARADAS EN LA SOCIEDAD CHILENA DEL DERECHO DE AUTOR (SCD), POR AÑO. 2018-2022</t>
  </si>
  <si>
    <r>
      <t>TABLA 20.31: NÚMERO DE PERSONAS SOCIAS</t>
    </r>
    <r>
      <rPr>
        <b/>
        <vertAlign val="superscript"/>
        <sz val="8"/>
        <rFont val="Verdana"/>
        <family val="2"/>
      </rPr>
      <t xml:space="preserve">/1 </t>
    </r>
    <r>
      <rPr>
        <b/>
        <sz val="8"/>
        <rFont val="Verdana"/>
        <family val="2"/>
      </rPr>
      <t>DE LA SOCIEDAD DE DERECHOS LITERARIOS (SADEL), POR AÑO, SEGÚN STATUS DE AFILIACIÓN Y SEXO. 2018-2022</t>
    </r>
  </si>
  <si>
    <r>
      <t>TABLA 1.1: NÚMERO DE ARCHIVOS QUE FORMAN PARTE DEL SISTEMA NACIONAL DE ARCHIVOS</t>
    </r>
    <r>
      <rPr>
        <b/>
        <vertAlign val="superscript"/>
        <sz val="8"/>
        <rFont val="Verdana"/>
        <family val="2"/>
      </rPr>
      <t>/1</t>
    </r>
    <r>
      <rPr>
        <b/>
        <sz val="8"/>
        <rFont val="Verdana"/>
        <family val="2"/>
      </rPr>
      <t>, POR AÑO, SEGÚN REGIÓN. 2018-2022</t>
    </r>
  </si>
  <si>
    <r>
      <t>Tarapacá</t>
    </r>
    <r>
      <rPr>
        <vertAlign val="superscript"/>
        <sz val="8"/>
        <rFont val="Verdana"/>
        <family val="2"/>
      </rPr>
      <t>/2</t>
    </r>
  </si>
  <si>
    <r>
      <t>Atacama</t>
    </r>
    <r>
      <rPr>
        <vertAlign val="superscript"/>
        <sz val="8"/>
        <rFont val="Verdana"/>
        <family val="2"/>
      </rPr>
      <t>/3</t>
    </r>
  </si>
  <si>
    <r>
      <t>La Araucanía</t>
    </r>
    <r>
      <rPr>
        <vertAlign val="superscript"/>
        <sz val="8"/>
        <rFont val="Verdana"/>
        <family val="2"/>
      </rPr>
      <t>/5</t>
    </r>
  </si>
  <si>
    <r>
      <rPr>
        <b/>
        <sz val="8"/>
        <rFont val="Verdana"/>
        <family val="2"/>
      </rPr>
      <t xml:space="preserve">1 </t>
    </r>
    <r>
      <rPr>
        <sz val="8"/>
        <rFont val="Verdana"/>
        <family val="2"/>
      </rPr>
      <t>El Sistema Nacional de Archivos, de acuerdo a la normativa vigente, es el encargado de gestionar, fiscalizar, resguardar y fomentar el desarrollo de archivos públicos y privados de interés público. Al Archivo Nacional le corresponderá supervisar la aplicación de las políticas y normas administrativas y técnicas para el funcionamiento de los archivos que integren este Sistema.</t>
    </r>
  </si>
  <si>
    <r>
      <rPr>
        <b/>
        <sz val="8"/>
        <rFont val="Verdana"/>
        <family val="2"/>
      </rPr>
      <t xml:space="preserve">2 </t>
    </r>
    <r>
      <rPr>
        <sz val="8"/>
        <rFont val="Verdana"/>
        <family val="2"/>
      </rPr>
      <t>Información corresponde al Archivo Regional de Tarapacá.</t>
    </r>
  </si>
  <si>
    <r>
      <rPr>
        <b/>
        <sz val="8"/>
        <rFont val="Verdana"/>
        <family val="2"/>
      </rPr>
      <t xml:space="preserve">3 </t>
    </r>
    <r>
      <rPr>
        <sz val="8"/>
        <rFont val="Verdana"/>
        <family val="2"/>
      </rPr>
      <t>Información corresponde al Archivo Regional de Atacama, inaugurado en 2021.</t>
    </r>
  </si>
  <si>
    <r>
      <rPr>
        <b/>
        <sz val="8"/>
        <rFont val="Verdana"/>
        <family val="2"/>
      </rPr>
      <t xml:space="preserve">4 </t>
    </r>
    <r>
      <rPr>
        <sz val="8"/>
        <rFont val="Verdana"/>
        <family val="2"/>
      </rPr>
      <t>Información corresponde a los archivos: Archivo Nacional Histórico (ANH), Archivo Nacional de la Administración (ARNAD) y Archivo de la Vicaría de la Solidaridad. Este último pasó a formar parte del Sistema Nacional de Archivos en el año 2019.</t>
    </r>
  </si>
  <si>
    <r>
      <rPr>
        <b/>
        <sz val="8"/>
        <rFont val="Verdana"/>
        <family val="2"/>
      </rPr>
      <t xml:space="preserve">5 </t>
    </r>
    <r>
      <rPr>
        <sz val="8"/>
        <rFont val="Verdana"/>
        <family val="2"/>
      </rPr>
      <t>Información corresponde al Archivo Regional de La Araucanía.</t>
    </r>
  </si>
  <si>
    <t>Fuente: Servicio Nacional del Patrimonio Cultural - Ministerio de las Culturas, las Artes y el Patrimonio.</t>
  </si>
  <si>
    <r>
      <t>TABLA 1.2: NÚMERO DE FONDOS DOCUMENTALES</t>
    </r>
    <r>
      <rPr>
        <b/>
        <vertAlign val="superscript"/>
        <sz val="8"/>
        <rFont val="Verdana"/>
        <family val="2"/>
      </rPr>
      <t>/1</t>
    </r>
    <r>
      <rPr>
        <b/>
        <sz val="8"/>
        <rFont val="Verdana"/>
        <family val="2"/>
      </rPr>
      <t xml:space="preserve"> CONTENIDOS EN LOS ARCHIVOS PÚBLICOS DEL SERVICIO NACIONAL DEL PATRIMONIO CULTURAL, SEGÚN NOMBRE DEL ARCHIVO. 2022</t>
    </r>
  </si>
  <si>
    <t>NOMBRE DEL ARCHIVO</t>
  </si>
  <si>
    <t>Fondos documentales</t>
  </si>
  <si>
    <t>Archivo Regional de Tarapacá</t>
  </si>
  <si>
    <r>
      <t>Archivo Regional de Atacama</t>
    </r>
    <r>
      <rPr>
        <vertAlign val="superscript"/>
        <sz val="8"/>
        <color theme="1"/>
        <rFont val="Verdana"/>
        <family val="2"/>
      </rPr>
      <t>/2</t>
    </r>
  </si>
  <si>
    <t>Archivo Nacional Histórico (ANH)</t>
  </si>
  <si>
    <t>Archivo Nacional de la Administración (ARNAD)</t>
  </si>
  <si>
    <t>Archivo Regional de La Araucanía</t>
  </si>
  <si>
    <r>
      <rPr>
        <b/>
        <sz val="8"/>
        <color theme="1"/>
        <rFont val="Verdana"/>
        <family val="2"/>
      </rPr>
      <t xml:space="preserve">1 </t>
    </r>
    <r>
      <rPr>
        <sz val="8"/>
        <color theme="1"/>
        <rFont val="Verdana"/>
        <family val="2"/>
      </rPr>
      <t>Fondos documentales</t>
    </r>
    <r>
      <rPr>
        <b/>
        <sz val="8"/>
        <color theme="1"/>
        <rFont val="Verdana"/>
        <family val="2"/>
      </rPr>
      <t xml:space="preserve">: </t>
    </r>
    <r>
      <rPr>
        <sz val="8"/>
        <color theme="1"/>
        <rFont val="Verdana"/>
        <family val="2"/>
      </rPr>
      <t>Los fondos constituyen la mayor agrupación documental existente en un archivo, y corresponden al "conjunto de documentos, de cualquier formato o soporte, producidos orgánicamente y/o reunidos y utilizados por una persona particular, familia u organismo en el ejercicio de sus actividades". Para mayor información consultar https://www.archivonacional.gob.cl/cuadro-sinoptico-de-fondos#:~:text=Fondo%20documental%3A%20conjunto%20de%20documentos,de%20sus%20actividades%20como%20productor.</t>
    </r>
  </si>
  <si>
    <r>
      <rPr>
        <b/>
        <sz val="8"/>
        <rFont val="Verdana"/>
        <family val="2"/>
      </rPr>
      <t>2</t>
    </r>
    <r>
      <rPr>
        <sz val="8"/>
        <color theme="1"/>
        <rFont val="Verdana"/>
        <family val="2"/>
      </rPr>
      <t xml:space="preserve"> Archivo Regional de Atacama inició funciones a partir del año 2021, por lo que al año 2022, no tiene acervo documental en custodia.</t>
    </r>
  </si>
  <si>
    <r>
      <t>TABLA 1.3: NÚMERO DE PERSONAS TRABAJADORAS QUE FORMAN PARTE DEL SISTEMA NACIONAL DE ARCHIVOS</t>
    </r>
    <r>
      <rPr>
        <b/>
        <vertAlign val="superscript"/>
        <sz val="8"/>
        <rFont val="Verdana"/>
        <family val="2"/>
      </rPr>
      <t>/1</t>
    </r>
    <r>
      <rPr>
        <b/>
        <sz val="8"/>
        <rFont val="Verdana"/>
        <family val="2"/>
      </rPr>
      <t>, POR AÑO Y SEXO, SEGÚN NOMBRE DEL ARCHIVO. 2018-2022</t>
    </r>
  </si>
  <si>
    <r>
      <t>Archivo Nacional (Región Metropolitana)</t>
    </r>
    <r>
      <rPr>
        <vertAlign val="superscript"/>
        <sz val="8"/>
        <color theme="1"/>
        <rFont val="Verdana"/>
        <family val="2"/>
      </rPr>
      <t>/3</t>
    </r>
  </si>
  <si>
    <t>Archivo de la Vicaría de la Solidaridad</t>
  </si>
  <si>
    <r>
      <rPr>
        <b/>
        <sz val="8"/>
        <color theme="1"/>
        <rFont val="Verdana"/>
        <family val="2"/>
      </rPr>
      <t>2</t>
    </r>
    <r>
      <rPr>
        <sz val="8"/>
        <color theme="1"/>
        <rFont val="Verdana"/>
        <family val="2"/>
      </rPr>
      <t xml:space="preserve"> El Archivo Regional de Atacama, al año 2022 se encuentra en proceso de instalación y cuenta con</t>
    </r>
    <r>
      <rPr>
        <sz val="8"/>
        <rFont val="Verdana"/>
        <family val="2"/>
      </rPr>
      <t xml:space="preserve"> una Conservadora Regional y una archivera</t>
    </r>
    <r>
      <rPr>
        <sz val="8"/>
        <color theme="1"/>
        <rFont val="Verdana"/>
        <family val="2"/>
      </rPr>
      <t>.</t>
    </r>
  </si>
  <si>
    <r>
      <rPr>
        <b/>
        <sz val="8"/>
        <color theme="1"/>
        <rFont val="Verdana"/>
        <family val="2"/>
      </rPr>
      <t>3</t>
    </r>
    <r>
      <rPr>
        <sz val="8"/>
        <color theme="1"/>
        <rFont val="Verdana"/>
        <family val="2"/>
      </rPr>
      <t xml:space="preserve"> El Archivo Nacional, es una institución que tiene dos secciones (sedes), en la región metropolitana: El Archivo Nacional de la Administración (ARNAD) y el Archivo Nacional Histórico (ANH).</t>
    </r>
  </si>
  <si>
    <r>
      <t>TABLA 1.4: NÚMERO DE METROS LINEALES DE DOCUMENTOS CUSTODIADOS QUE FORMAN PARTE DEL SISTEMA NACIONAL DE ARCHIVOS</t>
    </r>
    <r>
      <rPr>
        <b/>
        <vertAlign val="superscript"/>
        <sz val="8"/>
        <color theme="1"/>
        <rFont val="Verdana"/>
        <family val="2"/>
      </rPr>
      <t>/1</t>
    </r>
    <r>
      <rPr>
        <b/>
        <sz val="8"/>
        <color theme="1"/>
        <rFont val="Verdana"/>
        <family val="2"/>
      </rPr>
      <t>, SEGÚN NOMBRE DEL ARCHIVO. 2022.</t>
    </r>
  </si>
  <si>
    <r>
      <t>Metros lineales</t>
    </r>
    <r>
      <rPr>
        <b/>
        <vertAlign val="superscript"/>
        <sz val="8"/>
        <color theme="1"/>
        <rFont val="Verdana"/>
        <family val="2"/>
      </rPr>
      <t>/2</t>
    </r>
  </si>
  <si>
    <r>
      <t>Archivo Regional de Atacama</t>
    </r>
    <r>
      <rPr>
        <vertAlign val="superscript"/>
        <sz val="8"/>
        <color theme="1"/>
        <rFont val="Verdana"/>
        <family val="2"/>
      </rPr>
      <t>/3</t>
    </r>
  </si>
  <si>
    <r>
      <rPr>
        <b/>
        <sz val="8"/>
        <rFont val="Verdana"/>
        <family val="2"/>
      </rPr>
      <t>2</t>
    </r>
    <r>
      <rPr>
        <sz val="8"/>
        <rFont val="Verdana"/>
        <family val="2"/>
      </rPr>
      <t xml:space="preserve"> La unidad de medición de los archivos en metros lineales, corresponde a la forma en que internacionalmente de manera convencional se mide el acervo disponible. Se utiliza esta nomenclatura ya que es la manera en que se pueden homologar unidades de medida en distintos formatos de almacenamiento. El procedimiento para obtener la cantidad de metros lineales es medir con instrumento y obtener el total de centímetros que abarcan los documentos o unidades de instalación. Una vez obtenidos los centímetros, dividir por 100 y el resultado corresponde al total de metros lineales de los documentos.</t>
    </r>
  </si>
  <si>
    <r>
      <t xml:space="preserve">3 </t>
    </r>
    <r>
      <rPr>
        <sz val="8"/>
        <rFont val="Verdana"/>
        <family val="2"/>
      </rPr>
      <t>El Archivo Regional de Atacama, se encuentra en proceso de instalación, por lo que al año 2022 no hay documentos custodiados.</t>
    </r>
  </si>
  <si>
    <r>
      <t>TABLA 1.5: NÚMERO DE INGRESOS DE NUEVOS DOCUMENTOS</t>
    </r>
    <r>
      <rPr>
        <b/>
        <vertAlign val="superscript"/>
        <sz val="8"/>
        <color theme="1"/>
        <rFont val="Verdana"/>
        <family val="2"/>
      </rPr>
      <t>/1</t>
    </r>
    <r>
      <rPr>
        <b/>
        <sz val="8"/>
        <color theme="1"/>
        <rFont val="Verdana"/>
        <family val="2"/>
      </rPr>
      <t xml:space="preserve"> Y/O CONJUNTOS DOCUMENTALES EN LOS ARCHIVOS PÚBLICOS DEL SERVICIO NACIONAL DEL PATRIMONIO CULTURAL, POR TIPO DE INGRESOS, SEGÚN NOMBRE DEL ARCHIVO. 2022</t>
    </r>
  </si>
  <si>
    <r>
      <t>Transferencias</t>
    </r>
    <r>
      <rPr>
        <b/>
        <vertAlign val="superscript"/>
        <sz val="8"/>
        <color theme="1"/>
        <rFont val="Verdana"/>
        <family val="2"/>
      </rPr>
      <t>/2</t>
    </r>
  </si>
  <si>
    <r>
      <t>Donaciones y adquisiciones</t>
    </r>
    <r>
      <rPr>
        <b/>
        <vertAlign val="superscript"/>
        <sz val="8"/>
        <color theme="1"/>
        <rFont val="Verdana"/>
        <family val="2"/>
      </rPr>
      <t>/3</t>
    </r>
  </si>
  <si>
    <r>
      <t>Archivo Regional de Atacama</t>
    </r>
    <r>
      <rPr>
        <vertAlign val="superscript"/>
        <sz val="8"/>
        <color theme="1"/>
        <rFont val="Verdana"/>
        <family val="2"/>
      </rPr>
      <t>/4</t>
    </r>
  </si>
  <si>
    <r>
      <t xml:space="preserve">1 </t>
    </r>
    <r>
      <rPr>
        <sz val="8"/>
        <rFont val="Verdana"/>
        <family val="2"/>
      </rPr>
      <t xml:space="preserve">Documento de archivo: “Información contenida en cualquier soporte y tipo documental, producida, recibida y conservada por cualquier organización o persona en el ejercicio de sus competencias o en el desarrollo de su actividad” Consejo Internacional de Archivos, ISAD-G: Norma Internacional de Descripción Archivística (Madrid: Subdirección de los Archivos Estatales, 2000), 16. Disponible en: https://www.argentina.gob.ar/sites/default/files/isad_g.pdf . </t>
    </r>
  </si>
  <si>
    <r>
      <rPr>
        <b/>
        <sz val="8"/>
        <rFont val="Verdana"/>
        <family val="2"/>
      </rPr>
      <t>2</t>
    </r>
    <r>
      <rPr>
        <sz val="8"/>
        <rFont val="Verdana"/>
        <family val="2"/>
      </rPr>
      <t xml:space="preserve"> Transferencias: corresponde al traslado habitual y controlado de fracciones de fondos documentales producidos por instituciones públicas, una vez que éstos han cumplido el plazo de permanencia fijado por las normas establecidas, y que deben ingresar al Archivo Nacional para su preservación permanente.</t>
    </r>
  </si>
  <si>
    <r>
      <rPr>
        <b/>
        <sz val="8"/>
        <rFont val="Verdana"/>
        <family val="2"/>
      </rPr>
      <t>3</t>
    </r>
    <r>
      <rPr>
        <sz val="8"/>
        <rFont val="Verdana"/>
        <family val="2"/>
      </rPr>
      <t xml:space="preserve"> Donaciones y adquisiciones: “Podrán ingresar al Archivo Nacional, por la vía de la donación o la compra, documentos de interés para la historia del país en poder de particulares. Estas donaciones o compras comprenderán la cesión de todos los derechos de propiedad intelectual, reproducción y difusión, y se asentarán en un registro de consulta pública que se abrirá al efecto" Anteproyecto Ley General de Archivos, 2021.</t>
    </r>
  </si>
  <si>
    <r>
      <t xml:space="preserve">4 </t>
    </r>
    <r>
      <rPr>
        <sz val="8"/>
        <rFont val="Verdana"/>
        <family val="2"/>
      </rPr>
      <t>El Archivo Regional de Atacama, al año 2022 se encuentra en proceso de instalación, por lo que no se han ejecutado procesos de transferencias, donaciones y adquisiciones.</t>
    </r>
  </si>
  <si>
    <t>TABLA 1.6: NÚMERO DE ACTIVIDADES DE DIVULGACIÓN DEL PATRIMONIO DOCUMENTAL REALIZADAS POR LOS ARCHIVOS PÚBLICOS DEL SERVICIO NACIONAL DEL PATRIMONIO CULTURAL, SEGÚN TIPO DE ACTIVIDAD. 2022</t>
  </si>
  <si>
    <t>TIPO DE ACTIVIDAD</t>
  </si>
  <si>
    <t>Cantidad de actividades</t>
  </si>
  <si>
    <r>
      <t>Contenidos patrimoniales</t>
    </r>
    <r>
      <rPr>
        <vertAlign val="superscript"/>
        <sz val="8"/>
        <rFont val="Verdana"/>
        <family val="2"/>
      </rPr>
      <t>/1</t>
    </r>
  </si>
  <si>
    <t>Publicaciones</t>
  </si>
  <si>
    <r>
      <t>Actividades educativas y de mediación</t>
    </r>
    <r>
      <rPr>
        <vertAlign val="superscript"/>
        <sz val="8"/>
        <rFont val="Verdana"/>
        <family val="2"/>
      </rPr>
      <t>/2</t>
    </r>
  </si>
  <si>
    <r>
      <t>Actividades de extensión</t>
    </r>
    <r>
      <rPr>
        <vertAlign val="superscript"/>
        <sz val="8"/>
        <rFont val="Verdana"/>
        <family val="2"/>
      </rPr>
      <t>/3</t>
    </r>
  </si>
  <si>
    <r>
      <rPr>
        <b/>
        <sz val="8"/>
        <color theme="1"/>
        <rFont val="Verdana"/>
        <family val="2"/>
      </rPr>
      <t>1</t>
    </r>
    <r>
      <rPr>
        <sz val="8"/>
        <color theme="1"/>
        <rFont val="Verdana"/>
        <family val="2"/>
      </rPr>
      <t xml:space="preserve"> Contenidos patrimoniales: contenidos entregados de manera remota a través de los sitios web www.archivonacional.cl y www.memoriasdelsigloxx.cl, contenidos que se difunden a través de plataformas digitales y redes sociales del Archivo Nacional y de los archivos regionales (canal Archivo Nacional de Chile- Youtube, Facebook, Twitter e Instagram) y también contenidos que se divulgan por convenios con medios de comunicación.</t>
    </r>
  </si>
  <si>
    <r>
      <rPr>
        <b/>
        <sz val="8"/>
        <color theme="1"/>
        <rFont val="Verdana"/>
        <family val="2"/>
      </rPr>
      <t>2</t>
    </r>
    <r>
      <rPr>
        <sz val="8"/>
        <color theme="1"/>
        <rFont val="Verdana"/>
        <family val="2"/>
      </rPr>
      <t xml:space="preserve"> Actividades educativas y de mediación: talleres, visitas guiadas, visitas mediadas, etc.</t>
    </r>
  </si>
  <si>
    <r>
      <rPr>
        <b/>
        <sz val="8"/>
        <color theme="1"/>
        <rFont val="Verdana"/>
        <family val="2"/>
      </rPr>
      <t xml:space="preserve">3 </t>
    </r>
    <r>
      <rPr>
        <sz val="8"/>
        <color theme="1"/>
        <rFont val="Verdana"/>
        <family val="2"/>
      </rPr>
      <t>Actividades de extensión: exposiciones, seminarios, lanzamientos, conferencias, coloquios y charlas realizadas por el Archivo Nacional y Archivos regionales.</t>
    </r>
  </si>
  <si>
    <t>TABLA 1.7: NÚMERO DE CONSULTAS Y DESCARGAS A CATÁLOGOS EN EL SITIO WEB DEL ARCHIVO NACIONAL, POR TIPO DE CATÁLOGO, SEGÚN MES. 2022</t>
  </si>
  <si>
    <t>MES</t>
  </si>
  <si>
    <r>
      <t>Catálogo</t>
    </r>
    <r>
      <rPr>
        <b/>
        <vertAlign val="superscript"/>
        <sz val="8"/>
        <rFont val="Verdana"/>
        <family val="2"/>
      </rPr>
      <t>/1</t>
    </r>
  </si>
  <si>
    <t>Conservadores de Bienes raíces, comercio y minas</t>
  </si>
  <si>
    <t>Jesuitas de América</t>
  </si>
  <si>
    <t>Notarios</t>
  </si>
  <si>
    <t>Rapa Nui</t>
  </si>
  <si>
    <t>Enero</t>
  </si>
  <si>
    <t>Febrero</t>
  </si>
  <si>
    <t>Marzo</t>
  </si>
  <si>
    <t>Abril</t>
  </si>
  <si>
    <t>Mayo</t>
  </si>
  <si>
    <t>Junio</t>
  </si>
  <si>
    <t>Julio</t>
  </si>
  <si>
    <t>Agosto</t>
  </si>
  <si>
    <t>Septiembre</t>
  </si>
  <si>
    <t>Octubre</t>
  </si>
  <si>
    <t>Noviembre</t>
  </si>
  <si>
    <t>Diciembre</t>
  </si>
  <si>
    <r>
      <t xml:space="preserve">1 </t>
    </r>
    <r>
      <rPr>
        <sz val="8"/>
        <rFont val="Verdana"/>
        <family val="2"/>
      </rPr>
      <t>Corresponden a catálogos del Archivo Nacional. Pese a que el Archivo Nacional posee doce catálogos en línea, solo se cuenta con información de consultas y descargas para cuatro de ellos. El resto de los catálogos aún no tiene un sistema de información unificado que permita recopilar esta información. Más información en: https://www.archivonacional.gob.cl/catalogos-en-linea</t>
    </r>
  </si>
  <si>
    <r>
      <t>TABLA 1.8: NÚMERO DE PERSONAS USUARIAS</t>
    </r>
    <r>
      <rPr>
        <b/>
        <vertAlign val="superscript"/>
        <sz val="8"/>
        <rFont val="Verdana"/>
        <family val="2"/>
      </rPr>
      <t>/1</t>
    </r>
    <r>
      <rPr>
        <b/>
        <sz val="8"/>
        <rFont val="Verdana"/>
        <family val="2"/>
      </rPr>
      <t xml:space="preserve"> CON ASISTENCIA PRESENCIAL A ARCHIVOS PÚBLICOS DEL SERVICIO NACIONAL DEL PATRIMONIO CULTURAL POR AÑO, SEGÚN NOMBRE DEL ARCHIVO. 2018-2022</t>
    </r>
  </si>
  <si>
    <r>
      <t>Archivo Regional de Atacama</t>
    </r>
    <r>
      <rPr>
        <vertAlign val="superscript"/>
        <sz val="8"/>
        <rFont val="Verdana"/>
        <family val="2"/>
      </rPr>
      <t>/4</t>
    </r>
  </si>
  <si>
    <r>
      <t xml:space="preserve">1 </t>
    </r>
    <r>
      <rPr>
        <sz val="8"/>
        <rFont val="Verdana"/>
        <family val="2"/>
      </rPr>
      <t>Por persona usuaria se entiende a aquella que consulta en sala o que solicita reproducción de documentos, certificaciones, etc.</t>
    </r>
  </si>
  <si>
    <r>
      <t xml:space="preserve">2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</si>
  <si>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3 </t>
    </r>
    <r>
      <rPr>
        <sz val="8"/>
        <rFont val="Verdana"/>
        <family val="2"/>
      </rPr>
      <t xml:space="preserve">Producto de la pandemia, entre los meses de marzo y diciembre del año 2020, el número de personas usuarias presenciales disminuyeron drásticamente, implicando una caída en las frecuencias para ese año. </t>
    </r>
  </si>
  <si>
    <r>
      <t>4</t>
    </r>
    <r>
      <rPr>
        <sz val="8"/>
        <rFont val="Verdana"/>
        <family val="2"/>
      </rPr>
      <t xml:space="preserve"> El Archivo Regional de Atacama comenzó funciones durante el año 2021, por lo que aún al año 2022, no disponibiliza acervo documental a personas usuarias.</t>
    </r>
  </si>
  <si>
    <r>
      <t>TABLA 1.9: NÚMERO DE SOLICITUDES</t>
    </r>
    <r>
      <rPr>
        <b/>
        <vertAlign val="superscript"/>
        <sz val="8"/>
        <color theme="1"/>
        <rFont val="Verdana"/>
        <family val="2"/>
      </rPr>
      <t>/1</t>
    </r>
    <r>
      <rPr>
        <b/>
        <sz val="8"/>
        <color theme="1"/>
        <rFont val="Verdana"/>
        <family val="2"/>
      </rPr>
      <t xml:space="preserve"> DE CERTIFICACIONES REALIZADAS A LOS ARCHIVOS PÚBLICOS DEL SERVICIO NACIONAL DEL PATRIMONIO CULTURAL, POR NOMBRE DEL ARCHIVO, SEGÚN TIPO DE SOLICITUD. 2022</t>
    </r>
  </si>
  <si>
    <t>TIPO DE SOLICITUD</t>
  </si>
  <si>
    <t>Nombre del Archivo</t>
  </si>
  <si>
    <r>
      <rPr>
        <b/>
        <sz val="8"/>
        <color rgb="FF000000"/>
        <rFont val="Verdana"/>
        <family val="2"/>
      </rPr>
      <t>Archivo Regional de Atacama</t>
    </r>
    <r>
      <rPr>
        <b/>
        <vertAlign val="superscript"/>
        <sz val="8"/>
        <color rgb="FF000000"/>
        <rFont val="Verdana"/>
        <family val="2"/>
      </rPr>
      <t>/2</t>
    </r>
  </si>
  <si>
    <t>Archivo Nacional de la Administración</t>
  </si>
  <si>
    <r>
      <t>Archivo Nacional Histórico</t>
    </r>
    <r>
      <rPr>
        <b/>
        <vertAlign val="superscript"/>
        <sz val="8"/>
        <color theme="1"/>
        <rFont val="Verdana"/>
        <family val="2"/>
      </rPr>
      <t>/3</t>
    </r>
  </si>
  <si>
    <t>Copia autorizada de documentos notariales y ministeriales</t>
  </si>
  <si>
    <t>Copia autorizada de registro de propiedad</t>
  </si>
  <si>
    <t>Certificado de término de causa judicial</t>
  </si>
  <si>
    <t>Certificado de prohibiciones e interdicciones</t>
  </si>
  <si>
    <t>Certificado de vigencia comercial</t>
  </si>
  <si>
    <t>Certificado de dominio vigente</t>
  </si>
  <si>
    <t>Certificado de hipotecas y gravámenes</t>
  </si>
  <si>
    <t>Copia autorizada de inscripciones en registros conservatorios de minas</t>
  </si>
  <si>
    <t>Copia autorizada de registro de comercio</t>
  </si>
  <si>
    <r>
      <rPr>
        <b/>
        <sz val="8"/>
        <color theme="1"/>
        <rFont val="Verdana"/>
        <family val="2"/>
      </rPr>
      <t xml:space="preserve">1 </t>
    </r>
    <r>
      <rPr>
        <sz val="8"/>
        <color theme="1"/>
        <rFont val="Verdana"/>
        <family val="2"/>
      </rPr>
      <t xml:space="preserve">Estas solicitudes se realizan de manera presencial, por correo electrónico y plataforma en línea. La tabla considera aquellas solicitudes que fueron totalmente tramitadas. </t>
    </r>
  </si>
  <si>
    <r>
      <rPr>
        <b/>
        <sz val="8"/>
        <color theme="1"/>
        <rFont val="Verdana"/>
        <family val="2"/>
      </rPr>
      <t>2</t>
    </r>
    <r>
      <rPr>
        <sz val="8"/>
        <color theme="1"/>
        <rFont val="Verdana"/>
        <family val="2"/>
      </rPr>
      <t xml:space="preserve"> El Archivo Regional de Atacama se encuentra en proceso de instalación, por lo que al año 2022 no hay procesos de certificaciones.</t>
    </r>
  </si>
  <si>
    <r>
      <rPr>
        <b/>
        <sz val="8"/>
        <color rgb="FF000000"/>
        <rFont val="Verdana"/>
        <family val="2"/>
      </rPr>
      <t>3</t>
    </r>
    <r>
      <rPr>
        <sz val="8"/>
        <color rgb="FF000000"/>
        <rFont val="Verdana"/>
        <family val="2"/>
      </rPr>
      <t xml:space="preserve"> Los certificados que emanan del Archivo Nacional Histórico corresponden únicamente a los de término de causa judicial, los que no son muy frecuentes. Por estos motivos, el Archivo Nacional Histórico no presentó movimiento para el año 2022</t>
    </r>
  </si>
  <si>
    <r>
      <t>TABLA 2.1: NÚMERO DE BIBLIOTECAS ESCOLARES CRA</t>
    </r>
    <r>
      <rPr>
        <b/>
        <vertAlign val="superscript"/>
        <sz val="8"/>
        <color rgb="FF000000"/>
        <rFont val="Verdana"/>
        <family val="2"/>
      </rPr>
      <t>/1</t>
    </r>
    <r>
      <rPr>
        <b/>
        <sz val="8"/>
        <color rgb="FF000000"/>
        <rFont val="Verdana"/>
        <family val="2"/>
      </rPr>
      <t xml:space="preserve"> POR NIVEL EDUCACIONAL</t>
    </r>
    <r>
      <rPr>
        <b/>
        <vertAlign val="superscript"/>
        <sz val="8"/>
        <color rgb="FF000000"/>
        <rFont val="Verdana"/>
        <family val="2"/>
      </rPr>
      <t>/2</t>
    </r>
    <r>
      <rPr>
        <b/>
        <sz val="8"/>
        <color rgb="FF000000"/>
        <rFont val="Verdana"/>
        <family val="2"/>
      </rPr>
      <t>, SEGÚN AÑO. 2018-2022</t>
    </r>
  </si>
  <si>
    <r>
      <t>Nivel Educacional</t>
    </r>
    <r>
      <rPr>
        <b/>
        <vertAlign val="superscript"/>
        <sz val="8"/>
        <color indexed="8"/>
        <rFont val="Verdana"/>
        <family val="2"/>
      </rPr>
      <t>/3</t>
    </r>
  </si>
  <si>
    <t>Básica</t>
  </si>
  <si>
    <t>Media</t>
  </si>
  <si>
    <r>
      <t xml:space="preserve">1 </t>
    </r>
    <r>
      <rPr>
        <sz val="8"/>
        <color indexed="8"/>
        <rFont val="Verdana"/>
        <family val="2"/>
      </rPr>
      <t>Centro de Recursos para el Aprendizaje.</t>
    </r>
    <r>
      <rPr>
        <b/>
        <sz val="8"/>
        <color indexed="8"/>
        <rFont val="Verdana"/>
        <family val="2"/>
      </rPr>
      <t xml:space="preserve"> </t>
    </r>
    <r>
      <rPr>
        <sz val="8"/>
        <color rgb="FF000000"/>
        <rFont val="Verdana"/>
        <family val="2"/>
      </rPr>
      <t>Según la última resolución exenta de la UCE el nombre del programa es Centro de lectura y biblioteca escolar (CRA).</t>
    </r>
  </si>
  <si>
    <r>
      <t xml:space="preserve">2 </t>
    </r>
    <r>
      <rPr>
        <sz val="8"/>
        <color indexed="8"/>
        <rFont val="Verdana"/>
        <family val="2"/>
      </rPr>
      <t>Refiere al número acumulado de bibliotecas CRA implementadas hasta el 31 de diciembre del año de referencia pertenecientes a establecimientos regulares activos subvencionados por el Estado.</t>
    </r>
  </si>
  <si>
    <r>
      <t xml:space="preserve">3 </t>
    </r>
    <r>
      <rPr>
        <sz val="8"/>
        <color indexed="8"/>
        <rFont val="Verdana"/>
        <family val="2"/>
      </rPr>
      <t>Educación Básica considera establecimientos de Básica regular. Educación Media considera establecimientos Científico-Humanista, Técnicos profesionales y Artísticos.</t>
    </r>
  </si>
  <si>
    <t>Fuente: Datos de implementación programa Centro de lectura y biblioteca escolar  (CRA)  y SIGE/Mineduc.</t>
  </si>
  <si>
    <r>
      <t>TABLA 2.2: NÚMERO DE ESTABLECIMIENTOS EDUCACIONALES CON BIBLIOTECAS ESCOLARES CRA</t>
    </r>
    <r>
      <rPr>
        <b/>
        <vertAlign val="superscript"/>
        <sz val="8"/>
        <color rgb="FF000000"/>
        <rFont val="Verdana"/>
        <family val="2"/>
      </rPr>
      <t>/1</t>
    </r>
    <r>
      <rPr>
        <b/>
        <sz val="8"/>
        <color rgb="FF000000"/>
        <rFont val="Verdana"/>
        <family val="2"/>
      </rPr>
      <t xml:space="preserve"> POR NIVEL EDUCACIONAL, SEGÚN REGIÓN. 2022</t>
    </r>
    <r>
      <rPr>
        <b/>
        <vertAlign val="superscript"/>
        <sz val="8"/>
        <color rgb="FF000000"/>
        <rFont val="Verdana"/>
        <family val="2"/>
      </rPr>
      <t>/2</t>
    </r>
  </si>
  <si>
    <t>REGIONES</t>
  </si>
  <si>
    <r>
      <t>Establecimientos Educacionales</t>
    </r>
    <r>
      <rPr>
        <b/>
        <vertAlign val="superscript"/>
        <sz val="8"/>
        <color indexed="8"/>
        <rFont val="Verdana"/>
        <family val="2"/>
      </rPr>
      <t>/3</t>
    </r>
  </si>
  <si>
    <r>
      <rPr>
        <b/>
        <sz val="8"/>
        <color rgb="FF000000"/>
        <rFont val="Verdana"/>
        <family val="2"/>
      </rPr>
      <t>Bibliotecas Escolares CRA</t>
    </r>
    <r>
      <rPr>
        <b/>
        <vertAlign val="superscript"/>
        <sz val="8"/>
        <color rgb="FF000000"/>
        <rFont val="Verdana"/>
        <family val="2"/>
      </rPr>
      <t>/4</t>
    </r>
  </si>
  <si>
    <r>
      <rPr>
        <b/>
        <sz val="8"/>
        <color rgb="FF000000"/>
        <rFont val="Verdana"/>
        <family val="2"/>
      </rPr>
      <t>Bibliotecas Escolares CRA por Nivel Educacional</t>
    </r>
    <r>
      <rPr>
        <b/>
        <vertAlign val="superscript"/>
        <sz val="8"/>
        <color rgb="FF000000"/>
        <rFont val="Verdana"/>
        <family val="2"/>
      </rPr>
      <t>/5</t>
    </r>
  </si>
  <si>
    <t>Los Lagos</t>
  </si>
  <si>
    <r>
      <t xml:space="preserve">1 </t>
    </r>
    <r>
      <rPr>
        <sz val="8"/>
        <color rgb="FF000000"/>
        <rFont val="Verdana"/>
        <family val="2"/>
      </rPr>
      <t>Centro de Recursos para el Aprendizaje. Según la última resolución exenta de la UCE el nombre del programa es Centro de lectura y biblioteca escolar (CRA).</t>
    </r>
  </si>
  <si>
    <r>
      <t xml:space="preserve">2 </t>
    </r>
    <r>
      <rPr>
        <sz val="8"/>
        <color rgb="FF000000"/>
        <rFont val="Verdana"/>
        <family val="2"/>
      </rPr>
      <t>En año 2022, en el marco del retorno a la presencialidad, el número de establecimientos educacionales que firmó el acta tuvo una baja con respecto a años anteriores.</t>
    </r>
  </si>
  <si>
    <r>
      <rPr>
        <b/>
        <sz val="8"/>
        <color rgb="FF000000"/>
        <rFont val="Verdana"/>
        <family val="2"/>
      </rPr>
      <t xml:space="preserve">3 </t>
    </r>
    <r>
      <rPr>
        <sz val="8"/>
        <color rgb="FF000000"/>
        <rFont val="Verdana"/>
        <family val="2"/>
      </rPr>
      <t>Se considera establecimientos activos con biblioteca CRA y que completaron Acta de Compromiso de la biblioteca escolar en el año de referencia.</t>
    </r>
  </si>
  <si>
    <r>
      <rPr>
        <b/>
        <sz val="8"/>
        <color theme="1"/>
        <rFont val="Verdana"/>
        <family val="2"/>
      </rPr>
      <t>4</t>
    </r>
    <r>
      <rPr>
        <sz val="8"/>
        <color theme="1"/>
        <rFont val="Verdana"/>
        <family val="2"/>
      </rPr>
      <t xml:space="preserve"> Total acumulado de bibliotecas CRA de educación Básica + educación Media. Un establecimiento educativo puede tener uno o ambos niveles con bibliotecas.</t>
    </r>
  </si>
  <si>
    <r>
      <t xml:space="preserve">5 </t>
    </r>
    <r>
      <rPr>
        <sz val="8"/>
        <color indexed="8"/>
        <rFont val="Verdana"/>
        <family val="2"/>
      </rPr>
      <t>Educación Básica considera establecimientos de Básica regular. Educación Media considera establecimientos Científico-Humanista, Técnicos profesionales y Artísticos.</t>
    </r>
  </si>
  <si>
    <t>Fuente: Datos de implementación programa Centro de lectura y biblioteca escolar  (CRA) y SIGE/Mineduc.</t>
  </si>
  <si>
    <r>
      <t>TABLA 2.3: NÚMERO DE BIBLIOTECAS ESCOLARES CRA</t>
    </r>
    <r>
      <rPr>
        <b/>
        <vertAlign val="superscript"/>
        <sz val="8"/>
        <color rgb="FF000000"/>
        <rFont val="Verdana"/>
        <family val="2"/>
      </rPr>
      <t>/1</t>
    </r>
    <r>
      <rPr>
        <b/>
        <sz val="8"/>
        <color rgb="FF000000"/>
        <rFont val="Verdana"/>
        <family val="2"/>
      </rPr>
      <t xml:space="preserve"> Y DE ESTUDIANTES BENEFICIADOS(AS), POR NIVEL EDUCACIONAL, SEGÚN REGIÓN. 2022</t>
    </r>
    <r>
      <rPr>
        <b/>
        <vertAlign val="superscript"/>
        <sz val="8"/>
        <color rgb="FF000000"/>
        <rFont val="Verdana"/>
        <family val="2"/>
      </rPr>
      <t>/2</t>
    </r>
  </si>
  <si>
    <r>
      <t>Enseñanza Básica</t>
    </r>
    <r>
      <rPr>
        <b/>
        <vertAlign val="superscript"/>
        <sz val="8"/>
        <color rgb="FF000000"/>
        <rFont val="Verdana"/>
        <family val="2"/>
      </rPr>
      <t>/3</t>
    </r>
  </si>
  <si>
    <r>
      <t>Enseñanza Media</t>
    </r>
    <r>
      <rPr>
        <b/>
        <vertAlign val="superscript"/>
        <sz val="8"/>
        <color rgb="FF000000"/>
        <rFont val="Verdana"/>
        <family val="2"/>
      </rPr>
      <t>/4</t>
    </r>
  </si>
  <si>
    <r>
      <rPr>
        <b/>
        <sz val="8"/>
        <color rgb="FF000000"/>
        <rFont val="Verdana"/>
        <family val="2"/>
      </rPr>
      <t>Bibliotecas Escolares CRA</t>
    </r>
    <r>
      <rPr>
        <b/>
        <vertAlign val="superscript"/>
        <sz val="8"/>
        <color rgb="FF000000"/>
        <rFont val="Verdana"/>
        <family val="2"/>
      </rPr>
      <t>/5</t>
    </r>
  </si>
  <si>
    <t>Estudiantes</t>
  </si>
  <si>
    <r>
      <t>TOTAL</t>
    </r>
    <r>
      <rPr>
        <b/>
        <vertAlign val="superscript"/>
        <sz val="8"/>
        <color rgb="FF000000"/>
        <rFont val="Verdana"/>
        <family val="2"/>
      </rPr>
      <t>/4</t>
    </r>
  </si>
  <si>
    <r>
      <rPr>
        <b/>
        <sz val="8"/>
        <color rgb="FF000000"/>
        <rFont val="Verdana"/>
        <family val="2"/>
      </rPr>
      <t>1</t>
    </r>
    <r>
      <rPr>
        <sz val="8"/>
        <color indexed="8"/>
        <rFont val="Verdana"/>
        <family val="2"/>
      </rPr>
      <t xml:space="preserve"> Centro de Recursos para el Aprendizaje. Según la última resolución exenta de la UCE el nombre del programa es Centro de lectura y biblioteca escolar (CRA).</t>
    </r>
  </si>
  <si>
    <r>
      <rPr>
        <b/>
        <sz val="8"/>
        <color rgb="FF000000"/>
        <rFont val="Verdana"/>
        <family val="2"/>
      </rPr>
      <t>2</t>
    </r>
    <r>
      <rPr>
        <sz val="8"/>
        <color indexed="8"/>
        <rFont val="Verdana"/>
        <family val="2"/>
      </rPr>
      <t xml:space="preserve"> En año 2022, en el marco del retorno a la presencialidad, el número de establecimientos educacionales que firmó el acta tuvo una baja con respecto a años anteriores.</t>
    </r>
  </si>
  <si>
    <r>
      <rPr>
        <b/>
        <sz val="8"/>
        <color indexed="8"/>
        <rFont val="Verdana"/>
        <family val="2"/>
      </rPr>
      <t xml:space="preserve">3 </t>
    </r>
    <r>
      <rPr>
        <sz val="8"/>
        <color indexed="8"/>
        <rFont val="Verdana"/>
        <family val="2"/>
      </rPr>
      <t>Para Educación Básica se consideran establecimientos de Básica regular.</t>
    </r>
  </si>
  <si>
    <r>
      <rPr>
        <b/>
        <sz val="8"/>
        <color indexed="8"/>
        <rFont val="Verdana"/>
        <family val="2"/>
      </rPr>
      <t xml:space="preserve">4 </t>
    </r>
    <r>
      <rPr>
        <sz val="8"/>
        <color indexed="8"/>
        <rFont val="Verdana"/>
        <family val="2"/>
      </rPr>
      <t>Para Educación Media se consideran establecimientos Científico-Humanista, Técnicos profesionales y Artísticos.</t>
    </r>
  </si>
  <si>
    <r>
      <rPr>
        <b/>
        <sz val="8"/>
        <color rgb="FF000000"/>
        <rFont val="Verdana"/>
        <family val="2"/>
      </rPr>
      <t xml:space="preserve">5 </t>
    </r>
    <r>
      <rPr>
        <sz val="8"/>
        <color rgb="FF000000"/>
        <rFont val="Verdana"/>
        <family val="2"/>
      </rPr>
      <t>Se considera bibliotecas escolares CRA de establecimientos educacionales activos y que completaron Acta de Compromiso de la biblioteca escolar en el año de referencia.</t>
    </r>
  </si>
  <si>
    <t>Fuente: Datos de implementación programa Centro de Lectura y Biblioteca CRA y SIGE/Mineduc.</t>
  </si>
  <si>
    <t>Colección Básica</t>
  </si>
  <si>
    <t>Colección Media</t>
  </si>
  <si>
    <r>
      <rPr>
        <sz val="8"/>
        <color rgb="FF000000"/>
        <rFont val="Verdana"/>
        <family val="2"/>
      </rPr>
      <t>2021</t>
    </r>
    <r>
      <rPr>
        <vertAlign val="superscript"/>
        <sz val="8"/>
        <color rgb="FF000000"/>
        <rFont val="Verdana"/>
        <family val="2"/>
      </rPr>
      <t>/2</t>
    </r>
  </si>
  <si>
    <r>
      <rPr>
        <b/>
        <sz val="8"/>
        <color rgb="FF000000"/>
        <rFont val="Verdana"/>
        <family val="2"/>
      </rPr>
      <t xml:space="preserve">2 </t>
    </r>
    <r>
      <rPr>
        <sz val="8"/>
        <color rgb="FF000000"/>
        <rFont val="Verdana"/>
        <family val="2"/>
      </rPr>
      <t>Presupuesto asignado para la compra de colecciones impresas del programa en el año 2021 disminuyó por las reasignaciones presupuestarias postpandemia COVID19.</t>
    </r>
  </si>
  <si>
    <r>
      <t>Fuente: Sistema de Información para la Gestión Financiera del Estado (SIGFE) y datos internos del programa Bibliotecas Escolares CRA</t>
    </r>
    <r>
      <rPr>
        <sz val="8"/>
        <color indexed="8"/>
        <rFont val="Verdana"/>
        <family val="2"/>
      </rPr>
      <t>.</t>
    </r>
  </si>
  <si>
    <r>
      <t>TABLA 2.5: NÚMERO DE TÍTULOS Y EJEMPLARES DISTRIBUIDOS EN BIBLIOTECAS ESCOLARES CRA</t>
    </r>
    <r>
      <rPr>
        <b/>
        <vertAlign val="superscript"/>
        <sz val="8"/>
        <color rgb="FF000000"/>
        <rFont val="Verdana"/>
        <family val="2"/>
      </rPr>
      <t>/1</t>
    </r>
    <r>
      <rPr>
        <b/>
        <sz val="8"/>
        <color rgb="FF000000"/>
        <rFont val="Verdana"/>
        <family val="2"/>
      </rPr>
      <t>, POR AÑO. 2018-2022</t>
    </r>
  </si>
  <si>
    <t>TIPO</t>
  </si>
  <si>
    <r>
      <t>2019</t>
    </r>
    <r>
      <rPr>
        <b/>
        <vertAlign val="superscript"/>
        <sz val="8"/>
        <color indexed="8"/>
        <rFont val="Verdana"/>
        <family val="2"/>
      </rPr>
      <t>/2</t>
    </r>
  </si>
  <si>
    <r>
      <t>2020</t>
    </r>
    <r>
      <rPr>
        <b/>
        <vertAlign val="superscript"/>
        <sz val="8"/>
        <color indexed="8"/>
        <rFont val="Verdana"/>
        <family val="2"/>
      </rPr>
      <t>/3</t>
    </r>
  </si>
  <si>
    <r>
      <t>2021</t>
    </r>
    <r>
      <rPr>
        <b/>
        <vertAlign val="superscript"/>
        <sz val="8"/>
        <color rgb="FF000000"/>
        <rFont val="Verdana"/>
        <family val="2"/>
      </rPr>
      <t>/4</t>
    </r>
  </si>
  <si>
    <t xml:space="preserve">Títulos </t>
  </si>
  <si>
    <t>Ejemplares</t>
  </si>
  <si>
    <r>
      <rPr>
        <b/>
        <sz val="8"/>
        <rFont val="Verdana"/>
        <family val="2"/>
      </rPr>
      <t xml:space="preserve">2 </t>
    </r>
    <r>
      <rPr>
        <sz val="8"/>
        <rFont val="Verdana"/>
        <family val="2"/>
      </rPr>
      <t>Durante el año 2019, se envió una mayor cantidad de ejemplares por título a cada establecimiento educativo con enseñanza media Técnico Profesional.</t>
    </r>
  </si>
  <si>
    <r>
      <rPr>
        <b/>
        <sz val="8"/>
        <color rgb="FF000000"/>
        <rFont val="Verdana"/>
        <family val="2"/>
      </rPr>
      <t>3</t>
    </r>
    <r>
      <rPr>
        <sz val="8"/>
        <color rgb="FF000000"/>
        <rFont val="Verdana"/>
        <family val="2"/>
      </rPr>
      <t xml:space="preserve"> Durante el año 2020, se tuvo el objetivo de avanzar en cobertura temática (títulos) más que ejemplares por estudiante (ejemplares).</t>
    </r>
  </si>
  <si>
    <r>
      <rPr>
        <b/>
        <sz val="8"/>
        <rFont val="Verdana"/>
        <family val="2"/>
      </rPr>
      <t>4</t>
    </r>
    <r>
      <rPr>
        <sz val="8"/>
        <rFont val="Verdana"/>
        <family val="2"/>
      </rPr>
      <t xml:space="preserve"> Durante el año 2020, no se pudo ejecutar la revisión de pertinencia curricular de los libros de manera masiva , lo que se tradujo en una menor cantidad de títulos en 2021</t>
    </r>
  </si>
  <si>
    <t>Fuente: Base de datos de compras de libros, Unidad de Planificación y Gestión (UPLAG) de la Unidad de Currículum y Evaluación del Ministerio de Educación.</t>
  </si>
  <si>
    <r>
      <t>TABLA 2.6: NÚMERO DE SERVICIOS BIBLIOTECARIOS DE LA RED DEL SISTEMA NACIONAL DE BIBLIOTECAS PÚBLICAS (SNBP)</t>
    </r>
    <r>
      <rPr>
        <b/>
        <vertAlign val="superscript"/>
        <sz val="8"/>
        <rFont val="Verdana"/>
        <family val="2"/>
      </rPr>
      <t>/1</t>
    </r>
    <r>
      <rPr>
        <b/>
        <sz val="8"/>
        <rFont val="Verdana"/>
        <family val="2"/>
      </rPr>
      <t xml:space="preserve"> DEL SERVICIO NACIONAL DEL PATRIMONIO CULTURAL, SEGÚN TIPO DE SERVICIO. 2022</t>
    </r>
  </si>
  <si>
    <t>Servicios</t>
  </si>
  <si>
    <r>
      <t>Biblioteca Pública Regional</t>
    </r>
    <r>
      <rPr>
        <vertAlign val="superscript"/>
        <sz val="8"/>
        <color rgb="FF000000"/>
        <rFont val="Verdana"/>
        <family val="2"/>
      </rPr>
      <t>/2</t>
    </r>
  </si>
  <si>
    <r>
      <t>Biblioteca Pública Comunal</t>
    </r>
    <r>
      <rPr>
        <vertAlign val="superscript"/>
        <sz val="8"/>
        <color rgb="FF000000"/>
        <rFont val="Verdana"/>
        <family val="2"/>
      </rPr>
      <t>/3</t>
    </r>
  </si>
  <si>
    <r>
      <t>Biblioteca Pública Filial</t>
    </r>
    <r>
      <rPr>
        <vertAlign val="superscript"/>
        <sz val="8"/>
        <color rgb="FF000000"/>
        <rFont val="Verdana"/>
        <family val="2"/>
      </rPr>
      <t>/4</t>
    </r>
  </si>
  <si>
    <r>
      <t>Punto de Préstamo</t>
    </r>
    <r>
      <rPr>
        <vertAlign val="superscript"/>
        <sz val="8"/>
        <color rgb="FF000000"/>
        <rFont val="Verdana"/>
        <family val="2"/>
      </rPr>
      <t>/5</t>
    </r>
  </si>
  <si>
    <r>
      <t>Bibliomóvil</t>
    </r>
    <r>
      <rPr>
        <vertAlign val="superscript"/>
        <sz val="8"/>
        <color rgb="FF000000"/>
        <rFont val="Verdana"/>
        <family val="2"/>
      </rPr>
      <t>/6</t>
    </r>
  </si>
  <si>
    <r>
      <t>Programa Bibliometro</t>
    </r>
    <r>
      <rPr>
        <vertAlign val="superscript"/>
        <sz val="8"/>
        <color rgb="FF000000"/>
        <rFont val="Verdana"/>
        <family val="2"/>
      </rPr>
      <t>/7</t>
    </r>
  </si>
  <si>
    <r>
      <t>Biblioteca Centro Penitenciario</t>
    </r>
    <r>
      <rPr>
        <vertAlign val="superscript"/>
        <sz val="8"/>
        <color rgb="FF000000"/>
        <rFont val="Verdana"/>
        <family val="2"/>
      </rPr>
      <t>/8</t>
    </r>
  </si>
  <si>
    <r>
      <t>Biblioteca Centro de Justicia Juvenil</t>
    </r>
    <r>
      <rPr>
        <vertAlign val="superscript"/>
        <sz val="8"/>
        <color rgb="FF000000"/>
        <rFont val="Verdana"/>
        <family val="2"/>
      </rPr>
      <t>/8</t>
    </r>
  </si>
  <si>
    <r>
      <t>Biblioteca Centro Teletón</t>
    </r>
    <r>
      <rPr>
        <vertAlign val="superscript"/>
        <sz val="8"/>
        <color rgb="FF000000"/>
        <rFont val="Verdana"/>
        <family val="2"/>
      </rPr>
      <t>/8</t>
    </r>
  </si>
  <si>
    <r>
      <rPr>
        <b/>
        <sz val="8"/>
        <rFont val="Verdana"/>
        <family val="2"/>
      </rPr>
      <t>Nota</t>
    </r>
    <r>
      <rPr>
        <sz val="8"/>
        <rFont val="Verdana"/>
        <family val="2"/>
      </rPr>
      <t>: Los datos presentados para bibliotecas públicas comunales, filiales y puntos de préstamos contabilizan las bibliotecas operativas o activas del sistema, por tanto pueden existir diferencias con la cifras presentadas el año anterior, debido a cierres temporales o permanentes de servicios bibliotecarios.</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</si>
  <si>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Forman parte de SNBP: Bibliotecas públicas, Puntos de préstamo, Programa Bibliometro, Bibliomóvil, Bibliotecas en cárceles, Hospitales, Centros de reclusión juvenil.</t>
    </r>
  </si>
  <si>
    <r>
      <rPr>
        <b/>
        <sz val="8"/>
        <color theme="1"/>
        <rFont val="Verdana"/>
        <family val="2"/>
      </rPr>
      <t xml:space="preserve">2 </t>
    </r>
    <r>
      <rPr>
        <sz val="8"/>
        <color theme="1"/>
        <rFont val="Verdana"/>
        <family val="2"/>
      </rPr>
      <t xml:space="preserve">Las Bibliotecas Públicas Regionales ofrecen una cobertura desde cada capital regional, actuando como eje articulador del sistema bibliotecario regional. </t>
    </r>
  </si>
  <si>
    <r>
      <rPr>
        <b/>
        <sz val="8"/>
        <color theme="1"/>
        <rFont val="Verdana"/>
        <family val="2"/>
      </rPr>
      <t xml:space="preserve">3 </t>
    </r>
    <r>
      <rPr>
        <sz val="8"/>
        <color theme="1"/>
        <rFont val="Verdana"/>
        <family val="2"/>
      </rPr>
      <t xml:space="preserve">Las Bibliotecas Públicas Comunales cubren el área delimitada por una comuna y entrega servicios de acuerdo a las necesidades de la comunidad y de acuerdo a su contexto y administración. </t>
    </r>
  </si>
  <si>
    <r>
      <rPr>
        <b/>
        <sz val="8"/>
        <color theme="1"/>
        <rFont val="Verdana"/>
        <family val="2"/>
      </rPr>
      <t xml:space="preserve">4 </t>
    </r>
    <r>
      <rPr>
        <sz val="8"/>
        <color theme="1"/>
        <rFont val="Verdana"/>
        <family val="2"/>
      </rPr>
      <t xml:space="preserve">Las Bibliotecas Públicas Filiales son una alternativa de servicio bibliotecario en sectores aledaños o periféricos al área central comunal o de menor población, pero siempre dentro de una misma comuna. </t>
    </r>
  </si>
  <si>
    <r>
      <rPr>
        <b/>
        <sz val="8"/>
        <color theme="1"/>
        <rFont val="Verdana"/>
        <family val="2"/>
      </rPr>
      <t>5</t>
    </r>
    <r>
      <rPr>
        <sz val="8"/>
        <color theme="1"/>
        <rFont val="Verdana"/>
        <family val="2"/>
      </rPr>
      <t xml:space="preserve"> El Punto de Préstamo no considera áreas de lectura u otras actividades. Su espacio se concentra en contener una colección bibliográfica destinada solo al préstamo de materiales para la lectura en domicilio.</t>
    </r>
  </si>
  <si>
    <r>
      <rPr>
        <b/>
        <sz val="8"/>
        <color theme="1"/>
        <rFont val="Verdana"/>
        <family val="2"/>
      </rPr>
      <t>6</t>
    </r>
    <r>
      <rPr>
        <sz val="8"/>
        <color theme="1"/>
        <rFont val="Verdana"/>
        <family val="2"/>
      </rPr>
      <t xml:space="preserve"> Bibliomóvil es un espacio acondicionado para ofrecer los servicios de biblioteca pública. Se configura a partir de las necesidades de acceso, para dar cobertura en sectores alejados de centros urbanos o en situación de aislamiento. </t>
    </r>
  </si>
  <si>
    <r>
      <rPr>
        <b/>
        <sz val="8"/>
        <color theme="1"/>
        <rFont val="Verdana"/>
        <family val="2"/>
      </rPr>
      <t xml:space="preserve">7 </t>
    </r>
    <r>
      <rPr>
        <sz val="8"/>
        <color theme="1"/>
        <rFont val="Verdana"/>
        <family val="2"/>
      </rPr>
      <t>Programa Bibliometro incluye Red Merval, Red Hospitales y Red Metropolitana.</t>
    </r>
  </si>
  <si>
    <r>
      <rPr>
        <b/>
        <sz val="8"/>
        <color theme="1"/>
        <rFont val="Verdana"/>
        <family val="2"/>
      </rPr>
      <t xml:space="preserve">8 </t>
    </r>
    <r>
      <rPr>
        <sz val="8"/>
        <color theme="1"/>
        <rFont val="Verdana"/>
        <family val="2"/>
      </rPr>
      <t xml:space="preserve">Biblioteca Centro Penitenciario, Biblioteca Centro de Justicia Juvenil y Biblioteca Centro Teletón son proyectos patrimoniales o focalizados y administrados por el Programa Red Digital de Espacios Patrimoniales. </t>
    </r>
  </si>
  <si>
    <r>
      <t>TABLA 2.7: NÚMERO TOTAL DE BIBLIOMÓVILES</t>
    </r>
    <r>
      <rPr>
        <b/>
        <vertAlign val="superscript"/>
        <sz val="8"/>
        <color theme="1"/>
        <rFont val="Verdana"/>
        <family val="2"/>
      </rPr>
      <t>/1</t>
    </r>
    <r>
      <rPr>
        <b/>
        <sz val="8"/>
        <color theme="1"/>
        <rFont val="Verdana"/>
        <family val="2"/>
      </rPr>
      <t xml:space="preserve"> ACTIVOS DEL SERVICIO NACIONAL DEL PATRIMONIO CULTURAL, SEGÚN AÑO. 2018-2022</t>
    </r>
  </si>
  <si>
    <t>Bibliomóviles</t>
  </si>
  <si>
    <r>
      <rPr>
        <b/>
        <sz val="8"/>
        <color theme="1"/>
        <rFont val="Verdana"/>
        <family val="2"/>
      </rPr>
      <t>1</t>
    </r>
    <r>
      <rPr>
        <sz val="8"/>
        <color theme="1"/>
        <rFont val="Verdana"/>
        <family val="2"/>
      </rPr>
      <t xml:space="preserve"> Medio de transporte acondicionado para ofrecer los servicios de biblioteca pública. Se configura a partir de las necesidades de acceso, para dar cobertura en sectores alejados de centros urbanos o en situación de aislamiento. </t>
    </r>
  </si>
  <si>
    <r>
      <t>TABLA 2.8: NÚMERO DE EJEMPLARES NUEVOS Y ACUMULADOS EN LA RED DE SERVICIOS BIBLIOTECARIOS</t>
    </r>
    <r>
      <rPr>
        <b/>
        <vertAlign val="superscript"/>
        <sz val="8"/>
        <color theme="1"/>
        <rFont val="Verdana"/>
        <family val="2"/>
      </rPr>
      <t>/1</t>
    </r>
    <r>
      <rPr>
        <b/>
        <sz val="8"/>
        <color theme="1"/>
        <rFont val="Verdana"/>
        <family val="2"/>
      </rPr>
      <t xml:space="preserve"> DEL SISTEMA NACIONAL DE BIBLIOTECAS PÚBLICAS DEL SERVICIO NACIONAL DEL PATRIMONIO CULTURAL, POR AÑO, SEGÚN MATERIA. 2018-2022</t>
    </r>
  </si>
  <si>
    <r>
      <t>MATERIA</t>
    </r>
    <r>
      <rPr>
        <b/>
        <vertAlign val="superscript"/>
        <sz val="8"/>
        <rFont val="Verdana"/>
        <family val="2"/>
      </rPr>
      <t>/2</t>
    </r>
  </si>
  <si>
    <r>
      <t>Ejemplares</t>
    </r>
    <r>
      <rPr>
        <b/>
        <vertAlign val="superscript"/>
        <sz val="8"/>
        <rFont val="Verdana"/>
        <family val="2"/>
      </rPr>
      <t>/3</t>
    </r>
  </si>
  <si>
    <t>Total General</t>
  </si>
  <si>
    <t>Total nuevos</t>
  </si>
  <si>
    <t>Total acumulados</t>
  </si>
  <si>
    <t>Artes</t>
  </si>
  <si>
    <r>
      <t>Nuevos</t>
    </r>
    <r>
      <rPr>
        <vertAlign val="superscript"/>
        <sz val="8"/>
        <rFont val="Verdana"/>
        <family val="2"/>
      </rPr>
      <t>/4</t>
    </r>
  </si>
  <si>
    <r>
      <t>Acumulados</t>
    </r>
    <r>
      <rPr>
        <vertAlign val="superscript"/>
        <sz val="8"/>
        <rFont val="Verdana"/>
        <family val="2"/>
      </rPr>
      <t>/5</t>
    </r>
  </si>
  <si>
    <t>Ciencias naturales</t>
  </si>
  <si>
    <t>Ciencias sociales</t>
  </si>
  <si>
    <t>Filosofía y psicología</t>
  </si>
  <si>
    <t>Generalidades</t>
  </si>
  <si>
    <t>Geografía e historia</t>
  </si>
  <si>
    <t>Lenguas</t>
  </si>
  <si>
    <t>Literatura</t>
  </si>
  <si>
    <t>Religión</t>
  </si>
  <si>
    <t>Tecnología</t>
  </si>
  <si>
    <r>
      <rPr>
        <b/>
        <sz val="8"/>
        <rFont val="Verdana"/>
        <family val="2"/>
      </rPr>
      <t>1</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</si>
  <si>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t xml:space="preserve">2 </t>
    </r>
    <r>
      <rPr>
        <sz val="8"/>
        <color theme="1"/>
        <rFont val="Verdana"/>
        <family val="2"/>
      </rPr>
      <t>Materia: Listado de grandes áreas del conocimiento que son utilizados en la catalogación de material bibliográfico, y que se encuentran contenidas en el Sistema de Clasificación Decimal Dewey.</t>
    </r>
  </si>
  <si>
    <r>
      <rPr>
        <b/>
        <sz val="8"/>
        <rFont val="Verdana"/>
        <family val="2"/>
      </rPr>
      <t xml:space="preserve">3 </t>
    </r>
    <r>
      <rPr>
        <sz val="8"/>
        <rFont val="Verdana"/>
        <family val="2"/>
      </rPr>
      <t>Ejemplares: Corresponde a cada copia de título de un libro, revista, periódico. Se relaciona con el tiraje de producción del material bibliográfico.</t>
    </r>
  </si>
  <si>
    <r>
      <t xml:space="preserve">4 </t>
    </r>
    <r>
      <rPr>
        <sz val="8"/>
        <color theme="1"/>
        <rFont val="Verdana"/>
        <family val="2"/>
      </rPr>
      <t xml:space="preserve">Refiere a ejemplares nuevos ingresados al sistema de gestión bibliotecaria Aleph, al año de referencia. </t>
    </r>
  </si>
  <si>
    <r>
      <rPr>
        <b/>
        <sz val="8"/>
        <color theme="1"/>
        <rFont val="Verdana"/>
        <family val="2"/>
      </rPr>
      <t xml:space="preserve">5 </t>
    </r>
    <r>
      <rPr>
        <sz val="8"/>
        <color theme="1"/>
        <rFont val="Verdana"/>
        <family val="2"/>
      </rPr>
      <t>Refiere a ejemplares acumulados según el sistema de gestión bibliotecaria Aleph, al año de referencia.</t>
    </r>
  </si>
  <si>
    <r>
      <t>TABLA 2.9: NÚMERO Y PORCENTAJE DE EJEMPLARES Y PRÉSTAMOS DE MATERIAL BIBLIOGRÁFICO CON ENFOQUE DE GÉNERO</t>
    </r>
    <r>
      <rPr>
        <b/>
        <vertAlign val="superscript"/>
        <sz val="8"/>
        <color theme="1"/>
        <rFont val="Verdana"/>
        <family val="2"/>
      </rPr>
      <t xml:space="preserve">/1 </t>
    </r>
    <r>
      <rPr>
        <b/>
        <sz val="8"/>
        <color theme="1"/>
        <rFont val="Verdana"/>
        <family val="2"/>
      </rPr>
      <t>EN LA BIBLIOTECA NACIONAL Y LA RED DE SERVICIOS BIBLIOTECARIOS</t>
    </r>
    <r>
      <rPr>
        <b/>
        <vertAlign val="superscript"/>
        <sz val="8"/>
        <color theme="1"/>
        <rFont val="Verdana"/>
        <family val="2"/>
      </rPr>
      <t xml:space="preserve">/2 </t>
    </r>
    <r>
      <rPr>
        <b/>
        <sz val="8"/>
        <color theme="1"/>
        <rFont val="Verdana"/>
        <family val="2"/>
      </rPr>
      <t>DEL SISTEMA NACIONAL DE BIBLIOTECAS PÚBLICAS</t>
    </r>
    <r>
      <rPr>
        <b/>
        <vertAlign val="superscript"/>
        <sz val="8"/>
        <color theme="1"/>
        <rFont val="Verdana"/>
        <family val="2"/>
      </rPr>
      <t>/3</t>
    </r>
    <r>
      <rPr>
        <b/>
        <sz val="8"/>
        <color theme="1"/>
        <rFont val="Verdana"/>
        <family val="2"/>
      </rPr>
      <t xml:space="preserve"> DEL SERVICIO NACIONAL DEL PATRIMONIO CULTURAL, POR AÑO. 2018-2022</t>
    </r>
  </si>
  <si>
    <r>
      <t>Ejemplares</t>
    </r>
    <r>
      <rPr>
        <b/>
        <vertAlign val="superscript"/>
        <sz val="8"/>
        <rFont val="Verdana"/>
        <family val="2"/>
      </rPr>
      <t>/4</t>
    </r>
  </si>
  <si>
    <t>Número</t>
  </si>
  <si>
    <t>Biblioteca Nacional</t>
  </si>
  <si>
    <r>
      <t>Total nuevos</t>
    </r>
    <r>
      <rPr>
        <vertAlign val="superscript"/>
        <sz val="8"/>
        <rFont val="Verdana"/>
        <family val="2"/>
      </rPr>
      <t>/5</t>
    </r>
  </si>
  <si>
    <r>
      <t>Total acumulados</t>
    </r>
    <r>
      <rPr>
        <vertAlign val="superscript"/>
        <sz val="8"/>
        <rFont val="Verdana"/>
        <family val="2"/>
      </rPr>
      <t>/6</t>
    </r>
  </si>
  <si>
    <t>Total préstamos</t>
  </si>
  <si>
    <r>
      <t>Nuevos con enfoque de género</t>
    </r>
    <r>
      <rPr>
        <vertAlign val="superscript"/>
        <sz val="8"/>
        <rFont val="Verdana"/>
        <family val="2"/>
      </rPr>
      <t>/7</t>
    </r>
  </si>
  <si>
    <r>
      <t>Acumulados con enfoque de género</t>
    </r>
    <r>
      <rPr>
        <vertAlign val="superscript"/>
        <sz val="8"/>
        <rFont val="Verdana"/>
        <family val="2"/>
      </rPr>
      <t>/7</t>
    </r>
  </si>
  <si>
    <r>
      <t>Préstamos con enfoque de género</t>
    </r>
    <r>
      <rPr>
        <vertAlign val="superscript"/>
        <sz val="8"/>
        <rFont val="Verdana"/>
        <family val="2"/>
      </rPr>
      <t>/7</t>
    </r>
  </si>
  <si>
    <t>Red de servicios Bibliotecarios</t>
  </si>
  <si>
    <r>
      <rPr>
        <b/>
        <sz val="8"/>
        <color theme="1"/>
        <rFont val="Verdana"/>
        <family val="2"/>
      </rPr>
      <t>Nota</t>
    </r>
    <r>
      <rPr>
        <sz val="8"/>
        <color theme="1"/>
        <rFont val="Verdana"/>
        <family val="2"/>
      </rPr>
      <t>: El Sistema Nacional de Bibliotecas Públicas (SNBP) ha estimado importante y necesario estandarizar las etapas vinculadas al procesamiento técnico, que permitan relevar los títulos de ficción y no ficción que incorporen el enfoque de género en sus contenidos. Para mayor detalle véase, https://www.genero.patrimoniocultural.gob.cl/sitio/Contenido/Institucional/81451:Procesamiento-bibliografico</t>
    </r>
  </si>
  <si>
    <r>
      <t xml:space="preserve">Nota: </t>
    </r>
    <r>
      <rPr>
        <sz val="8"/>
        <color theme="1"/>
        <rFont val="Verdana"/>
        <family val="2"/>
      </rPr>
      <t>Las cifras de ejemplares nuevos y acumulados de la Biblioteca Nacional difieren entre los tabulados 15.25 y 15.40. Esto debido a que el tabulado 15.25 incluye ejemplares que por su naturaleza no son catalogados con encabezamiento de materias, los que no son considerados en el tabulado 15.40.</t>
    </r>
  </si>
  <si>
    <r>
      <rPr>
        <b/>
        <sz val="8"/>
        <color theme="1"/>
        <rFont val="Verdana"/>
        <family val="2"/>
      </rPr>
      <t>1</t>
    </r>
    <r>
      <rPr>
        <sz val="8"/>
        <color theme="1"/>
        <rFont val="Verdana"/>
        <family val="2"/>
      </rPr>
      <t xml:space="preserve"> El material bibliográfico con enfoque de género corresponde a aquellas colecciones que contienen una etiqueta dentro de la catalogación que la distingue y la hace visible a la comunidad usuaria. </t>
    </r>
  </si>
  <si>
    <r>
      <rPr>
        <b/>
        <sz val="8"/>
        <rFont val="Verdana"/>
        <family val="2"/>
      </rPr>
      <t>2</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</si>
  <si>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rPr>
        <b/>
        <sz val="8"/>
        <color theme="1"/>
        <rFont val="Verdana"/>
        <family val="2"/>
      </rPr>
      <t>3</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</si>
  <si>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 xml:space="preserve">4 </t>
    </r>
    <r>
      <rPr>
        <sz val="8"/>
        <rFont val="Verdana"/>
        <family val="2"/>
      </rPr>
      <t>Ejemplares: Corresponde a cada copia de título de un libro, revista, periódico. Se relaciona con el tiraje de producción del material bibliográfico.</t>
    </r>
  </si>
  <si>
    <r>
      <rPr>
        <b/>
        <sz val="8"/>
        <color theme="1"/>
        <rFont val="Verdana"/>
        <family val="2"/>
      </rPr>
      <t xml:space="preserve">5 </t>
    </r>
    <r>
      <rPr>
        <sz val="8"/>
        <color theme="1"/>
        <rFont val="Verdana"/>
        <family val="2"/>
      </rPr>
      <t xml:space="preserve">Refiere a ejemplares nuevos ingresados al sistema de gestión bibliotecaria Aleph, al año de referencia. </t>
    </r>
  </si>
  <si>
    <r>
      <rPr>
        <b/>
        <sz val="8"/>
        <color theme="1"/>
        <rFont val="Verdana"/>
        <family val="2"/>
      </rPr>
      <t xml:space="preserve">6 </t>
    </r>
    <r>
      <rPr>
        <sz val="8"/>
        <color theme="1"/>
        <rFont val="Verdana"/>
        <family val="2"/>
      </rPr>
      <t>Refiere a ejemplares acumulados según el sistema de gestión bibliotecaria Aleph, al año de referencia.</t>
    </r>
  </si>
  <si>
    <r>
      <rPr>
        <b/>
        <sz val="8"/>
        <color theme="1"/>
        <rFont val="Verdana"/>
        <family val="2"/>
      </rPr>
      <t>7</t>
    </r>
    <r>
      <rPr>
        <sz val="8"/>
        <color theme="1"/>
        <rFont val="Verdana"/>
        <family val="2"/>
      </rPr>
      <t xml:space="preserve"> Los porcentajes con enfoque de género fueron calculados en base al total de cada una de las categorías ya sea: total nuevos, total acumulados o total préstamos según corresponda.</t>
    </r>
  </si>
  <si>
    <r>
      <t>2020</t>
    </r>
    <r>
      <rPr>
        <b/>
        <vertAlign val="superscript"/>
        <sz val="8"/>
        <color theme="1"/>
        <rFont val="Verdana"/>
        <family val="2"/>
      </rPr>
      <t>/3</t>
    </r>
  </si>
  <si>
    <r>
      <t>2021</t>
    </r>
    <r>
      <rPr>
        <b/>
        <vertAlign val="superscript"/>
        <sz val="8"/>
        <color theme="1"/>
        <rFont val="Verdana"/>
        <family val="2"/>
      </rPr>
      <t>/3</t>
    </r>
  </si>
  <si>
    <r>
      <t>2022</t>
    </r>
    <r>
      <rPr>
        <b/>
        <vertAlign val="superscript"/>
        <sz val="8"/>
        <color theme="1"/>
        <rFont val="Verdana"/>
        <family val="2"/>
      </rPr>
      <t>/4</t>
    </r>
  </si>
  <si>
    <t>Total general</t>
  </si>
  <si>
    <t>Biblioteca Pública Regional</t>
  </si>
  <si>
    <t>Biblioteca Pública Comunal</t>
  </si>
  <si>
    <t>Biblioteca Pública Filial</t>
  </si>
  <si>
    <t>Punto de Préstamo</t>
  </si>
  <si>
    <t>Bibliomóvil</t>
  </si>
  <si>
    <t>Programa Bibliometro</t>
  </si>
  <si>
    <t>Biblioteca Centro Penitenciario</t>
  </si>
  <si>
    <t>Biblioteca Centro de Justicia Juvenil</t>
  </si>
  <si>
    <t>Biblioteca Centro Teletón</t>
  </si>
  <si>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</si>
  <si>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3 </t>
    </r>
    <r>
      <rPr>
        <sz val="8"/>
        <color theme="1"/>
        <rFont val="Verdana"/>
        <family val="2"/>
      </rPr>
      <t xml:space="preserve">Producto de la pandemia Covid 19, durante los años 2020 y 2021 los Servicios Bibliotecarios no pudieron funcionar con regularidad en algunas regiones. Esto implicó una caída en las frecuencias para esos años. </t>
    </r>
  </si>
  <si>
    <r>
      <t xml:space="preserve">4 </t>
    </r>
    <r>
      <rPr>
        <sz val="8"/>
        <color theme="1"/>
        <rFont val="Verdana"/>
        <family val="2"/>
      </rPr>
      <t>El aumento en el número de préstamos se explica por el fin de las restricciones sanitarias Covid-19, lo que permitió volver a ofertar los servicios bibliotecarios presenciales.</t>
    </r>
  </si>
  <si>
    <t>0-14 años</t>
  </si>
  <si>
    <t>15-29 años</t>
  </si>
  <si>
    <t>30-59 años</t>
  </si>
  <si>
    <t>Mayores de 60 años</t>
  </si>
  <si>
    <r>
      <t>Sin Información</t>
    </r>
    <r>
      <rPr>
        <b/>
        <vertAlign val="superscript"/>
        <sz val="8"/>
        <rFont val="Verdana"/>
        <family val="2"/>
      </rPr>
      <t>3</t>
    </r>
  </si>
  <si>
    <r>
      <t>Sin información</t>
    </r>
    <r>
      <rPr>
        <b/>
        <vertAlign val="superscript"/>
        <sz val="8"/>
        <rFont val="Verdana"/>
        <family val="2"/>
      </rPr>
      <t>/3</t>
    </r>
  </si>
  <si>
    <r>
      <rPr>
        <b/>
        <sz val="8"/>
        <rFont val="Verdana"/>
        <family val="2"/>
      </rPr>
      <t>Nota</t>
    </r>
    <r>
      <rPr>
        <sz val="8"/>
        <rFont val="Verdana"/>
        <family val="2"/>
      </rPr>
      <t>: La información de préstamos automatizados se obtiene a través de la base de datos que se genera a partir de la utilización del sistema de gestión bibliotecaria Aleph.</t>
    </r>
  </si>
  <si>
    <r>
      <rPr>
        <b/>
        <sz val="8"/>
        <rFont val="Verdana"/>
        <family val="2"/>
      </rPr>
      <t xml:space="preserve">3 </t>
    </r>
    <r>
      <rPr>
        <sz val="8"/>
        <rFont val="Verdana"/>
        <family val="2"/>
      </rPr>
      <t>La categoría "sin información" significa que no ha sido posible vincular las variables "edad" o "sexo", según corresponda, a la persona usuaria o porque es un préstamo a una institución.</t>
    </r>
  </si>
  <si>
    <r>
      <t>TABLA 2.12: PRÉSTAMOS DE MATERIAL BIBLIOGRÁFICO DE LA RED DE SERVICIOS BIBLIOTECARIOS</t>
    </r>
    <r>
      <rPr>
        <b/>
        <vertAlign val="superscript"/>
        <sz val="8"/>
        <color theme="1"/>
        <rFont val="Verdana"/>
        <family val="2"/>
      </rPr>
      <t>/1</t>
    </r>
    <r>
      <rPr>
        <b/>
        <sz val="8"/>
        <color theme="1"/>
        <rFont val="Verdana"/>
        <family val="2"/>
      </rPr>
      <t xml:space="preserve">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REGIÓN. 2018-2022</t>
    </r>
  </si>
  <si>
    <r>
      <t>2018</t>
    </r>
    <r>
      <rPr>
        <b/>
        <vertAlign val="superscript"/>
        <sz val="8"/>
        <rFont val="Verdana"/>
        <family val="2"/>
      </rPr>
      <t>/R</t>
    </r>
  </si>
  <si>
    <r>
      <t>2019</t>
    </r>
    <r>
      <rPr>
        <b/>
        <vertAlign val="superscript"/>
        <sz val="8"/>
        <rFont val="Verdana"/>
        <family val="2"/>
      </rPr>
      <t>/R/3</t>
    </r>
  </si>
  <si>
    <r>
      <t>2020</t>
    </r>
    <r>
      <rPr>
        <b/>
        <vertAlign val="superscript"/>
        <sz val="8"/>
        <rFont val="Verdana"/>
        <family val="2"/>
      </rPr>
      <t>/R/4</t>
    </r>
  </si>
  <si>
    <r>
      <t>Ñuble</t>
    </r>
    <r>
      <rPr>
        <vertAlign val="superscript"/>
        <sz val="8"/>
        <rFont val="Verdana"/>
        <family val="2"/>
      </rPr>
      <t>/6</t>
    </r>
  </si>
  <si>
    <r>
      <t>R</t>
    </r>
    <r>
      <rPr>
        <sz val="8"/>
        <rFont val="Verdana"/>
        <family val="2"/>
      </rPr>
      <t xml:space="preserve"> Cifras rectificadas por el informante para los años 2018, 2019 y 2020.</t>
    </r>
  </si>
  <si>
    <r>
      <rPr>
        <b/>
        <sz val="8"/>
        <color theme="1"/>
        <rFont val="Verdana"/>
        <family val="2"/>
      </rPr>
      <t>3</t>
    </r>
    <r>
      <rPr>
        <sz val="8"/>
        <color theme="1"/>
        <rFont val="Verdana"/>
        <family val="2"/>
      </rPr>
      <t xml:space="preserve"> Producto del estallido social ocurrido en Chile entre los meses de octubre y diciembre del año 2019, la institucionalidad del Servicio Nacional del Patrimonio Cultural no pudo funcionar con normalidad. Esto implicó una caída en las frecuencias para ese año. </t>
    </r>
  </si>
  <si>
    <r>
      <rPr>
        <b/>
        <sz val="8"/>
        <color theme="1"/>
        <rFont val="Verdana"/>
        <family val="2"/>
      </rPr>
      <t>4</t>
    </r>
    <r>
      <rPr>
        <sz val="8"/>
        <color theme="1"/>
        <rFont val="Verdana"/>
        <family val="2"/>
      </rPr>
      <t xml:space="preserve"> Producto de la pandemia Covid 19, durante los años 2020 y 2021 la institucionalidad del Servicio Nacional del Patrimonio Cultural no pudo funcionar con normalidad. Esto implicó una caída en las frecuencias para esos años. </t>
    </r>
  </si>
  <si>
    <r>
      <rPr>
        <b/>
        <sz val="8"/>
        <color theme="1"/>
        <rFont val="Verdana"/>
        <family val="2"/>
      </rPr>
      <t>5</t>
    </r>
    <r>
      <rPr>
        <sz val="8"/>
        <color theme="1"/>
        <rFont val="Verdana"/>
        <family val="2"/>
      </rPr>
      <t xml:space="preserve"> El aumento en el número de préstamos se explica por el fin de las restricciones sanitarias Covid-19, lo que permitió la reapertura de los servicios bibliotecarios.</t>
    </r>
  </si>
  <si>
    <r>
      <rPr>
        <b/>
        <sz val="8"/>
        <color theme="1"/>
        <rFont val="Verdana"/>
        <family val="2"/>
      </rPr>
      <t>6</t>
    </r>
    <r>
      <rPr>
        <sz val="8"/>
        <color theme="1"/>
        <rFont val="Verdana"/>
        <family val="2"/>
      </rPr>
      <t xml:space="preserve"> La región de Ñuble no cuenta con datos desagregados para el año 2018, dada la entrada en vigencia de la División Política Administrativa, esto es, septiembre de 2018. Para este año, los datos están agregados en la región de Biobío.</t>
    </r>
  </si>
  <si>
    <r>
      <t>TABLA 2.13: PRÉSTAMOS DE MATERIAL BIBLIOGRÁFICO DEL PROGRAMA BIBLIOMETRO</t>
    </r>
    <r>
      <rPr>
        <b/>
        <vertAlign val="superscript"/>
        <sz val="8"/>
        <color theme="1"/>
        <rFont val="Verdana"/>
        <family val="2"/>
      </rPr>
      <t>/1</t>
    </r>
    <r>
      <rPr>
        <b/>
        <sz val="8"/>
        <color theme="1"/>
        <rFont val="Verdana"/>
        <family val="2"/>
      </rPr>
      <t>, POR SEXO, SEGÚN TIPO DE RED. 2022</t>
    </r>
  </si>
  <si>
    <r>
      <t>RED</t>
    </r>
    <r>
      <rPr>
        <b/>
        <vertAlign val="superscript"/>
        <sz val="8"/>
        <color theme="1"/>
        <rFont val="Verdana"/>
        <family val="2"/>
      </rPr>
      <t>/2</t>
    </r>
  </si>
  <si>
    <r>
      <t>Sin información</t>
    </r>
    <r>
      <rPr>
        <b/>
        <vertAlign val="superscript"/>
        <sz val="8"/>
        <color theme="1"/>
        <rFont val="Verdana"/>
        <family val="2"/>
      </rPr>
      <t>/3</t>
    </r>
  </si>
  <si>
    <t>Red Metropolitana</t>
  </si>
  <si>
    <t>Red Merval</t>
  </si>
  <si>
    <t>Red Hospitales</t>
  </si>
  <si>
    <r>
      <rPr>
        <b/>
        <sz val="8"/>
        <color theme="1"/>
        <rFont val="Verdana"/>
        <family val="2"/>
      </rPr>
      <t xml:space="preserve">1 </t>
    </r>
    <r>
      <rPr>
        <sz val="8"/>
        <color theme="1"/>
        <rFont val="Verdana"/>
        <family val="2"/>
      </rPr>
      <t>El Programa Social Bibliometro está compuesto de 32 puntos de préstamos entre módulos de atención y máquinas expendedoras.</t>
    </r>
  </si>
  <si>
    <r>
      <rPr>
        <b/>
        <sz val="8"/>
        <color theme="1"/>
        <rFont val="Verdana"/>
        <family val="2"/>
      </rPr>
      <t xml:space="preserve">2 </t>
    </r>
    <r>
      <rPr>
        <sz val="8"/>
        <color theme="1"/>
        <rFont val="Verdana"/>
        <family val="2"/>
      </rPr>
      <t>Es posible segmentar el Programa en tres redes: Red Metropolitana (Ferrocarril metropolitano), que incluye módulos de atención y máquinas expendedoras, Red Merval (región de Valparaíso) y Red Hospitales (regiones Metropolitana y de Valparaíso).</t>
    </r>
  </si>
  <si>
    <r>
      <rPr>
        <b/>
        <sz val="8"/>
        <rFont val="Verdana"/>
        <family val="2"/>
      </rPr>
      <t xml:space="preserve">3 </t>
    </r>
    <r>
      <rPr>
        <sz val="8"/>
        <rFont val="Verdana"/>
        <family val="2"/>
      </rPr>
      <t>La categoría "Sin Información" significa que no ha sido posible vincular el préstamo  con el sexo de la persona usuaria.</t>
    </r>
  </si>
  <si>
    <r>
      <t>TABLA 2.14: PRÉSTAMOS DE MATERIAL BIBLIOGRÁFICO, EJEMPLARES Y TÍTULOS DEL PROGRAMA BIBLIOTECA PÚBLICA DIGITAL</t>
    </r>
    <r>
      <rPr>
        <b/>
        <vertAlign val="superscript"/>
        <sz val="8"/>
        <rFont val="Verdana"/>
        <family val="2"/>
      </rPr>
      <t>/1</t>
    </r>
    <r>
      <rPr>
        <b/>
        <sz val="8"/>
        <rFont val="Verdana"/>
        <family val="2"/>
      </rPr>
      <t xml:space="preserve"> POR AÑO. 2018-2022</t>
    </r>
  </si>
  <si>
    <t>BIBLIOTECA PÚBLICA DIGITAL</t>
  </si>
  <si>
    <r>
      <t>Préstamos</t>
    </r>
    <r>
      <rPr>
        <vertAlign val="superscript"/>
        <sz val="8"/>
        <color theme="1"/>
        <rFont val="Verdana"/>
        <family val="2"/>
      </rPr>
      <t>/2</t>
    </r>
  </si>
  <si>
    <r>
      <t>Ejemplares</t>
    </r>
    <r>
      <rPr>
        <vertAlign val="superscript"/>
        <sz val="8"/>
        <color theme="1"/>
        <rFont val="Verdana"/>
        <family val="2"/>
      </rPr>
      <t>/3</t>
    </r>
  </si>
  <si>
    <r>
      <t>Títulos</t>
    </r>
    <r>
      <rPr>
        <vertAlign val="superscript"/>
        <sz val="8"/>
        <color theme="1"/>
        <rFont val="Verdana"/>
        <family val="2"/>
      </rPr>
      <t>/4</t>
    </r>
  </si>
  <si>
    <r>
      <rPr>
        <b/>
        <sz val="8"/>
        <color theme="1"/>
        <rFont val="Verdana"/>
        <family val="2"/>
      </rPr>
      <t xml:space="preserve">1 </t>
    </r>
    <r>
      <rPr>
        <sz val="8"/>
        <color theme="1"/>
        <rFont val="Verdana"/>
        <family val="2"/>
      </rPr>
      <t>La Biblioteca Pública Digital tiene como objetivo aumentar el acceso de la población nacional a la lectura digital. Es un servicio distinto al entregado por los servicios bibliotecarios en el territorio, por lo que no considera una distribución regional.</t>
    </r>
  </si>
  <si>
    <r>
      <rPr>
        <b/>
        <sz val="8"/>
        <color theme="1"/>
        <rFont val="Verdana"/>
        <family val="2"/>
      </rPr>
      <t xml:space="preserve">2 </t>
    </r>
    <r>
      <rPr>
        <sz val="8"/>
        <color theme="1"/>
        <rFont val="Verdana"/>
        <family val="2"/>
      </rPr>
      <t>Corresponde al número de préstamos en distintos formatos digitales (ePUB, PDF o MOBI con o sin DMR) realizados por la Biblioteca Pública Digital del Servicio Nacional del Patrimonio Cultural (http://www.bpdigital.cl).</t>
    </r>
  </si>
  <si>
    <r>
      <rPr>
        <b/>
        <sz val="8"/>
        <color theme="1"/>
        <rFont val="Verdana"/>
        <family val="2"/>
      </rPr>
      <t>3</t>
    </r>
    <r>
      <rPr>
        <sz val="8"/>
        <color theme="1"/>
        <rFont val="Verdana"/>
        <family val="2"/>
      </rPr>
      <t xml:space="preserve"> La Biblioteca Pública Digital cuenta con un número definido de ejemplares (licencias) disponibles para la descarga. </t>
    </r>
  </si>
  <si>
    <r>
      <rPr>
        <b/>
        <sz val="8"/>
        <color theme="1"/>
        <rFont val="Verdana"/>
        <family val="2"/>
      </rPr>
      <t xml:space="preserve">4 </t>
    </r>
    <r>
      <rPr>
        <sz val="8"/>
        <color theme="1"/>
        <rFont val="Verdana"/>
        <family val="2"/>
      </rPr>
      <t xml:space="preserve">Relativo al nombre y edición de la obra publicada, mediante la adjudicación de un número exclusivo de identificación a esa edición concreta, su ISBN. De una obra literaria según su título, pueden existir varios ejemplares. </t>
    </r>
  </si>
  <si>
    <r>
      <t>TABLA 2.15: PERSONAS USUARIAS DEL PROGRAMA BIBLIOTECA PÚBLICA DIGITAL</t>
    </r>
    <r>
      <rPr>
        <b/>
        <vertAlign val="superscript"/>
        <sz val="8"/>
        <rFont val="Verdana"/>
        <family val="2"/>
      </rPr>
      <t>/1</t>
    </r>
    <r>
      <rPr>
        <b/>
        <sz val="8"/>
        <rFont val="Verdana"/>
        <family val="2"/>
      </rPr>
      <t>, POR AÑO, SEGÚN TIPO DE USUARIO(A). 2018-2022</t>
    </r>
  </si>
  <si>
    <t>TIPO DE USUARIO(A)</t>
  </si>
  <si>
    <r>
      <t>Nuevos</t>
    </r>
    <r>
      <rPr>
        <vertAlign val="superscript"/>
        <sz val="8"/>
        <color theme="1"/>
        <rFont val="Verdana"/>
        <family val="2"/>
      </rPr>
      <t>/2</t>
    </r>
  </si>
  <si>
    <r>
      <t>Activos</t>
    </r>
    <r>
      <rPr>
        <vertAlign val="superscript"/>
        <sz val="8"/>
        <color theme="1"/>
        <rFont val="Verdana"/>
        <family val="2"/>
      </rPr>
      <t>/3</t>
    </r>
  </si>
  <si>
    <r>
      <rPr>
        <b/>
        <sz val="8"/>
        <color theme="1"/>
        <rFont val="Verdana"/>
        <family val="2"/>
      </rPr>
      <t>2</t>
    </r>
    <r>
      <rPr>
        <sz val="8"/>
        <color theme="1"/>
        <rFont val="Verdana"/>
        <family val="2"/>
      </rPr>
      <t xml:space="preserve"> Usuarios(as) nuevos corresponde a personas usuarias registradas en el año de referencia. </t>
    </r>
  </si>
  <si>
    <r>
      <rPr>
        <b/>
        <sz val="8"/>
        <color theme="1"/>
        <rFont val="Verdana"/>
        <family val="2"/>
      </rPr>
      <t>3</t>
    </r>
    <r>
      <rPr>
        <sz val="8"/>
        <color theme="1"/>
        <rFont val="Verdana"/>
        <family val="2"/>
      </rPr>
      <t xml:space="preserve"> Usuarios(as) activos corresponde a personas usuarias que han realizado al menos un préstamo o descarga en el año de referencia. </t>
    </r>
  </si>
  <si>
    <r>
      <t>TABLA 2.16: NÚMERO DE RECINTOS EN LOS QUE ESTÁ PRESENTE EL PROGRAMA RED DIGITAL DE ESPACIOS PATRIMONIALES DEL SERVICIO NACIONAL DEL PATRIMONIO CULTURAL</t>
    </r>
    <r>
      <rPr>
        <b/>
        <vertAlign val="superscript"/>
        <sz val="8"/>
        <rFont val="Verdana"/>
        <family val="2"/>
      </rPr>
      <t xml:space="preserve">/1 </t>
    </r>
    <r>
      <rPr>
        <b/>
        <sz val="8"/>
        <rFont val="Verdana"/>
        <family val="2"/>
      </rPr>
      <t>POR AÑO, SEGÚN TIPO DE RECINTO. 2018-2022</t>
    </r>
  </si>
  <si>
    <r>
      <t>TIPO DE RECINTO</t>
    </r>
    <r>
      <rPr>
        <b/>
        <vertAlign val="superscript"/>
        <sz val="8"/>
        <rFont val="Verdana"/>
        <family val="2"/>
      </rPr>
      <t>/2</t>
    </r>
  </si>
  <si>
    <t xml:space="preserve">Archivos </t>
  </si>
  <si>
    <t>Bibliotecas Públicas en Convenio</t>
  </si>
  <si>
    <t>Bibliotecas Públicas Regionales</t>
  </si>
  <si>
    <t>Centros Culturales</t>
  </si>
  <si>
    <t>Biblioteca Centros Teletón</t>
  </si>
  <si>
    <t xml:space="preserve">Laboratorios de Formación </t>
  </si>
  <si>
    <t>Museos</t>
  </si>
  <si>
    <r>
      <rPr>
        <b/>
        <sz val="8"/>
        <rFont val="Verdana"/>
        <family val="2"/>
      </rPr>
      <t>1</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</si>
  <si>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rPr>
        <b/>
        <sz val="8"/>
        <rFont val="Verdana"/>
        <family val="2"/>
      </rPr>
      <t xml:space="preserve">2 </t>
    </r>
    <r>
      <rPr>
        <sz val="8"/>
        <rFont val="Verdana"/>
        <family val="2"/>
      </rPr>
      <t xml:space="preserve">Se incorporan para este conteo, recintos que otorgan acceso a internet gratuito de forma presencial y a distancia (wifi). </t>
    </r>
  </si>
  <si>
    <r>
      <t>TABLA 2.17: NÚMERO DE SESIONES DE ACCESO GRATUITO A INTERNET EN LOS RECINTOS CON EL PROGRAMA RED DIGITAL DE ESPACIOS PATRIMONIALES</t>
    </r>
    <r>
      <rPr>
        <b/>
        <vertAlign val="superscript"/>
        <sz val="8"/>
        <color theme="1"/>
        <rFont val="Verdana"/>
        <family val="2"/>
      </rPr>
      <t>/1</t>
    </r>
    <r>
      <rPr>
        <b/>
        <sz val="8"/>
        <color theme="1"/>
        <rFont val="Verdana"/>
        <family val="2"/>
      </rPr>
      <t xml:space="preserve"> DEL SERVICIO NAIONAL DEL PATRIMONIO CULTURAL, SEGÚN AÑO. 2018-2022</t>
    </r>
  </si>
  <si>
    <r>
      <t>Sesiones acceso gratuito a internet</t>
    </r>
    <r>
      <rPr>
        <b/>
        <vertAlign val="superscript"/>
        <sz val="8"/>
        <color theme="1"/>
        <rFont val="Verdana"/>
        <family val="2"/>
      </rPr>
      <t>/2</t>
    </r>
  </si>
  <si>
    <r>
      <t>2020</t>
    </r>
    <r>
      <rPr>
        <vertAlign val="superscript"/>
        <sz val="8"/>
        <color theme="1"/>
        <rFont val="Verdana"/>
        <family val="2"/>
      </rPr>
      <t>/3</t>
    </r>
  </si>
  <si>
    <r>
      <t>2021</t>
    </r>
    <r>
      <rPr>
        <vertAlign val="superscript"/>
        <sz val="8"/>
        <color theme="1"/>
        <rFont val="Verdana"/>
        <family val="2"/>
      </rPr>
      <t>/3</t>
    </r>
  </si>
  <si>
    <r>
      <t>2022</t>
    </r>
    <r>
      <rPr>
        <vertAlign val="superscript"/>
        <sz val="8"/>
        <color theme="1"/>
        <rFont val="Verdana"/>
        <family val="2"/>
      </rPr>
      <t>/4</t>
    </r>
  </si>
  <si>
    <r>
      <rPr>
        <b/>
        <sz val="8"/>
        <rFont val="Verdana"/>
        <family val="2"/>
      </rPr>
      <t>2</t>
    </r>
    <r>
      <rPr>
        <sz val="8"/>
        <rFont val="Verdana"/>
        <family val="2"/>
      </rPr>
      <t xml:space="preserve"> Refiere a los recintos: Archivo Nacional, Biblioteca Nacional, Bibliotecas regionales, Bibliotecas en convenio, Laboratorios de Formación, Museos nacionales y regionales			.</t>
    </r>
  </si>
  <si>
    <r>
      <t xml:space="preserve">3 </t>
    </r>
    <r>
      <rPr>
        <sz val="8"/>
        <color theme="1"/>
        <rFont val="Verdana"/>
        <family val="2"/>
      </rPr>
      <t xml:space="preserve">Producto de la pandemia, los años 2020 y 2021 la institucionalidad del Servicio Nacional del Patrimonio Cultural no pudo funcionar con normalidad. Esto implicó una caída en las frecuencias para estos años. </t>
    </r>
  </si>
  <si>
    <r>
      <t xml:space="preserve">4 </t>
    </r>
    <r>
      <rPr>
        <sz val="8"/>
        <color theme="1"/>
        <rFont val="Verdana"/>
        <family val="2"/>
      </rPr>
      <t>El aumento en el número de sesiones de acceso gratuito se explica por el fin de las restricciones sanitarias producto de la pandemia Covid-19.</t>
    </r>
  </si>
  <si>
    <r>
      <t>TABLA 2.18: NÚMERO DE VISITAS A PORTALES DEL PROGRAMA RED DIGITAL DE ESPACIOS PATRIMONIALES</t>
    </r>
    <r>
      <rPr>
        <b/>
        <vertAlign val="superscript"/>
        <sz val="8"/>
        <color theme="1"/>
        <rFont val="Verdana"/>
        <family val="2"/>
      </rPr>
      <t xml:space="preserve">/1 </t>
    </r>
    <r>
      <rPr>
        <b/>
        <sz val="8"/>
        <color theme="1"/>
        <rFont val="Verdana"/>
        <family val="2"/>
      </rPr>
      <t>DEL SERVICIO NACIONAL DEL PATRIMONIO CULTURAL, SEGÚN AÑO. 2018-2022</t>
    </r>
  </si>
  <si>
    <r>
      <t>Visitas a portales del programa Red Digital de Espacios Patrimoniales</t>
    </r>
    <r>
      <rPr>
        <b/>
        <vertAlign val="superscript"/>
        <sz val="8"/>
        <color theme="1"/>
        <rFont val="Verdana"/>
        <family val="2"/>
      </rPr>
      <t>/2</t>
    </r>
  </si>
  <si>
    <r>
      <rPr>
        <b/>
        <sz val="8"/>
        <rFont val="Verdana"/>
        <family val="2"/>
      </rPr>
      <t xml:space="preserve">2 </t>
    </r>
    <r>
      <rPr>
        <sz val="8"/>
        <rFont val="Verdana"/>
        <family val="2"/>
      </rPr>
      <t>Corresponde a las visitas que realizan las personas usuarias a todos los portales web del Programa Red Digital de Espacios Patrimoniales: Portal Biblioredes, Portal Contenidos Locales, Jóvenes Programadores y Estudios.</t>
    </r>
  </si>
  <si>
    <r>
      <t xml:space="preserve">3 </t>
    </r>
    <r>
      <rPr>
        <sz val="8"/>
        <rFont val="Verdana"/>
        <family val="2"/>
      </rPr>
      <t xml:space="preserve">El incremento en las cifras para los años 2020 y 2021 se debió a que producto de la pandemia Covid 19 y las respectivas restricciones de movilidad asociadas a ella, las personas usuarias accedieron preferentemente a información y servicios virtuales que entrega el Programa Red de Espacios Patrimoniales. </t>
    </r>
  </si>
  <si>
    <r>
      <t>TABLA 2.19: NÚMERO DE CAPACITACIONES REALIZADAS POR EL PROGRAMA RED DIGITAL DE ESPACIOS PATRIMONIALES</t>
    </r>
    <r>
      <rPr>
        <b/>
        <vertAlign val="superscript"/>
        <sz val="8"/>
        <color theme="1"/>
        <rFont val="Verdana"/>
        <family val="2"/>
      </rPr>
      <t>/1</t>
    </r>
    <r>
      <rPr>
        <b/>
        <sz val="8"/>
        <color theme="1"/>
        <rFont val="Verdana"/>
        <family val="2"/>
      </rPr>
      <t xml:space="preserve"> DEL SERVICIO NACIONAL DEL PATRIMONIO CULTURAL, POR TIPO DE CAPACITACIÓN, SEGÚN AÑO. 2018-2022</t>
    </r>
  </si>
  <si>
    <r>
      <t>Capacitaciones presenciales</t>
    </r>
    <r>
      <rPr>
        <b/>
        <vertAlign val="superscript"/>
        <sz val="8"/>
        <color theme="1"/>
        <rFont val="Verdana"/>
        <family val="2"/>
      </rPr>
      <t>/2</t>
    </r>
  </si>
  <si>
    <r>
      <t>Capacitaciones a distancia</t>
    </r>
    <r>
      <rPr>
        <b/>
        <vertAlign val="superscript"/>
        <sz val="8"/>
        <color theme="1"/>
        <rFont val="Verdana"/>
        <family val="2"/>
      </rPr>
      <t>/3</t>
    </r>
  </si>
  <si>
    <r>
      <t>2020</t>
    </r>
    <r>
      <rPr>
        <vertAlign val="superscript"/>
        <sz val="8"/>
        <color theme="1"/>
        <rFont val="Verdana"/>
        <family val="2"/>
      </rPr>
      <t>/4</t>
    </r>
  </si>
  <si>
    <r>
      <t>2021</t>
    </r>
    <r>
      <rPr>
        <vertAlign val="superscript"/>
        <sz val="8"/>
        <color theme="1"/>
        <rFont val="Verdana"/>
        <family val="2"/>
      </rPr>
      <t>/4</t>
    </r>
  </si>
  <si>
    <r>
      <t>2022</t>
    </r>
    <r>
      <rPr>
        <vertAlign val="superscript"/>
        <sz val="8"/>
        <color theme="1"/>
        <rFont val="Verdana"/>
        <family val="2"/>
      </rPr>
      <t>/5</t>
    </r>
  </si>
  <si>
    <r>
      <rPr>
        <b/>
        <sz val="8"/>
        <color theme="1"/>
        <rFont val="Verdana"/>
        <family val="2"/>
      </rPr>
      <t>2</t>
    </r>
    <r>
      <rPr>
        <sz val="8"/>
        <color theme="1"/>
        <rFont val="Verdana"/>
        <family val="2"/>
      </rPr>
      <t xml:space="preserve"> Capacitaciones presenciales son aquellas realizadas en Bibliotecas en convenio, Laboratorios de Formación y Bibliotecas Regionales</t>
    </r>
    <r>
      <rPr>
        <sz val="8"/>
        <rFont val="Verdana"/>
        <family val="2"/>
      </rPr>
      <t>.</t>
    </r>
  </si>
  <si>
    <r>
      <rPr>
        <b/>
        <sz val="8"/>
        <color theme="1"/>
        <rFont val="Verdana"/>
        <family val="2"/>
      </rPr>
      <t>3</t>
    </r>
    <r>
      <rPr>
        <sz val="8"/>
        <color theme="1"/>
        <rFont val="Verdana"/>
        <family val="2"/>
      </rPr>
      <t xml:space="preserve"> Capacitaciones a distancia son aquellas realizadas  a través de plataforma Moodle; incluye Aula Virtual y Jóvenes Programadores.</t>
    </r>
  </si>
  <si>
    <r>
      <t xml:space="preserve">4 </t>
    </r>
    <r>
      <rPr>
        <sz val="8"/>
        <rFont val="Verdana"/>
        <family val="2"/>
      </rPr>
      <t>El aumento en las cifras para los años 2020 y 2021 se debió a que producto de la pandemia Covid 19 y las respectivas restricciones de movilidad asociadas a ella, los usuarios accedieron preferentemente a capacitaciones a distancia.</t>
    </r>
  </si>
  <si>
    <r>
      <t xml:space="preserve">5 </t>
    </r>
    <r>
      <rPr>
        <sz val="8"/>
        <rFont val="Verdana"/>
        <family val="2"/>
      </rPr>
      <t>La disminución en las cifras del año 2022 se debe principalmente a dificultades en la implementación de las capacitaciones a distancia, lo que provocó un retraso de un semestre en su funcionamiento.</t>
    </r>
  </si>
  <si>
    <r>
      <t>TABLA 2.20: NÚMERO DE VISITAS Y PERSONAS USUARIAS DE LA RED DE SERVICIOS BIBLIOTECARIOS, LA BIBLIOTECA NACIONAL Y DEL PROGRAMA RED DIGITAL</t>
    </r>
    <r>
      <rPr>
        <b/>
        <vertAlign val="superscript"/>
        <sz val="8"/>
        <color theme="1"/>
        <rFont val="Verdana"/>
        <family val="2"/>
      </rPr>
      <t xml:space="preserve"> </t>
    </r>
    <r>
      <rPr>
        <b/>
        <sz val="8"/>
        <color theme="1"/>
        <rFont val="Verdana"/>
        <family val="2"/>
      </rPr>
      <t>DE ESPACIOS PATRIMONIALES DEL SISTEMA NACIONAL DE BIBLIOTECAS PÚBLICAS (SNBP)</t>
    </r>
    <r>
      <rPr>
        <b/>
        <vertAlign val="superscript"/>
        <sz val="8"/>
        <color theme="1"/>
        <rFont val="Verdana"/>
        <family val="2"/>
      </rPr>
      <t>/1</t>
    </r>
    <r>
      <rPr>
        <b/>
        <sz val="8"/>
        <color theme="1"/>
        <rFont val="Verdana"/>
        <family val="2"/>
      </rPr>
      <t xml:space="preserve"> DEL SERVICIO NACIONAL DEL PATRIMONIO CULTURAL, POR AÑO, SEGÚN SERVICIO. 2018-2022</t>
    </r>
  </si>
  <si>
    <t>SERVICIO</t>
  </si>
  <si>
    <t>Personas usuarias y visitas</t>
  </si>
  <si>
    <r>
      <t>Red de servicios bibliotecarios</t>
    </r>
    <r>
      <rPr>
        <b/>
        <vertAlign val="superscript"/>
        <sz val="8"/>
        <color rgb="FF000000"/>
        <rFont val="Verdana"/>
        <family val="2"/>
      </rPr>
      <t>/4</t>
    </r>
  </si>
  <si>
    <r>
      <t>Personas usuarias nuevas</t>
    </r>
    <r>
      <rPr>
        <vertAlign val="superscript"/>
        <sz val="8"/>
        <color rgb="FF000000"/>
        <rFont val="Verdana"/>
        <family val="2"/>
      </rPr>
      <t>/5</t>
    </r>
  </si>
  <si>
    <r>
      <t>Personas usuarias acumuladas</t>
    </r>
    <r>
      <rPr>
        <vertAlign val="superscript"/>
        <sz val="8"/>
        <color rgb="FF000000"/>
        <rFont val="Verdana"/>
        <family val="2"/>
      </rPr>
      <t>/6</t>
    </r>
  </si>
  <si>
    <r>
      <t>Visitas</t>
    </r>
    <r>
      <rPr>
        <vertAlign val="superscript"/>
        <sz val="8"/>
        <color rgb="FF000000"/>
        <rFont val="Verdana"/>
        <family val="2"/>
      </rPr>
      <t>/7</t>
    </r>
  </si>
  <si>
    <r>
      <t>Visitas</t>
    </r>
    <r>
      <rPr>
        <vertAlign val="superscript"/>
        <sz val="8"/>
        <color rgb="FF000000"/>
        <rFont val="Verdana"/>
        <family val="2"/>
      </rPr>
      <t>/7/8</t>
    </r>
  </si>
  <si>
    <r>
      <t>Programa Red Digital de Espacios Patrimoniales</t>
    </r>
    <r>
      <rPr>
        <b/>
        <vertAlign val="superscript"/>
        <sz val="8"/>
        <color rgb="FF000000"/>
        <rFont val="Verdana"/>
        <family val="2"/>
      </rPr>
      <t>/9</t>
    </r>
  </si>
  <si>
    <r>
      <t>Personas usuarias</t>
    </r>
    <r>
      <rPr>
        <vertAlign val="superscript"/>
        <sz val="8"/>
        <color rgb="FF000000"/>
        <rFont val="Verdana"/>
        <family val="2"/>
      </rPr>
      <t xml:space="preserve"> </t>
    </r>
    <r>
      <rPr>
        <sz val="8"/>
        <color rgb="FF000000"/>
        <rFont val="Verdana"/>
        <family val="2"/>
      </rPr>
      <t>nuevas</t>
    </r>
    <r>
      <rPr>
        <vertAlign val="superscript"/>
        <sz val="8"/>
        <color rgb="FF000000"/>
        <rFont val="Verdana"/>
        <family val="2"/>
      </rPr>
      <t>/10</t>
    </r>
  </si>
  <si>
    <r>
      <t>Personas usuarias acumuladas</t>
    </r>
    <r>
      <rPr>
        <vertAlign val="superscript"/>
        <sz val="8"/>
        <color rgb="FF000000"/>
        <rFont val="Verdana"/>
        <family val="2"/>
      </rPr>
      <t>/10</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</si>
  <si>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</si>
  <si>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2 </t>
    </r>
    <r>
      <rPr>
        <sz val="8"/>
        <color rgb="FF000000"/>
        <rFont val="Verdana"/>
        <family val="2"/>
      </rPr>
      <t xml:space="preserve">Producto de la pandemia Covid 19, durante los años 2020 y 2021 la Biblioteca Nacional y las bibliotecas públicas no funcionaron con normalidad. Esto implicó una caída en las frecuencias para estos años. </t>
    </r>
  </si>
  <si>
    <r>
      <rPr>
        <b/>
        <sz val="8"/>
        <color theme="1"/>
        <rFont val="Verdana"/>
        <family val="2"/>
      </rPr>
      <t>3</t>
    </r>
    <r>
      <rPr>
        <sz val="8"/>
        <color theme="1"/>
        <rFont val="Verdana"/>
        <family val="2"/>
      </rPr>
      <t xml:space="preserve"> El aumento en el número de personas usuarias nuevas y visitas se explica por el fin de las restricciones sanitarias Covid-19, lo que permitió la reapertura de los servicios bibliotecarios.</t>
    </r>
  </si>
  <si>
    <r>
      <rPr>
        <b/>
        <sz val="8"/>
        <rFont val="Verdana"/>
        <family val="2"/>
      </rPr>
      <t xml:space="preserve">4 </t>
    </r>
    <r>
      <rPr>
        <sz val="8"/>
        <rFont val="Verdana"/>
        <family val="2"/>
      </rPr>
      <t>La Red de Servicios Bibliotecarios incluye Bibliotecas Públicas, Filiales, Puntos de Préstamo, Bibliomóvil, Programa Bibliometro, Biblioteca Centro Penitenciario, Biblioteca Centro de Justicia Juvenil, Biblioteca Centro Teletón.</t>
    </r>
  </si>
  <si>
    <r>
      <rPr>
        <b/>
        <sz val="8"/>
        <color rgb="FF000000"/>
        <rFont val="Verdana"/>
        <family val="2"/>
      </rPr>
      <t xml:space="preserve">5 </t>
    </r>
    <r>
      <rPr>
        <sz val="8"/>
        <color rgb="FF000000"/>
        <rFont val="Verdana"/>
        <family val="2"/>
      </rPr>
      <t>Personas usuarias nuevas de la red de servicios bibliotecarios del SNBP, corresponde a aquellas que se inscriben en el servicio de préstamo de libros, al año de referencia. Registrados a través de Software ALEPH.</t>
    </r>
  </si>
  <si>
    <r>
      <rPr>
        <b/>
        <sz val="8"/>
        <color rgb="FF000000"/>
        <rFont val="Verdana"/>
        <family val="2"/>
      </rPr>
      <t>6</t>
    </r>
    <r>
      <rPr>
        <sz val="8"/>
        <color rgb="FF000000"/>
        <rFont val="Verdana"/>
        <family val="2"/>
      </rPr>
      <t xml:space="preserve"> Personas usuarias acumuladas de la red de servicios bibliotecarios del SNBP, corresponde al acumulado de aquellas que se inscriben en el servicio de préstamo de libros, al año de referencia. Registrados a través de Software ALEPH.</t>
    </r>
  </si>
  <si>
    <r>
      <t xml:space="preserve">7 </t>
    </r>
    <r>
      <rPr>
        <sz val="8"/>
        <color rgb="FF000000"/>
        <rFont val="Verdana"/>
        <family val="2"/>
      </rPr>
      <t xml:space="preserve">Visitas corresponde a la cantidad de personas que ingresan a las bibliotecas públicas y Biblioteca Nacional, respectivamente, al año de referencia. Se considera solo a las bibliotecas públicas Regionales, Comunales y filiales que cuentan con sistema de contador de personas en sus accesos. </t>
    </r>
  </si>
  <si>
    <r>
      <t xml:space="preserve">8 </t>
    </r>
    <r>
      <rPr>
        <sz val="8"/>
        <color rgb="FF000000"/>
        <rFont val="Verdana"/>
        <family val="2"/>
      </rPr>
      <t>Durante el año 2022 los contadores de transito en la Biblioteca Nacional no estuvieron operativos, motivo por el cual no se reportan cifras.</t>
    </r>
  </si>
  <si>
    <r>
      <rPr>
        <b/>
        <sz val="8"/>
        <rFont val="Verdana"/>
        <family val="2"/>
      </rPr>
      <t>9</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</si>
  <si>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t xml:space="preserve">10 </t>
    </r>
    <r>
      <rPr>
        <sz val="8"/>
        <rFont val="Verdana"/>
        <family val="2"/>
      </rPr>
      <t>Personas usuarias registradas a través de Maestro Único de Usuarios para los Servicios del Programa: Acceso a Sesiones de Internet, Capacitación Presencial y a Distancia y Contenidos Locales, en todos los recintos en los cuales está presente el Programa.</t>
    </r>
  </si>
  <si>
    <t>TABLA 2.21: NÚMERO DE OBJETOS DIGITALES Y ARCHIVOS DESCARGADOS DE LA BIBLIOTECA NACIONAL, DEPENDIENTE DEL SERVICIO NACIONAL DEL PATRIMONIO CULTURAL, SEGÚN TIPO DE SERVICIO DIGITAL. 2022</t>
  </si>
  <si>
    <t>TIPO DE SERVICIO DIGITAL</t>
  </si>
  <si>
    <r>
      <t>Objetos digitales</t>
    </r>
    <r>
      <rPr>
        <b/>
        <vertAlign val="superscript"/>
        <sz val="8"/>
        <rFont val="Verdana"/>
        <family val="2"/>
      </rPr>
      <t>/1</t>
    </r>
  </si>
  <si>
    <r>
      <t>Archivos descargados</t>
    </r>
    <r>
      <rPr>
        <b/>
        <vertAlign val="superscript"/>
        <sz val="8"/>
        <color theme="1"/>
        <rFont val="Verdana"/>
        <family val="2"/>
      </rPr>
      <t>/2</t>
    </r>
  </si>
  <si>
    <t>Memoria Chilena</t>
  </si>
  <si>
    <t>Chile para Niños</t>
  </si>
  <si>
    <t>Biblioteca Nacional Digital</t>
  </si>
  <si>
    <r>
      <rPr>
        <b/>
        <sz val="8"/>
        <color theme="1"/>
        <rFont val="Verdana"/>
        <family val="2"/>
      </rPr>
      <t>Nota:</t>
    </r>
    <r>
      <rPr>
        <sz val="8"/>
        <color theme="1"/>
        <rFont val="Verdana"/>
        <family val="2"/>
      </rPr>
      <t xml:space="preserve"> Desde el año 2022 las cifras que presenta este tabulado corresponden solo a los datos generados el año de referencia. </t>
    </r>
  </si>
  <si>
    <r>
      <rPr>
        <b/>
        <sz val="8"/>
        <color theme="1"/>
        <rFont val="Verdana"/>
        <family val="2"/>
      </rPr>
      <t xml:space="preserve">1 </t>
    </r>
    <r>
      <rPr>
        <sz val="8"/>
        <color theme="1"/>
        <rFont val="Verdana"/>
        <family val="2"/>
      </rPr>
      <t>Objeto digital: unidad de contenido digital que se compone de un núcleo central de información, sus metadatos y las relaciones que establece con las otras unidades de la plataforma de la que forma parte.</t>
    </r>
  </si>
  <si>
    <r>
      <rPr>
        <b/>
        <sz val="8"/>
        <rFont val="Verdana"/>
        <family val="2"/>
      </rPr>
      <t xml:space="preserve">2 </t>
    </r>
    <r>
      <rPr>
        <sz val="8"/>
        <rFont val="Verdana"/>
        <family val="2"/>
      </rPr>
      <t>Archivos descargados: aquellos archivos que son transferidos desde el internet hasta una computadora o dispositivo móvil.</t>
    </r>
  </si>
  <si>
    <t>TABLA 2.22: NÚMERO DE EJEMPLARES NUEVOS Y ACUMULADOS EN LA BIBLIOTECA NACIONAL, DEPENDIENTE DEL SERVICIO NACIONAL DEL PATRIMONIO CULTURAL, POR AÑO, SEGÚN MATERIA. 2018-2022</t>
  </si>
  <si>
    <r>
      <t>MATERIA</t>
    </r>
    <r>
      <rPr>
        <b/>
        <vertAlign val="superscript"/>
        <sz val="8"/>
        <rFont val="Verdana"/>
        <family val="2"/>
      </rPr>
      <t>/1</t>
    </r>
  </si>
  <si>
    <r>
      <t>Ejemplares</t>
    </r>
    <r>
      <rPr>
        <b/>
        <vertAlign val="superscript"/>
        <sz val="8"/>
        <rFont val="Verdana"/>
        <family val="2"/>
      </rPr>
      <t>/2</t>
    </r>
  </si>
  <si>
    <r>
      <t>Nuevos</t>
    </r>
    <r>
      <rPr>
        <vertAlign val="superscript"/>
        <sz val="8"/>
        <rFont val="Verdana"/>
        <family val="2"/>
      </rPr>
      <t>3</t>
    </r>
  </si>
  <si>
    <r>
      <t>Acumulados</t>
    </r>
    <r>
      <rPr>
        <vertAlign val="superscript"/>
        <sz val="8"/>
        <rFont val="Verdana"/>
        <family val="2"/>
      </rPr>
      <t>4</t>
    </r>
  </si>
  <si>
    <t xml:space="preserve">Ciencias naturales </t>
  </si>
  <si>
    <t xml:space="preserve">Ciencias sociales </t>
  </si>
  <si>
    <t xml:space="preserve">Generalidades </t>
  </si>
  <si>
    <t xml:space="preserve">Geografía e historia </t>
  </si>
  <si>
    <t xml:space="preserve">Lenguas </t>
  </si>
  <si>
    <r>
      <t>Literatura</t>
    </r>
    <r>
      <rPr>
        <b/>
        <sz val="8"/>
        <color rgb="FF0000FF"/>
        <rFont val="Verdana"/>
        <family val="2"/>
      </rPr>
      <t xml:space="preserve"> </t>
    </r>
  </si>
  <si>
    <t xml:space="preserve">Religión </t>
  </si>
  <si>
    <t xml:space="preserve">Tecnología </t>
  </si>
  <si>
    <r>
      <t xml:space="preserve">1 </t>
    </r>
    <r>
      <rPr>
        <sz val="8"/>
        <color theme="1"/>
        <rFont val="Verdana"/>
        <family val="2"/>
      </rPr>
      <t>Materias: Listado de grandes áreas del conocimiento que son utilizados en la catalogación de material bibliográfico, y que se encuentran contenidas en el Sistema de Clasificación Decimal Dewey.</t>
    </r>
  </si>
  <si>
    <r>
      <rPr>
        <b/>
        <sz val="8"/>
        <color theme="1"/>
        <rFont val="Verdana"/>
        <family val="2"/>
      </rPr>
      <t xml:space="preserve">2 </t>
    </r>
    <r>
      <rPr>
        <sz val="8"/>
        <color theme="1"/>
        <rFont val="Verdana"/>
        <family val="2"/>
      </rPr>
      <t>Ejemplar: cada copia de título de un libro, revista, periódico, tiene que ver con el tiraje de producción del material bibliográfico.</t>
    </r>
  </si>
  <si>
    <r>
      <rPr>
        <b/>
        <sz val="8"/>
        <color theme="1"/>
        <rFont val="Verdana"/>
        <family val="2"/>
      </rPr>
      <t xml:space="preserve">3 </t>
    </r>
    <r>
      <rPr>
        <sz val="8"/>
        <color theme="1"/>
        <rFont val="Verdana"/>
        <family val="2"/>
      </rPr>
      <t xml:space="preserve">Refiere a ejemplares nuevos ingresados al sistema de gestión bibliotecaria Aleph, al año de referencia. </t>
    </r>
  </si>
  <si>
    <r>
      <rPr>
        <b/>
        <sz val="8"/>
        <color theme="1"/>
        <rFont val="Verdana"/>
        <family val="2"/>
      </rPr>
      <t xml:space="preserve">4 </t>
    </r>
    <r>
      <rPr>
        <sz val="8"/>
        <color theme="1"/>
        <rFont val="Verdana"/>
        <family val="2"/>
      </rPr>
      <t>Refiere a ejemplares acumulados según el registro bibliotecológico Aleph, al año de referencia.</t>
    </r>
  </si>
  <si>
    <t>TABLA 2.23: NÚMERO DE ARCHIVOS DIGITALES RECIBIDOS A TRAVÉS DEL DEPÓSITO LEGAL ELECTRÓNICO Y NÚMERO DE IMPRESOS REGISTRADOS EN LA SECCIÓN DE DEPÓSITO LEGAL DE LA BIBLIOTECA NACIONAL, SEGÚN AÑO. 2018-2022</t>
  </si>
  <si>
    <r>
      <t>Archivos digitales</t>
    </r>
    <r>
      <rPr>
        <b/>
        <vertAlign val="superscript"/>
        <sz val="8"/>
        <color theme="1"/>
        <rFont val="Verdana"/>
        <family val="2"/>
      </rPr>
      <t>/1</t>
    </r>
  </si>
  <si>
    <r>
      <t>Impresos registrados</t>
    </r>
    <r>
      <rPr>
        <b/>
        <vertAlign val="superscript"/>
        <sz val="8"/>
        <color theme="1"/>
        <rFont val="Verdana"/>
        <family val="2"/>
      </rPr>
      <t>/2</t>
    </r>
  </si>
  <si>
    <r>
      <rPr>
        <b/>
        <sz val="8"/>
        <color theme="1"/>
        <rFont val="Verdana"/>
        <family val="2"/>
      </rPr>
      <t xml:space="preserve">1 </t>
    </r>
    <r>
      <rPr>
        <sz val="8"/>
        <color theme="1"/>
        <rFont val="Verdana"/>
        <family val="2"/>
      </rPr>
      <t>Corresponden a archivos o ficheros de información digital (textos, videos, audios) correspondientes a la producción de medios electrónicos registrados como Medios de Comunicación Social en la Delegación Presidencial correspondiente a su domicilio y que entregan a la Biblioteca Nacional copias de su producción por concepto de Depósito Legal, de acuerdo a lo establecido en la ley 19.733.</t>
    </r>
  </si>
  <si>
    <r>
      <rPr>
        <b/>
        <sz val="8"/>
        <color theme="1"/>
        <rFont val="Verdana"/>
        <family val="2"/>
      </rPr>
      <t xml:space="preserve">2 </t>
    </r>
    <r>
      <rPr>
        <sz val="8"/>
        <color theme="1"/>
        <rFont val="Verdana"/>
        <family val="2"/>
      </rPr>
      <t>Ejemplares de cada libro, diario, revista, boletín o cualquier otro impreso de carácter bibliográfico, no importando su naturaleza, es decir, publicaciones de circulación interna, gratuitas o destinadas a la venta.</t>
    </r>
  </si>
  <si>
    <r>
      <rPr>
        <b/>
        <sz val="8"/>
        <color theme="1"/>
        <rFont val="Verdana"/>
        <family val="2"/>
      </rPr>
      <t>3</t>
    </r>
    <r>
      <rPr>
        <sz val="8"/>
        <color theme="1"/>
        <rFont val="Verdana"/>
        <family val="2"/>
      </rPr>
      <t xml:space="preserve"> La caída en el número de ejemplares para el año 2020 se debió a que producto de la pandemia Covid 19 la Biblioteca Nacional permaneció cerrada entre los meses de marzo a octubre.</t>
    </r>
  </si>
  <si>
    <t>TABLA 2.24: NÚMERO DE PRÉSTAMOS DE MATERIAL BIBLIOGRÁFICO REALIZADOS EN BIBLIOTECA NACIONAL, POR SEXO, SEGÚN TIPO DE MATERIAL. 2022</t>
  </si>
  <si>
    <r>
      <t>MATERIAL BIBLIOGRÁFICO</t>
    </r>
    <r>
      <rPr>
        <b/>
        <vertAlign val="superscript"/>
        <sz val="8"/>
        <color theme="1"/>
        <rFont val="Verdana"/>
        <family val="2"/>
      </rPr>
      <t>/1</t>
    </r>
  </si>
  <si>
    <r>
      <t>Sin información</t>
    </r>
    <r>
      <rPr>
        <b/>
        <vertAlign val="superscript"/>
        <sz val="8"/>
        <color theme="1"/>
        <rFont val="Verdana"/>
        <family val="2"/>
      </rPr>
      <t>/2</t>
    </r>
  </si>
  <si>
    <t>Periódicos</t>
  </si>
  <si>
    <t>Micro formatos</t>
  </si>
  <si>
    <t>Revistas</t>
  </si>
  <si>
    <t>Fotografías</t>
  </si>
  <si>
    <t>Música</t>
  </si>
  <si>
    <t>Manuscritos</t>
  </si>
  <si>
    <r>
      <t>Otros</t>
    </r>
    <r>
      <rPr>
        <vertAlign val="superscript"/>
        <sz val="8"/>
        <color theme="1"/>
        <rFont val="Verdana"/>
        <family val="2"/>
      </rPr>
      <t>3</t>
    </r>
  </si>
  <si>
    <r>
      <rPr>
        <b/>
        <sz val="8"/>
        <color theme="1"/>
        <rFont val="Verdana"/>
        <family val="2"/>
      </rPr>
      <t xml:space="preserve">1 </t>
    </r>
    <r>
      <rPr>
        <sz val="8"/>
        <color theme="1"/>
        <rFont val="Verdana"/>
        <family val="2"/>
      </rPr>
      <t>Material  bibliográfico: documentos textuales impresos, electrónicos, manuscritos y en micro formatos contenidos dentro de las colecciones de la Biblioteca Nacional.</t>
    </r>
  </si>
  <si>
    <r>
      <rPr>
        <b/>
        <sz val="8"/>
        <rFont val="Verdana"/>
        <family val="2"/>
      </rPr>
      <t xml:space="preserve">2 </t>
    </r>
    <r>
      <rPr>
        <sz val="8"/>
        <rFont val="Verdana"/>
        <family val="2"/>
      </rPr>
      <t>La categoría "Sin Información" significa que no ha sido posible vincular el préstamo con el sexo de la persona usuaria.</t>
    </r>
  </si>
  <si>
    <r>
      <t xml:space="preserve">3 </t>
    </r>
    <r>
      <rPr>
        <sz val="8"/>
        <color theme="1"/>
        <rFont val="Verdana"/>
        <family val="2"/>
      </rPr>
      <t>Otros: aquel material bibliográfico que no está especificado en las categorías anteriores de la tabla y que sin embargo son parte de las colecciones de la Biblioteca Nacional.</t>
    </r>
  </si>
  <si>
    <r>
      <t>TABLA 2.25: NÚMERO DE CONSULTAS REALIZADAS A TRAVÉS DEL SERVICIO BIBLIOTECARIO EN LÍNEA</t>
    </r>
    <r>
      <rPr>
        <b/>
        <vertAlign val="superscript"/>
        <sz val="8"/>
        <color theme="1"/>
        <rFont val="Verdana"/>
        <family val="2"/>
      </rPr>
      <t>/1</t>
    </r>
    <r>
      <rPr>
        <b/>
        <sz val="8"/>
        <color theme="1"/>
        <rFont val="Verdana"/>
        <family val="2"/>
      </rPr>
      <t xml:space="preserve"> DE LA BIBLIOTECA NACIONAL, POR SEXO, SEGÚN AÑO. 2018-2022</t>
    </r>
  </si>
  <si>
    <r>
      <rPr>
        <b/>
        <sz val="8"/>
        <color theme="1"/>
        <rFont val="Verdana"/>
        <family val="2"/>
      </rPr>
      <t>1</t>
    </r>
    <r>
      <rPr>
        <sz val="8"/>
        <color theme="1"/>
        <rFont val="Verdana"/>
        <family val="2"/>
      </rPr>
      <t xml:space="preserve"> El servicio bibliotecario en línea entrega orientación e información bibliográfica de forma remota. La comunicación se establece de forma directa entre usuarias(os) y bibliotecarias(os) de la Sección Referencias y Bibliografía a través de una plataforma de chat en tiempo real y una cuenta de correo electrónico.</t>
    </r>
  </si>
  <si>
    <t>TABLA 3.1: NÚMERO DE ACTIVIDADES REALIZADAS EN EL DÍA DE LOS PATRIMONIOS, POR MODALIDAD Y AÑO, SEGÚN REGIÓN. 2019-2022</t>
  </si>
  <si>
    <r>
      <t>Modalidad presencial</t>
    </r>
    <r>
      <rPr>
        <b/>
        <vertAlign val="superscript"/>
        <sz val="8"/>
        <rFont val="Verdana"/>
        <family val="2"/>
      </rPr>
      <t>/1</t>
    </r>
  </si>
  <si>
    <r>
      <t>Modalidad virtual</t>
    </r>
    <r>
      <rPr>
        <b/>
        <vertAlign val="superscript"/>
        <sz val="8"/>
        <rFont val="Verdana"/>
        <family val="2"/>
      </rPr>
      <t>/2</t>
    </r>
  </si>
  <si>
    <r>
      <t>2019</t>
    </r>
    <r>
      <rPr>
        <b/>
        <vertAlign val="superscript"/>
        <sz val="8"/>
        <rFont val="Verdana"/>
        <family val="2"/>
      </rPr>
      <t>/6</t>
    </r>
  </si>
  <si>
    <r>
      <t>Otros países</t>
    </r>
    <r>
      <rPr>
        <vertAlign val="superscript"/>
        <sz val="8"/>
        <rFont val="Verdana"/>
        <family val="2"/>
      </rPr>
      <t>/7</t>
    </r>
  </si>
  <si>
    <t xml:space="preserve"> - </t>
  </si>
  <si>
    <r>
      <rPr>
        <b/>
        <sz val="8"/>
        <color rgb="FF000000"/>
        <rFont val="Verdana"/>
        <family val="2"/>
      </rPr>
      <t>1</t>
    </r>
    <r>
      <rPr>
        <sz val="8"/>
        <color rgb="FF000000"/>
        <rFont val="Verdana"/>
        <family val="2"/>
      </rPr>
      <t xml:space="preserve"> Corresponde a actividades del Día de los Patrimonios que se llevan a cabo de manera presencial, tales como aperturas y recorridos de espacio, charlas o muestras presenciales. Algunas de las actividades inscritas como presenciales recibieron visitas virtuales, ya que se transmitieron en vivo virtualmente o se alojaron en alguna plataforma para su visualización durante el evento.</t>
    </r>
  </si>
  <si>
    <r>
      <rPr>
        <b/>
        <sz val="8"/>
        <color rgb="FF000000"/>
        <rFont val="Verdana"/>
        <family val="2"/>
      </rPr>
      <t>2</t>
    </r>
    <r>
      <rPr>
        <sz val="8"/>
        <color rgb="FF000000"/>
        <rFont val="Verdana"/>
        <family val="2"/>
      </rPr>
      <t xml:space="preserve"> Corresponde a actividades del Día de los Patrimonios desarrolladas a través de plataformas digitales, como Facebook, Youtube, Sitio web o Instagram</t>
    </r>
  </si>
  <si>
    <r>
      <t>3</t>
    </r>
    <r>
      <rPr>
        <sz val="8"/>
        <rFont val="Verdana"/>
        <family val="2"/>
      </rPr>
      <t xml:space="preserve"> A contar del año 2019, los datos se presentan desagregados por región. Cabe señalar que hasta el año 2018 el número de actividades se presentaban según apertura de edificios, recorridos y otras actividades. De igual forma se declara que las metodologías de captura del dato anteriores al 2019 no permiten desagregar por región.</t>
    </r>
  </si>
  <si>
    <r>
      <t>4</t>
    </r>
    <r>
      <rPr>
        <sz val="8"/>
        <rFont val="Verdana"/>
        <family val="2"/>
      </rPr>
      <t xml:space="preserve"> Debido a la contingencia nacional producto de la pandemia, en el Día del Patrimonio Cultural 2020 no se realizaron actividades en modalidad presencial.</t>
    </r>
  </si>
  <si>
    <r>
      <t>5</t>
    </r>
    <r>
      <rPr>
        <sz val="8"/>
        <rFont val="Verdana"/>
        <family val="2"/>
      </rPr>
      <t xml:space="preserve"> La implementación del Día del Patrimonio Cultural 2021 estuvo condicionada por las restricciones sanitarias asociadas a la pandemia. Por ello, la mayor parte de las actividades se realizaron en modalidad virtual.</t>
    </r>
  </si>
  <si>
    <r>
      <t>6</t>
    </r>
    <r>
      <rPr>
        <sz val="8"/>
        <rFont val="Verdana"/>
        <family val="2"/>
      </rPr>
      <t xml:space="preserve"> El año 2019 el Día del Patrimonio Cultural no contemplaba la inscripción de actividades en modalidad virtual.</t>
    </r>
  </si>
  <si>
    <r>
      <t xml:space="preserve">7 </t>
    </r>
    <r>
      <rPr>
        <sz val="8"/>
        <rFont val="Verdana"/>
        <family val="2"/>
      </rPr>
      <t>A contar del año 2021 se incluye la categoría "Otros países".</t>
    </r>
  </si>
  <si>
    <t>Fuente: Subsecretaría del Patrimonio Cultural - Ministerio de las Culturas, las Artes y el Patrimonio.</t>
  </si>
  <si>
    <t>TABLA 3.2: NÚMERO DE VISITAS EN EL DÍA DE LOS PATRIMONIOS, POR MODALIDAD Y AÑO, SEGÚN REGIÓN. 2019-2022</t>
  </si>
  <si>
    <r>
      <rPr>
        <b/>
        <sz val="8"/>
        <color rgb="FF000000"/>
        <rFont val="Verdana"/>
        <family val="2"/>
      </rPr>
      <t>Modalidad presencial</t>
    </r>
    <r>
      <rPr>
        <b/>
        <vertAlign val="superscript"/>
        <sz val="8"/>
        <color rgb="FF000000"/>
        <rFont val="Verdana"/>
        <family val="2"/>
      </rPr>
      <t>/1</t>
    </r>
  </si>
  <si>
    <r>
      <rPr>
        <b/>
        <sz val="8"/>
        <color rgb="FF000000"/>
        <rFont val="Verdana"/>
        <family val="2"/>
      </rPr>
      <t>1</t>
    </r>
    <r>
      <rPr>
        <sz val="8"/>
        <color rgb="FF000000"/>
        <rFont val="Verdana"/>
        <family val="2"/>
      </rPr>
      <t xml:space="preserve"> Corresponde a la cantidad de visitas presenciales que recibieron las actividades presenciales, según lo reportado por las organizaciones. Para contabilizar el número de visitas presenciales se sugirió utilizar registros obtenidos a partir de contadores manuales o digitales, listados de inscripción, u otros</t>
    </r>
  </si>
  <si>
    <r>
      <rPr>
        <b/>
        <sz val="8"/>
        <color rgb="FF000000"/>
        <rFont val="Verdana"/>
        <family val="2"/>
      </rPr>
      <t>2</t>
    </r>
    <r>
      <rPr>
        <sz val="8"/>
        <color rgb="FF000000"/>
        <rFont val="Verdana"/>
        <family val="2"/>
      </rPr>
      <t xml:space="preserve"> Corresponde a la cantidad de visitas virtuales que recibieron las actividades virtuales y las actividades presenciales transmitidas en modalidad virtual, según lo reportado por las organizaciones. Se cuentan y reportan las visitas según el tipo de plataforma virtual o sitio web utilizado, a partir de los datos entregados por las plataformas digitales utilizadas (visualizaciones, reproducciones, participantes, etc.)</t>
    </r>
  </si>
  <si>
    <r>
      <t>3</t>
    </r>
    <r>
      <rPr>
        <sz val="8"/>
        <rFont val="Verdana"/>
        <family val="2"/>
      </rPr>
      <t xml:space="preserve"> A contar del año 2019, los datos se presentan desagregados por región. Cabe señalar que hasta el año 2018 el número de visitas solo se presentaban según Región Metropolitana y otras regiones agrupadas. De igual forma se declara que las metodologías de captura del dato anteriores al 2019 no permiten desagregar por región.</t>
    </r>
  </si>
  <si>
    <r>
      <t>TABLA 3.3: NÚMERO DE ORGANIZACIONES</t>
    </r>
    <r>
      <rPr>
        <b/>
        <vertAlign val="superscript"/>
        <sz val="8"/>
        <color rgb="FF000000"/>
        <rFont val="Verdana"/>
        <family val="2"/>
      </rPr>
      <t>/1</t>
    </r>
    <r>
      <rPr>
        <b/>
        <sz val="8"/>
        <color rgb="FF000000"/>
        <rFont val="Verdana"/>
        <family val="2"/>
      </rPr>
      <t xml:space="preserve"> PARTICIPANTES DEL DÍA DE LOS PATRIMONIOS, SEGÚN AÑO. 2019-2022</t>
    </r>
  </si>
  <si>
    <t>N° de Organizaciones</t>
  </si>
  <si>
    <r>
      <rPr>
        <b/>
        <sz val="8"/>
        <color rgb="FF000000"/>
        <rFont val="Verdana"/>
        <family val="2"/>
      </rPr>
      <t>1</t>
    </r>
    <r>
      <rPr>
        <sz val="8"/>
        <color rgb="FF000000"/>
        <rFont val="Verdana"/>
        <family val="2"/>
      </rPr>
      <t xml:space="preserve"> Para efectos del Día de los Patrimonios, una organización es una persona jurídica o natural que inscribe una o más actividades para este evento.</t>
    </r>
  </si>
  <si>
    <t>TABLA 4.1: NÚMERO DE AUTORIZACIONES DE SALIDA Y DE MONUMENTOS NACIONALES SALIENTES DEL TERRITORIO NACIONAL, POR AÑO, SEGÚN TIPO DE MONUMENTO. 2018-2022</t>
  </si>
  <si>
    <t>ÍTEM</t>
  </si>
  <si>
    <t>Autorizaciones por decreto de Monumentos Nacionales</t>
  </si>
  <si>
    <t>Monumentos históricos (bienes muebles)</t>
  </si>
  <si>
    <t>Monumentos arqueológicos y paleontológicos</t>
  </si>
  <si>
    <t>Monumentos Nacionales</t>
  </si>
  <si>
    <r>
      <rPr>
        <b/>
        <sz val="8"/>
        <rFont val="Verdana"/>
        <family val="2"/>
      </rPr>
      <t xml:space="preserve">1 </t>
    </r>
    <r>
      <rPr>
        <sz val="8"/>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</si>
  <si>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 xml:space="preserve">2 </t>
    </r>
    <r>
      <rPr>
        <sz val="8"/>
        <rFont val="Verdana"/>
        <family val="2"/>
      </rPr>
      <t xml:space="preserve">Durante el año 2022 se autorizó mediante decreto el préstamo de piezas a Argentina (184 piezas) y a Italia (3 piezas). </t>
    </r>
  </si>
  <si>
    <t>Fuente: Consejo de Monumentos Nacionales (CMN), Servicio Nacional del Patrimonio Cultural - Ministerio de las Culturas, las Artes y el Patrimonio.</t>
  </si>
  <si>
    <t>TABLA 4.2: NÚMERO DE AUTORIZACIONES DE SALIDA Y DE MONUMENTOS NACIONALES SALIENTES DEL TERRITORIO NACIONAL, POR AÑO, SEGÚN DESTINO. 2018-2022</t>
  </si>
  <si>
    <t>DESTINO</t>
  </si>
  <si>
    <t>Autorizaciones por decreto</t>
  </si>
  <si>
    <t>África</t>
  </si>
  <si>
    <t xml:space="preserve"> -</t>
  </si>
  <si>
    <t>América</t>
  </si>
  <si>
    <t>Asia</t>
  </si>
  <si>
    <t>Europa</t>
  </si>
  <si>
    <t>Oceanía</t>
  </si>
  <si>
    <r>
      <rPr>
        <b/>
        <sz val="8"/>
        <rFont val="Verdana"/>
        <family val="2"/>
      </rPr>
      <t xml:space="preserve">1 </t>
    </r>
    <r>
      <rPr>
        <sz val="8"/>
        <rFont val="Verdana"/>
        <family val="2"/>
      </rPr>
      <t>Destino Estados Unidos y México.</t>
    </r>
  </si>
  <si>
    <r>
      <rPr>
        <b/>
        <sz val="8"/>
        <rFont val="Verdana"/>
        <family val="2"/>
      </rPr>
      <t>2</t>
    </r>
    <r>
      <rPr>
        <sz val="8"/>
        <rFont val="Verdana"/>
        <family val="2"/>
      </rPr>
      <t xml:space="preserve"> Destino Brasil, Colombia y Bélgica.</t>
    </r>
  </si>
  <si>
    <r>
      <rPr>
        <b/>
        <sz val="8"/>
        <rFont val="Verdana"/>
        <family val="2"/>
      </rPr>
      <t>3</t>
    </r>
    <r>
      <rPr>
        <sz val="8"/>
        <rFont val="Verdana"/>
        <family val="2"/>
      </rPr>
      <t xml:space="preserve"> Destino Alemania.</t>
    </r>
  </si>
  <si>
    <r>
      <rPr>
        <b/>
        <sz val="8"/>
        <rFont val="Verdana"/>
        <family val="2"/>
      </rPr>
      <t xml:space="preserve">4 </t>
    </r>
    <r>
      <rPr>
        <sz val="8"/>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</si>
  <si>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5</t>
    </r>
    <r>
      <rPr>
        <sz val="8"/>
        <rFont val="Verdana"/>
        <family val="2"/>
      </rPr>
      <t xml:space="preserve"> Destino Italia y Argentina.</t>
    </r>
  </si>
  <si>
    <r>
      <t>TABLA 4.3: NÚMERO DE SOLICITUDES DE DECLARACIÓN DE MONUMENTOS NACIONALES RECIBIDAS</t>
    </r>
    <r>
      <rPr>
        <b/>
        <vertAlign val="superscript"/>
        <sz val="8"/>
        <rFont val="Verdana"/>
        <family val="2"/>
      </rPr>
      <t>/1</t>
    </r>
    <r>
      <rPr>
        <b/>
        <sz val="8"/>
        <rFont val="Verdana"/>
        <family val="2"/>
      </rPr>
      <t>, POR TIPO DE MONUMENTO, SEGÚN REGIÓN. 2022</t>
    </r>
  </si>
  <si>
    <t xml:space="preserve">Total </t>
  </si>
  <si>
    <r>
      <t>Monumentos Históricos Muebles</t>
    </r>
    <r>
      <rPr>
        <b/>
        <vertAlign val="superscript"/>
        <sz val="8"/>
        <rFont val="Verdana"/>
        <family val="2"/>
      </rPr>
      <t xml:space="preserve"> /2</t>
    </r>
  </si>
  <si>
    <t>Monumentos Históricos Inmuebles</t>
  </si>
  <si>
    <t>Santuarios de la Naturaleza</t>
  </si>
  <si>
    <t>Zonas Típicas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</si>
  <si>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</si>
  <si>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rFont val="Verdana"/>
        <family val="2"/>
      </rPr>
      <t>2</t>
    </r>
    <r>
      <rPr>
        <sz val="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</si>
  <si>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TABLA 4.4: NÚMERO DE MONUMENTOS NACIONALES DECLARADOS POR DECRETO, POR TIPO DE MONUMENTO, SEGÚN REGIÓN. 2022</t>
  </si>
  <si>
    <r>
      <t>Total</t>
    </r>
    <r>
      <rPr>
        <b/>
        <vertAlign val="superscript"/>
        <sz val="8"/>
        <rFont val="Verdana"/>
        <family val="2"/>
      </rPr>
      <t>/1</t>
    </r>
  </si>
  <si>
    <t>Monumentos Históricos Muebles</t>
  </si>
  <si>
    <r>
      <rPr>
        <b/>
        <sz val="8"/>
        <rFont val="Verdana"/>
        <family val="2"/>
      </rPr>
      <t xml:space="preserve">1 </t>
    </r>
    <r>
      <rPr>
        <sz val="8"/>
        <rFont val="Verdana"/>
        <family val="2"/>
      </rPr>
      <t>El total de declaratorias registradas en el año 2022 no corresponden necesariamente al número de declaratorias recibidas durante el año en curso. Las declaradas durante el año pueden corresponder a expedientes que iniciaron su tramitación en años anteriores.</t>
    </r>
  </si>
  <si>
    <r>
      <t>TABLA 4.5: NÚMERO DE MONUMENTOS NACIONALES DECLARADOS POR DECRETO</t>
    </r>
    <r>
      <rPr>
        <b/>
        <vertAlign val="superscript"/>
        <sz val="8"/>
        <rFont val="Verdana"/>
        <family val="2"/>
      </rPr>
      <t>/1</t>
    </r>
    <r>
      <rPr>
        <b/>
        <sz val="8"/>
        <rFont val="Verdana"/>
        <family val="2"/>
      </rPr>
      <t xml:space="preserve"> (HISTÓRICO, DESDE 1925), POR TIPO DE MONUMENTO, SEGÚN REGIÓN. 2022</t>
    </r>
  </si>
  <si>
    <r>
      <t>Monumentos Históricos Inmuebles</t>
    </r>
    <r>
      <rPr>
        <b/>
        <vertAlign val="superscript"/>
        <sz val="8"/>
        <rFont val="Verdana"/>
        <family val="2"/>
      </rPr>
      <t>/2</t>
    </r>
  </si>
  <si>
    <r>
      <t>Todas las regiones</t>
    </r>
    <r>
      <rPr>
        <vertAlign val="superscript"/>
        <sz val="8"/>
        <rFont val="Verdana"/>
        <family val="2"/>
      </rPr>
      <t>/3</t>
    </r>
  </si>
  <si>
    <r>
      <rPr>
        <b/>
        <sz val="8"/>
        <rFont val="Verdana"/>
        <family val="2"/>
      </rPr>
      <t>1</t>
    </r>
    <r>
      <rPr>
        <sz val="8"/>
        <rFont val="Verdana"/>
        <family val="2"/>
      </rPr>
      <t xml:space="preserve"> No están considerados en la estadística los monumentos desafectados por decreto.</t>
    </r>
  </si>
  <si>
    <r>
      <rPr>
        <b/>
        <sz val="8"/>
        <rFont val="Verdana"/>
        <family val="2"/>
      </rPr>
      <t>2</t>
    </r>
    <r>
      <rPr>
        <sz val="8"/>
        <rFont val="Verdana"/>
        <family val="2"/>
      </rPr>
      <t xml:space="preserve"> La contabilización regional de los Monumentos Nacionales depende de la ubicación geográfica de estos, y para el caso de aquellos que se encuentran en la categoría multi-territoriales (ubicados en más de una comuna, provincia o región), su contabilización se realiza en la región donde el Monumento tenga más presencia regional. </t>
    </r>
  </si>
  <si>
    <r>
      <rPr>
        <b/>
        <sz val="8"/>
        <rFont val="Verdana"/>
        <family val="2"/>
      </rPr>
      <t xml:space="preserve">3 </t>
    </r>
    <r>
      <rPr>
        <sz val="8"/>
        <rFont val="Verdana"/>
        <family val="2"/>
      </rPr>
      <t>En conformidad al Decreto Exento 311 del 08 de octubre de 1999, que protege el Patrimonio Cultural Subacuático a nivel nacional, el mar nacional es considerado como un Monumento Histórico en sí mismo, por esta razón se incluye la categoría "Todas las regiones".</t>
    </r>
  </si>
  <si>
    <t>TABLA 4.6: NÓMINA DE MONUMENTOS NACIONALES DECLARADOS POR DECRETO, POR COMPONENTES, CATEGORÍAS Y MUEBLE/INMUEBLE, SEGÚN REGIÓN. 2022</t>
  </si>
  <si>
    <t xml:space="preserve">REGIÓN </t>
  </si>
  <si>
    <t>MONUMENTO</t>
  </si>
  <si>
    <r>
      <t>Componente</t>
    </r>
    <r>
      <rPr>
        <b/>
        <vertAlign val="superscript"/>
        <sz val="8"/>
        <rFont val="Verdana"/>
        <family val="2"/>
      </rPr>
      <t>/1</t>
    </r>
  </si>
  <si>
    <t>Categoría</t>
  </si>
  <si>
    <t>Mueble / Inmueble</t>
  </si>
  <si>
    <t>Ruinas del Hospital y Convento San Juan de Dios</t>
  </si>
  <si>
    <t>Sin componente</t>
  </si>
  <si>
    <t>Monumento Histórico (MH)</t>
  </si>
  <si>
    <t>Inmueble (I)</t>
  </si>
  <si>
    <t>Conjunto Patio Sur del Ferrocarril Antofagasta Bolivia</t>
  </si>
  <si>
    <t>Zona Típica (ZT)</t>
  </si>
  <si>
    <t>Estación Valdivia del ferrocarril Antofagasta Bolivia</t>
  </si>
  <si>
    <t>Itata - Gualaguala</t>
  </si>
  <si>
    <t>Santuario de la Naturaleza (SN)</t>
  </si>
  <si>
    <t>Humedal Desembocadura Río Copiapó</t>
  </si>
  <si>
    <t>Río Cochiguaz</t>
  </si>
  <si>
    <t>Desembocadura río Limarí</t>
  </si>
  <si>
    <t>Playa Tunquén - Quebrada Seca</t>
  </si>
  <si>
    <t>Metropolitana de Santiago</t>
  </si>
  <si>
    <t>El Archivo Judío de Chile y su colección de 28 objetos</t>
  </si>
  <si>
    <t>El Archivo Judío de Chile</t>
  </si>
  <si>
    <t>Mueble (M)</t>
  </si>
  <si>
    <t>Janukiá (Nº de Inventario: 001)</t>
  </si>
  <si>
    <t>Janukiá (Nº de Inventario: 002)</t>
  </si>
  <si>
    <t>Menorá (Nº de Inventario: 003)</t>
  </si>
  <si>
    <t>Clip (Nº de Inventario: 004)</t>
  </si>
  <si>
    <t>Escultura bulto redondo (Nº de Inventario: 005)</t>
  </si>
  <si>
    <t>Pluma (Nº de Inventario: 006)</t>
  </si>
  <si>
    <t>Retrato de Salomón Goldenberg (Nº de Inventario: 007)</t>
  </si>
  <si>
    <t>Parojet (Nº de Inventario: 008)</t>
  </si>
  <si>
    <t>Estrella de identificación del pueblo judío (Nº de Inventario: 009)</t>
  </si>
  <si>
    <t>Tinta de pluma estilográfica (Nº de Inventario: 010)</t>
  </si>
  <si>
    <t>Uniforme de campo de concentración (Nº de Inventario: 011)</t>
  </si>
  <si>
    <t>Menorá (Nº de Inventario: 012)</t>
  </si>
  <si>
    <t>Paño de mesa (Nº de Inventario: 013)</t>
  </si>
  <si>
    <t>Talid Azquenazita (Nº de Inventario: 014)</t>
  </si>
  <si>
    <t>Kipá blanca (Nº de Inventario: 015)</t>
  </si>
  <si>
    <t>Bolso para el traslado del Talid (Nº de Inventario: 016)</t>
  </si>
  <si>
    <t>Estrella de identificación del pueblo judío (Nº de Inventario: 018)</t>
  </si>
  <si>
    <t>Maleta (Nº de Inventario: 019)</t>
  </si>
  <si>
    <t>Cuadro que contiene Estrella de David y Certificado (Nº de Inventario: 017)</t>
  </si>
  <si>
    <t>Paño de mesa (Nº de Inventario: 020)</t>
  </si>
  <si>
    <t>Ficha juego de mesa (Nº de Inventario: 021)</t>
  </si>
  <si>
    <t>Ficha circular roja (Nº de Inventario: 022)</t>
  </si>
  <si>
    <t>Ficha rectangular azulita (Nº de Inventario: 023)</t>
  </si>
  <si>
    <t>Ficha juego de mesa (Nº de Inventario: 024)</t>
  </si>
  <si>
    <t>Ficha juego de mesa (Nº de Inventario: 025)</t>
  </si>
  <si>
    <t>Ficha juego de mesa (Nº de Inventario: 026)</t>
  </si>
  <si>
    <t>Ficha octogonal café (Nº de Inventario: 027)</t>
  </si>
  <si>
    <t>Mezuzá (Nº de Inventario: 028)</t>
  </si>
  <si>
    <t>Sitio de Memoria Centro Clandestino de Detención Subterráneo del ex Hospital Militar de Santiago</t>
  </si>
  <si>
    <t>Archivos de la Comisión Nacional de Verdad y Reconciliación y de la Corporación Nacional de Reparación y Reconciliación</t>
  </si>
  <si>
    <t>Archivo de la Comisión Nacional de Verdad y Reconciliación</t>
  </si>
  <si>
    <t>Archivo de la Corporación Nacional de Reparación y Reconciliación</t>
  </si>
  <si>
    <t>Iglesia Corpus Domini</t>
  </si>
  <si>
    <t>Iglesia San Luis de Gonzaga de Vilches</t>
  </si>
  <si>
    <t>Arcos de Calán</t>
  </si>
  <si>
    <t>El Sitio de Memoria Cuartel de la Brigada de Inteligencia Regional Sur de la Dirección de Inteligencia Nacional (DINA)</t>
  </si>
  <si>
    <t>Humedal desembocadura del río Itata</t>
  </si>
  <si>
    <t>Laguna Grande - Humedal Los Batros</t>
  </si>
  <si>
    <t>Humedal Arauco - Desembocadura Río Carampangue</t>
  </si>
  <si>
    <t>El Mausoleo de la Familia Castellón</t>
  </si>
  <si>
    <t>Casa del Poeta Jorge Teillier</t>
  </si>
  <si>
    <t>Santuario de la Virgen del Tránsito de Metrenco</t>
  </si>
  <si>
    <t>Sitio de Memoria y Memorial puente Pilmaiquén</t>
  </si>
  <si>
    <t>Humedales de Angachilla</t>
  </si>
  <si>
    <t>Humedal de Cutipay</t>
  </si>
  <si>
    <t>Llancahue</t>
  </si>
  <si>
    <t>Turberas de Aucar</t>
  </si>
  <si>
    <t>Turberas de Punta Lapa</t>
  </si>
  <si>
    <t>Turberas de Púlpito</t>
  </si>
  <si>
    <t>Humedal Bahía Curaco de Vélez</t>
  </si>
  <si>
    <t>Humedal Bahía de Quinchao</t>
  </si>
  <si>
    <t>Humedal Costero de Putemún</t>
  </si>
  <si>
    <t>Lagos Huillinco y Cucao</t>
  </si>
  <si>
    <t>Humedal Costero y Laguna Quilo</t>
  </si>
  <si>
    <t>Humedales del río Maullín</t>
  </si>
  <si>
    <t>Al entorno del Monumento Histórico Iglesia de Aldachildo</t>
  </si>
  <si>
    <t>Casco Histórico de la ciudad de Castro</t>
  </si>
  <si>
    <t>Ex Estación de Ancud</t>
  </si>
  <si>
    <t>Puente ferroviario sobre el río Butalcura</t>
  </si>
  <si>
    <t>Locomotora Henschel N° 5057</t>
  </si>
  <si>
    <t>Aysén del General Carlos Ibáñez del Campo</t>
  </si>
  <si>
    <t>Sitio de Memoria Cuartel N°2 de Carabineros de Puerto Aysén</t>
  </si>
  <si>
    <t>Meullín - Puye</t>
  </si>
  <si>
    <r>
      <rPr>
        <b/>
        <sz val="8"/>
        <rFont val="Verdana"/>
        <family val="2"/>
      </rPr>
      <t>1</t>
    </r>
    <r>
      <rPr>
        <sz val="8"/>
        <rFont val="Verdana"/>
        <family val="2"/>
      </rPr>
      <t xml:space="preserve"> Los componentes permiten representar distintas piezas de un mismo monumento. En aquellos casos en que no existe información al respecto se utiliza la categoría "sin componente".</t>
    </r>
  </si>
  <si>
    <t>TABLA 4.7: NÚMERO DE CASOS POLICIALES Y PERSONAS DETENIDAS, POR SEXO, SEGÚN TIPO DE VULNERACIÓN A LA LEY N° 17.288, QUE LEGISLA SOBRE MONUMENTOS NACIONALES. 2022</t>
  </si>
  <si>
    <t>Daños a Monumentos Nacionales</t>
  </si>
  <si>
    <t>Apropiación de Monumentos Nacionales</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</si>
  <si>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a la protección de Monumentos Nacionales; esto es códigos: 12154, 12182 y 12183.</t>
    </r>
  </si>
  <si>
    <r>
      <rPr>
        <b/>
        <sz val="8"/>
        <rFont val="Verdana"/>
        <family val="2"/>
      </rPr>
      <t xml:space="preserve">1 </t>
    </r>
    <r>
      <rPr>
        <sz val="8"/>
        <rFont val="Verdana"/>
        <family val="2"/>
      </rPr>
      <t>Cuando se habla de casos policiales (casos con y sin personas detenidas), se ha considerado todos los hechos conocidos y registrados por Carabineros en su Sistema de Automatización Policial (Aupol), puestos a disposición de la justicia. La cantidad de casos es independiente de la cantidad de víctimas o personas detenidas (participantes).</t>
    </r>
  </si>
  <si>
    <t>TABLA 4.8: NÚMERO DE DELITOS INVESTIGADOS E INCAUTACIONES, POR VULNERACIÓN A LA LEY N° 17.288, QUE LEGISLA SOBRE MONUMENTOS NACIONALES, SEGÚN REGIÓN POLICIAL. 2022</t>
  </si>
  <si>
    <r>
      <t>REGIÓN POLICIAL</t>
    </r>
    <r>
      <rPr>
        <b/>
        <vertAlign val="superscript"/>
        <sz val="8"/>
        <color rgb="FF000000"/>
        <rFont val="Verdana"/>
        <family val="2"/>
      </rPr>
      <t>/1</t>
    </r>
  </si>
  <si>
    <r>
      <t>DELITOS INVESTIGADOS</t>
    </r>
    <r>
      <rPr>
        <b/>
        <vertAlign val="superscript"/>
        <sz val="8"/>
        <color rgb="FF000000"/>
        <rFont val="Verdana"/>
        <family val="2"/>
      </rPr>
      <t>/2</t>
    </r>
  </si>
  <si>
    <t>INCAUTACIONES</t>
  </si>
  <si>
    <t>Número de incautaciones</t>
  </si>
  <si>
    <t>Número de objetos incautados</t>
  </si>
  <si>
    <r>
      <rPr>
        <b/>
        <sz val="8"/>
        <rFont val="Verdana"/>
        <family val="2"/>
      </rPr>
      <t>Nota</t>
    </r>
    <r>
      <rPr>
        <sz val="8"/>
        <rFont val="Verdana"/>
        <family val="2"/>
      </rPr>
      <t>: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</si>
  <si>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1</t>
    </r>
    <r>
      <rPr>
        <sz val="8"/>
        <rFont val="Verdana"/>
        <family val="2"/>
      </rPr>
      <t xml:space="preserve"> Una "Región Policial" es una división administrativa de la Policía de Investigaciónes de Chile que puede o no coincidir a plenitud con la división político-administrativa del territorio nacional. Responde a necesidades de administración eficiente del ejercicio policial.</t>
    </r>
  </si>
  <si>
    <r>
      <rPr>
        <b/>
        <sz val="8"/>
        <rFont val="Verdana"/>
        <family val="2"/>
      </rPr>
      <t>2</t>
    </r>
    <r>
      <rPr>
        <sz val="8"/>
        <rFont val="Verdana"/>
        <family val="2"/>
      </rPr>
      <t xml:space="preserve"> Se definen los "Delitos Investigados" como la acción investigativa que deviene de un acto u omisión penada por la ley, que cometida con dolo o malicia importaría delito, y constituye cuasidelito si solo hay culpa en el que las comete.</t>
    </r>
  </si>
  <si>
    <t>TABLA 4.9: NÚMERO DE DENUNCIAS/1 EN LA POLICÍA DE INVESTIGACIONES DE CHILE (PDI) POR VULNERACIÓN A LA LEY N°17.288, QUE LEGISLA SOBRE MONUMENTOS NACIONALES, POR TIPO DE DELITO, SEGÚN BIEN AFECTADO. 2022</t>
  </si>
  <si>
    <t>Daños Monumentos Nacionales Art.38
 Ley 17.288</t>
  </si>
  <si>
    <t>Apropiación de Monumentos Nacionales Art. 38 Bis 
Ley 17.288</t>
  </si>
  <si>
    <t>Monumento Arqueológico</t>
  </si>
  <si>
    <t>Monumento Público</t>
  </si>
  <si>
    <t>Monumento Paleontológico</t>
  </si>
  <si>
    <t>Monumento Histórico</t>
  </si>
  <si>
    <t>Santuario de la Naturaleza</t>
  </si>
  <si>
    <r>
      <rPr>
        <b/>
        <sz val="8"/>
        <rFont val="Verdana"/>
        <family val="2"/>
      </rPr>
      <t xml:space="preserve">1 </t>
    </r>
    <r>
      <rPr>
        <sz val="8"/>
        <rFont val="Verdana"/>
        <family val="2"/>
      </rPr>
      <t>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</si>
  <si>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año de referencia 2022.</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</si>
  <si>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</si>
  <si>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4.10: NÚMERO DE DENUNCIAS/1 EN LA POLICÍA DE INVESTIGACIONES DE CHILE (PDI) POR VULNERACIÓN A LA LEY N° 17.288, QUE LEGISLA SOBRE MONUMENTOS NACIONALES, POR TIPO DE DELITO, SEGÚN REGIÓN POLICIAL EN LA QUE SE HIZO LA DENUNCIA Y COMUNA DE OCURRENCIA DEL DELITO. 2022</t>
  </si>
  <si>
    <r>
      <t>REGIÓN POLICIAL</t>
    </r>
    <r>
      <rPr>
        <b/>
        <vertAlign val="superscript"/>
        <sz val="8"/>
        <rFont val="Verdana"/>
        <family val="2"/>
      </rPr>
      <t>/2</t>
    </r>
    <r>
      <rPr>
        <b/>
        <sz val="8"/>
        <rFont val="Verdana"/>
        <family val="2"/>
      </rPr>
      <t xml:space="preserve"> Y COMUNA DE OCURRENCIA DEL DELITO</t>
    </r>
    <r>
      <rPr>
        <b/>
        <vertAlign val="superscript"/>
        <sz val="8"/>
        <rFont val="Verdana"/>
        <family val="2"/>
      </rPr>
      <t>/3</t>
    </r>
  </si>
  <si>
    <r>
      <t>TIPO DE DELITO</t>
    </r>
    <r>
      <rPr>
        <b/>
        <vertAlign val="superscript"/>
        <sz val="8"/>
        <rFont val="Verdana"/>
        <family val="2"/>
      </rPr>
      <t>/4</t>
    </r>
  </si>
  <si>
    <t>Daños Monumentos Nacionales Art.38 
Ley 17.288</t>
  </si>
  <si>
    <t>Región de Arica y Parinacota</t>
  </si>
  <si>
    <t>Arica</t>
  </si>
  <si>
    <t>Camarones</t>
  </si>
  <si>
    <t>Putre</t>
  </si>
  <si>
    <t>Región de Tarapacá</t>
  </si>
  <si>
    <t>Iquique</t>
  </si>
  <si>
    <t>Región de Antofagasta</t>
  </si>
  <si>
    <t>Región de Atacama</t>
  </si>
  <si>
    <t>Caldera</t>
  </si>
  <si>
    <t>Copiapo</t>
  </si>
  <si>
    <t>Tierra Amarilla</t>
  </si>
  <si>
    <t>Isla de Pascua</t>
  </si>
  <si>
    <t>Los Andes</t>
  </si>
  <si>
    <t>Puchuncavi</t>
  </si>
  <si>
    <t>Recoleta</t>
  </si>
  <si>
    <t>Renca</t>
  </si>
  <si>
    <t>Salamanca</t>
  </si>
  <si>
    <t>Región de Aysén</t>
  </si>
  <si>
    <t>Chile Chico</t>
  </si>
  <si>
    <t>Coyhaique</t>
  </si>
  <si>
    <t>Rio Ibañez</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</si>
  <si>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</si>
  <si>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2</t>
    </r>
    <r>
      <rPr>
        <sz val="8"/>
        <rFont val="Verdana"/>
        <family val="2"/>
      </rPr>
      <t xml:space="preserve"> Una "Región Policial" es una división administrativa de la Policía de Investigaciónes de Chile que puede o no coincidir a plenitud con la división político-administrativa del territorio nacional. Responde a necesidades de administración eficiente del ejercicio policial.</t>
    </r>
  </si>
  <si>
    <r>
      <rPr>
        <b/>
        <sz val="8"/>
        <rFont val="Verdana"/>
        <family val="2"/>
      </rPr>
      <t>3</t>
    </r>
    <r>
      <rPr>
        <b/>
        <vertAlign val="superscript"/>
        <sz val="8"/>
        <rFont val="Verdana"/>
        <family val="2"/>
      </rPr>
      <t xml:space="preserve">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</si>
  <si>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4</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</si>
  <si>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4.11: NÚMERO DE DELITOS INVESTIGADOS POR LA POLICÍA DE INVESTIGACIONES DE CHILE (PDI) POR VULNERACIÓN A LA LEY N°17.288, QUE LEGISLA SOBRE MONUMENTOS NACIONALES, POR TIPO DE DELITO, SEGÚN REGIÓN POLICIAL EN QUE SE HIZO LA DENUNCIA Y COMUNA DE OCURRENCIA DEL DELITO. 2022</t>
  </si>
  <si>
    <r>
      <t>REGIÓN POLICIAL Y COMUNA DE OCURRENCIA DEL DELITO</t>
    </r>
    <r>
      <rPr>
        <b/>
        <vertAlign val="superscript"/>
        <sz val="8"/>
        <rFont val="Verdana"/>
        <family val="2"/>
      </rPr>
      <t>/1</t>
    </r>
  </si>
  <si>
    <t>Apropiación de Monumentos Nacionales Art. 38 Bis Ley 17.288</t>
  </si>
  <si>
    <t>Alto Hospicio</t>
  </si>
  <si>
    <t>No indica</t>
  </si>
  <si>
    <t>San Felipe</t>
  </si>
  <si>
    <t>Viña del Mar</t>
  </si>
  <si>
    <t>Constitucion</t>
  </si>
  <si>
    <t>Graneros</t>
  </si>
  <si>
    <t>Illapel</t>
  </si>
  <si>
    <t>las Condes</t>
  </si>
  <si>
    <t>Linares</t>
  </si>
  <si>
    <t>Macul</t>
  </si>
  <si>
    <t>Maipu</t>
  </si>
  <si>
    <t>Puente Alto</t>
  </si>
  <si>
    <t>San Miguel</t>
  </si>
  <si>
    <t>Talca</t>
  </si>
  <si>
    <t>Región de O'Higgins</t>
  </si>
  <si>
    <t>Rancagua</t>
  </si>
  <si>
    <t>Región de Biobío</t>
  </si>
  <si>
    <t>Coronel</t>
  </si>
  <si>
    <t>Lota</t>
  </si>
  <si>
    <t>Región de Araucanía</t>
  </si>
  <si>
    <t>Arauco</t>
  </si>
  <si>
    <t>Hualpen</t>
  </si>
  <si>
    <t>Renaico</t>
  </si>
  <si>
    <t>San Fabian de Alico</t>
  </si>
  <si>
    <t>San Pedro de la Paz</t>
  </si>
  <si>
    <t>Temuco</t>
  </si>
  <si>
    <t>Región de los Los Ríos</t>
  </si>
  <si>
    <t>Futrono</t>
  </si>
  <si>
    <t>Los Muermos</t>
  </si>
  <si>
    <t>Mariquina</t>
  </si>
  <si>
    <t>Maullin</t>
  </si>
  <si>
    <t>Puerto Montt</t>
  </si>
  <si>
    <t>Valdivia</t>
  </si>
  <si>
    <t>Región de Los Lagos</t>
  </si>
  <si>
    <t>Dalcahue</t>
  </si>
  <si>
    <r>
      <t xml:space="preserve">1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</si>
  <si>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 xml:space="preserve">2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</si>
  <si>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4.12: NÚMERO DE DELITOS INVESTIGADOS POR LA POLICÍA DE INVESTIGACIONES DE CHILE (PDI) POR VULNERACIÓN A LA LEY N°17.288, QUE LEGISLA SOBRE MONUMENTOS NACIONALES, POR TIPO DE DELITO, SEGÚN REGIÓN POLICIAL Y BIEN AFECTADO. 2022</t>
  </si>
  <si>
    <t>REGIÓN POLICIAL Y BIEN AFECTADO</t>
  </si>
  <si>
    <r>
      <t>TIPO DE DELITO</t>
    </r>
    <r>
      <rPr>
        <b/>
        <vertAlign val="superscript"/>
        <sz val="8"/>
        <rFont val="Verdana"/>
        <family val="2"/>
      </rPr>
      <t>/1</t>
    </r>
  </si>
  <si>
    <t>Daños Monumentos Nacionales Art.38 Ley 17.288</t>
  </si>
  <si>
    <t>Monumento Cultural</t>
  </si>
  <si>
    <t>Monumento Natural</t>
  </si>
  <si>
    <t>Piezas Arqueológicas</t>
  </si>
  <si>
    <t>Restos Paleontológicos</t>
  </si>
  <si>
    <t>Terrenos Protegidos</t>
  </si>
  <si>
    <t>Antigüedades</t>
  </si>
  <si>
    <t>Monumento Paleontologico</t>
  </si>
  <si>
    <t>Monumento Público Memorial</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</si>
  <si>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sobre Protección de Monumentos Nacionales; esto es códigos: 12154, 12182 y 12183.</t>
    </r>
  </si>
  <si>
    <r>
      <t>1</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</si>
  <si>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4.13: NÚMERO DE PERSONAS DETENIDAS POR LA POLICÍA DE INVESTIGACIONES DE CHILE (PDI) POR VULNERACIÓN A LA LEY N°17.288, QUE LEGISLA SOBRE MONUMENTOS NACIONALES, POR SEXO Y NACIONALIDAD, SEGÚN AÑO. 2018-2022</t>
  </si>
  <si>
    <r>
      <rPr>
        <b/>
        <sz val="8"/>
        <color rgb="FF000000"/>
        <rFont val="Verdana"/>
        <family val="2"/>
      </rPr>
      <t>PERSONAS DETENIDAS</t>
    </r>
    <r>
      <rPr>
        <b/>
        <vertAlign val="superscript"/>
        <sz val="8"/>
        <color rgb="FF000000"/>
        <rFont val="Verdana"/>
        <family val="2"/>
      </rPr>
      <t>/1</t>
    </r>
  </si>
  <si>
    <t>TABLA 4.14: NÓMINA DE PIEZAS PATRIMONIALES INCAUTADAS SEGÚN LA LEY N° 17.288 QUE LEGISLA SOBRE MONUMENTOS NACIONALES, SEGÚN ADUANA Y AVANZADA. 2022</t>
  </si>
  <si>
    <r>
      <t>ADUANA Y AVANZADA</t>
    </r>
    <r>
      <rPr>
        <b/>
        <vertAlign val="superscript"/>
        <sz val="8"/>
        <rFont val="Verdana"/>
        <family val="2"/>
      </rPr>
      <t>/1</t>
    </r>
  </si>
  <si>
    <t>Especies</t>
  </si>
  <si>
    <t xml:space="preserve">N° Piezas </t>
  </si>
  <si>
    <t>Encomienda Nacional</t>
  </si>
  <si>
    <r>
      <rPr>
        <sz val="8"/>
        <color rgb="FF000000"/>
        <rFont val="Verdana"/>
        <family val="2"/>
      </rPr>
      <t>Fósil</t>
    </r>
    <r>
      <rPr>
        <vertAlign val="superscript"/>
        <sz val="8"/>
        <color rgb="FF000000"/>
        <rFont val="Verdana"/>
        <family val="2"/>
      </rPr>
      <t>/2</t>
    </r>
  </si>
  <si>
    <t>Subdepartamento Viajeros</t>
  </si>
  <si>
    <t>Correos de Chile</t>
  </si>
  <si>
    <t>Osorno</t>
  </si>
  <si>
    <t>Cardenal Samoré</t>
  </si>
  <si>
    <r>
      <rPr>
        <b/>
        <sz val="8"/>
        <color rgb="FF000000"/>
        <rFont val="Verdana"/>
        <family val="2"/>
      </rPr>
      <t>1</t>
    </r>
    <r>
      <rPr>
        <sz val="8"/>
        <color rgb="FF000000"/>
        <rFont val="Verdana"/>
        <family val="2"/>
      </rPr>
      <t xml:space="preserve"> El término Avanzada refiere a la infraestructura dependiente de la Aduana que consta de andenes de revisión para automóviles, buses y camiones.</t>
    </r>
  </si>
  <si>
    <r>
      <rPr>
        <b/>
        <sz val="8"/>
        <color rgb="FF000000"/>
        <rFont val="Verdana"/>
        <family val="2"/>
      </rPr>
      <t>2</t>
    </r>
    <r>
      <rPr>
        <sz val="8"/>
        <color rgb="FF000000"/>
        <rFont val="Verdana"/>
        <family val="2"/>
      </rPr>
      <t xml:space="preserve"> Los Fósiles incautados en el año 2022, por el SNA principalmente son: especies Paleontológicas no precisadas.</t>
    </r>
  </si>
  <si>
    <t>Fuente: Servicio Nacional de Aduanas (SNA), según procesamiento del Instituto Nacional de Estadísticas (INE).</t>
  </si>
  <si>
    <r>
      <t>TABLA 4.15: NÚMERO DE PERSONAS IMPUTADAS, CAUSAS INGRESADAS Y TERMINADAS EN JUZGADOS</t>
    </r>
    <r>
      <rPr>
        <b/>
        <vertAlign val="superscript"/>
        <sz val="8"/>
        <color theme="1"/>
        <rFont val="Verdana"/>
        <family val="2"/>
      </rPr>
      <t>/1</t>
    </r>
    <r>
      <rPr>
        <b/>
        <sz val="8"/>
        <color theme="1"/>
        <rFont val="Verdana"/>
        <family val="2"/>
      </rPr>
      <t>, Y PERSONAS CONDENADAS, POR VULNERACIÓN A LA LEY N° 17.288, QUE LEGISLA SOBRE MONUMENTOS NACIONALES, SEGÚN AÑO. 2018-2022</t>
    </r>
  </si>
  <si>
    <t xml:space="preserve">CAUSAS </t>
  </si>
  <si>
    <r>
      <t>Ingresadas</t>
    </r>
    <r>
      <rPr>
        <b/>
        <vertAlign val="superscript"/>
        <sz val="8"/>
        <color theme="1"/>
        <rFont val="Verdana"/>
        <family val="2"/>
      </rPr>
      <t>/2</t>
    </r>
  </si>
  <si>
    <r>
      <t>Terminadas</t>
    </r>
    <r>
      <rPr>
        <b/>
        <vertAlign val="superscript"/>
        <sz val="8"/>
        <color theme="1"/>
        <rFont val="Verdana"/>
        <family val="2"/>
      </rPr>
      <t>/3</t>
    </r>
  </si>
  <si>
    <r>
      <rPr>
        <b/>
        <sz val="8"/>
        <rFont val="Verdana"/>
        <family val="2"/>
      </rPr>
      <t>Nota:</t>
    </r>
    <r>
      <rPr>
        <sz val="8"/>
        <rFont val="Verdana"/>
        <family val="2"/>
      </rPr>
      <t xml:space="preserve"> Para la construcción de la información se considera la revisión de la totalidad de Códigos Único de Materia, competencia penal, vinculados a la protección de Monumentos Nacionales; esto es códigos: 12154, 12182 y 12183.</t>
    </r>
  </si>
  <si>
    <r>
      <rPr>
        <b/>
        <sz val="8"/>
        <color theme="1"/>
        <rFont val="Verdana"/>
        <family val="2"/>
      </rPr>
      <t xml:space="preserve">2 </t>
    </r>
    <r>
      <rPr>
        <sz val="8"/>
        <color theme="1"/>
        <rFont val="Verdana"/>
        <family val="2"/>
      </rPr>
      <t>Se entiende por "Causas Ingresadas" causas nuevas ingresadas al tribunal que se identifican con un número de rol en cada una de las competencias que tienen. No incluye las causas pendientes de años anteriores.</t>
    </r>
  </si>
  <si>
    <r>
      <rPr>
        <b/>
        <sz val="8"/>
        <rFont val="Verdana"/>
        <family val="2"/>
      </rPr>
      <t xml:space="preserve">3 </t>
    </r>
    <r>
      <rPr>
        <sz val="8"/>
        <rFont val="Verdana"/>
        <family val="2"/>
      </rPr>
      <t>Se entiende por "Causas Terminadas" al término en cada una de las materias asociadas a una causa, independiente del año de ingreso de la misma, por lo cual puede contener causas ingresadas en años anteriores.</t>
    </r>
  </si>
  <si>
    <t>TABLA 4.16: NÚMERO DE DELITOS POR VULNERACIÓN A LA LEY N° 17.288, QUE LEGISLA SOBRE MONUMENTOS NACIONALES, POR AÑO, SEGÚN ESTATUS JUDICIAL EN EL MINISTERIO PÚBLICO. 2018-2022</t>
  </si>
  <si>
    <r>
      <t>ESTATUS JUDICIAL DEL DELITO</t>
    </r>
    <r>
      <rPr>
        <b/>
        <vertAlign val="superscript"/>
        <sz val="8"/>
        <rFont val="Verdana"/>
        <family val="2"/>
      </rPr>
      <t>/1</t>
    </r>
  </si>
  <si>
    <r>
      <t>Delitos Ingresados</t>
    </r>
    <r>
      <rPr>
        <strike/>
        <sz val="8"/>
        <rFont val="Verdana"/>
        <family val="2"/>
      </rPr>
      <t xml:space="preserve"> </t>
    </r>
  </si>
  <si>
    <r>
      <t>Delitos Terminados</t>
    </r>
    <r>
      <rPr>
        <vertAlign val="superscript"/>
        <sz val="8"/>
        <rFont val="Verdana"/>
        <family val="2"/>
      </rPr>
      <t>/2</t>
    </r>
  </si>
  <si>
    <t xml:space="preserve">Sentencias Definitivas Condenatorias </t>
  </si>
  <si>
    <r>
      <rPr>
        <b/>
        <sz val="8"/>
        <rFont val="Verdana"/>
        <family val="2"/>
      </rPr>
      <t>Nota:</t>
    </r>
    <r>
      <rPr>
        <sz val="8"/>
        <rFont val="Verdana"/>
        <family val="2"/>
      </rPr>
      <t xml:space="preserve"> Para la construcción de la información se considera la revisión de la totalidad de códigos únicos de materia penal vinculados a la Ley sobre protección de Monumentos Nacionales; esto es códigos: 12154, 12182 y 12183.</t>
    </r>
  </si>
  <si>
    <r>
      <rPr>
        <b/>
        <sz val="8"/>
        <rFont val="Verdana"/>
        <family val="2"/>
      </rPr>
      <t>2</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</si>
  <si>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t xml:space="preserve">                                                                                                                                                                                                                                                                                                                                                                                                                                                                                                                                                                                                                                                                                                                                                                                                                                                                                                                                                                                                                                                                                                                                                                                                                                                                                                                                                                                                                                                                                                                                                                                                                                                                                                                                                                                                                                                                                                                                                                                                                                                                                                                                                                                                                                                                                                                                                                                                                                                                                                                                                                                                                                                                                                                                                                                                          </t>
  </si>
  <si>
    <r>
      <t>TABLA 5.1: NÚMERO Y PORCENTAJE DE MUSEOS INSCRITOS EN EL REGISTRO DE MUSEOS DE CHILE</t>
    </r>
    <r>
      <rPr>
        <b/>
        <vertAlign val="superscript"/>
        <sz val="8"/>
        <color theme="1"/>
        <rFont val="Verdana"/>
        <family val="2"/>
      </rPr>
      <t>/1</t>
    </r>
    <r>
      <rPr>
        <b/>
        <sz val="8"/>
        <color theme="1"/>
        <rFont val="Verdana"/>
        <family val="2"/>
      </rPr>
      <t>, POR DEPENDENCIA ADMINISTRATIVA, SEGÚN REGIÓN. 2022</t>
    </r>
  </si>
  <si>
    <t>Total de museos</t>
  </si>
  <si>
    <t xml:space="preserve">Museos públicos </t>
  </si>
  <si>
    <t>Museos privados</t>
  </si>
  <si>
    <t>Cantidad de museos</t>
  </si>
  <si>
    <t>Porcentaje de museos</t>
  </si>
  <si>
    <r>
      <rPr>
        <b/>
        <sz val="8"/>
        <rFont val="Verdana"/>
        <family val="2"/>
      </rPr>
      <t>1</t>
    </r>
    <r>
      <rPr>
        <sz val="8"/>
        <rFont val="Verdana"/>
        <family val="2"/>
      </rPr>
      <t xml:space="preserve"> 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
 </t>
    </r>
  </si>
  <si>
    <t>Fuente: Registro de Museos de Chile, Subdirección Nacional de Museos, Servicio Nacional del Patrimonio Cultural.</t>
  </si>
  <si>
    <r>
      <t>TABLA 5.2: NÚMERO Y PORCENTAJE DE COMUNAS CON MUSEOS, DE ACUERDO A NÓMINA DEL REGISTRO DE MUSEOS DE CHILE</t>
    </r>
    <r>
      <rPr>
        <b/>
        <vertAlign val="superscript"/>
        <sz val="8"/>
        <color theme="1"/>
        <rFont val="Verdana"/>
        <family val="2"/>
      </rPr>
      <t>/1</t>
    </r>
    <r>
      <rPr>
        <b/>
        <sz val="8"/>
        <color theme="1"/>
        <rFont val="Verdana"/>
        <family val="2"/>
      </rPr>
      <t>, SEGÚN REGIÓN. 2022</t>
    </r>
  </si>
  <si>
    <t>Comunas con museos</t>
  </si>
  <si>
    <t>Cantidad</t>
  </si>
  <si>
    <r>
      <t>TABLA 5.3: NÚMERO Y PORCENTAJE DE MUSEOS INSCRITOS EN EL REGISTRO DE MUSEOS DE CHILE</t>
    </r>
    <r>
      <rPr>
        <b/>
        <vertAlign val="superscript"/>
        <sz val="8"/>
        <color theme="1"/>
        <rFont val="Verdana"/>
        <family val="2"/>
      </rPr>
      <t>/1</t>
    </r>
    <r>
      <rPr>
        <b/>
        <sz val="8"/>
        <color theme="1"/>
        <rFont val="Verdana"/>
        <family val="2"/>
      </rPr>
      <t>, SEGÚN DEPENDENCIA Y SUBDEPENDENCIA ADMINISTRATIVA. 2022.</t>
    </r>
  </si>
  <si>
    <t>Tipo de dependencia y subdependencia administrativa</t>
  </si>
  <si>
    <t>Pública</t>
  </si>
  <si>
    <t>Establecimiento público de educación primaria o secundaria</t>
  </si>
  <si>
    <t>Fuerzas Armadas, de Orden y Seguridad Pública</t>
  </si>
  <si>
    <t>Municipalidad</t>
  </si>
  <si>
    <t>Servicio Nacional del Patrimonio Cultural</t>
  </si>
  <si>
    <t>Universidad pública</t>
  </si>
  <si>
    <t>Otro público</t>
  </si>
  <si>
    <t>Privada</t>
  </si>
  <si>
    <t>Corporación</t>
  </si>
  <si>
    <t>Fundación</t>
  </si>
  <si>
    <t>Iglesia</t>
  </si>
  <si>
    <t>Particular</t>
  </si>
  <si>
    <t>Universidad privada</t>
  </si>
  <si>
    <t>Otro privado</t>
  </si>
  <si>
    <r>
      <t>TABLA 5.4: NÚMERO Y PORCENTAJE DE MUSEOS INSCRITOS EN EL REGISTRO DE MUSEOS DE CHILE</t>
    </r>
    <r>
      <rPr>
        <b/>
        <vertAlign val="superscript"/>
        <sz val="8"/>
        <color theme="1"/>
        <rFont val="Verdana"/>
        <family val="2"/>
      </rPr>
      <t>/1</t>
    </r>
    <r>
      <rPr>
        <b/>
        <sz val="8"/>
        <color theme="1"/>
        <rFont val="Verdana"/>
        <family val="2"/>
      </rPr>
      <t>, SEGÚN SI CUENTAN CON DEPÓSITO PARA COLECCIONES. 2022</t>
    </r>
  </si>
  <si>
    <r>
      <t>TIPO DE DEPÓSITO</t>
    </r>
    <r>
      <rPr>
        <b/>
        <vertAlign val="superscript"/>
        <sz val="8"/>
        <color theme="1"/>
        <rFont val="Verdana"/>
        <family val="2"/>
      </rPr>
      <t>/2</t>
    </r>
  </si>
  <si>
    <r>
      <t>Cantidad</t>
    </r>
    <r>
      <rPr>
        <b/>
        <sz val="8"/>
        <rFont val="Verdana"/>
        <family val="2"/>
      </rPr>
      <t xml:space="preserve"> de museos</t>
    </r>
  </si>
  <si>
    <r>
      <t xml:space="preserve">Porcentaje de </t>
    </r>
    <r>
      <rPr>
        <b/>
        <sz val="8"/>
        <rFont val="Verdana"/>
        <family val="2"/>
      </rPr>
      <t>museos</t>
    </r>
  </si>
  <si>
    <r>
      <t>Depósito externo</t>
    </r>
    <r>
      <rPr>
        <vertAlign val="superscript"/>
        <sz val="8"/>
        <color theme="1"/>
        <rFont val="Verdana"/>
        <family val="2"/>
      </rPr>
      <t>/3</t>
    </r>
  </si>
  <si>
    <r>
      <t>Depósito en el recinto del museo</t>
    </r>
    <r>
      <rPr>
        <vertAlign val="superscript"/>
        <sz val="8"/>
        <color theme="1"/>
        <rFont val="Verdana"/>
        <family val="2"/>
      </rPr>
      <t>/4</t>
    </r>
  </si>
  <si>
    <r>
      <t>Depósito externo y en el recinto del museo</t>
    </r>
    <r>
      <rPr>
        <vertAlign val="superscript"/>
        <sz val="8"/>
        <color theme="1"/>
        <rFont val="Verdana"/>
        <family val="2"/>
      </rPr>
      <t>/5</t>
    </r>
  </si>
  <si>
    <t>No cuenta con depósito</t>
  </si>
  <si>
    <r>
      <rPr>
        <b/>
        <sz val="8"/>
        <color theme="1"/>
        <rFont val="Verdana"/>
        <family val="2"/>
      </rPr>
      <t>2</t>
    </r>
    <r>
      <rPr>
        <sz val="8"/>
        <color theme="1"/>
        <rFont val="Verdana"/>
        <family val="2"/>
      </rPr>
      <t xml:space="preserve"> Depósito: espacio donde las colecciones no expuestas del museo son almacenadas en condiciones que garanticen su conservación, preservación, identificación y ubicación.  </t>
    </r>
  </si>
  <si>
    <r>
      <rPr>
        <b/>
        <sz val="8"/>
        <color theme="1"/>
        <rFont val="Verdana"/>
        <family val="2"/>
      </rPr>
      <t>3</t>
    </r>
    <r>
      <rPr>
        <sz val="8"/>
        <color theme="1"/>
        <rFont val="Verdana"/>
        <family val="2"/>
      </rPr>
      <t xml:space="preserve"> Depósito externo: espacio emplazado fuera del museo donde las colecciones no expuestas son almacenadas en condiciones que garanticen su conservación, preservación, identificación y ubicación. </t>
    </r>
  </si>
  <si>
    <r>
      <rPr>
        <b/>
        <sz val="8"/>
        <color theme="1"/>
        <rFont val="Verdana"/>
        <family val="2"/>
      </rPr>
      <t>4</t>
    </r>
    <r>
      <rPr>
        <sz val="8"/>
        <color theme="1"/>
        <rFont val="Verdana"/>
        <family val="2"/>
      </rPr>
      <t xml:space="preserve"> Depósito en el recinto del museo: espacio emplazado en el museo donde las colecciones no expuestas son almacenadas en condiciones que garanticen su conservación, preservación, identificación y ubicación.</t>
    </r>
  </si>
  <si>
    <r>
      <rPr>
        <b/>
        <sz val="8"/>
        <color theme="1"/>
        <rFont val="Verdana"/>
        <family val="2"/>
      </rPr>
      <t>5</t>
    </r>
    <r>
      <rPr>
        <sz val="8"/>
        <color theme="1"/>
        <rFont val="Verdana"/>
        <family val="2"/>
      </rPr>
      <t xml:space="preserve"> Corresponde a Museos que tienen ambos tipos de depósitos de colecciones.</t>
    </r>
  </si>
  <si>
    <r>
      <t>TABLA 5.5: NÚMERO Y PORCENTAJE DE MUSEOS INSCRITOS EN EL REGISTRO DE MUSEOS DE CHILE</t>
    </r>
    <r>
      <rPr>
        <b/>
        <vertAlign val="superscript"/>
        <sz val="8"/>
        <color theme="1"/>
        <rFont val="Verdana"/>
        <family val="2"/>
      </rPr>
      <t>/1</t>
    </r>
    <r>
      <rPr>
        <b/>
        <sz val="8"/>
        <color theme="1"/>
        <rFont val="Verdana"/>
        <family val="2"/>
      </rPr>
      <t>, SEGÚN RANGOS DE TAMAÑO DE LA SUPERFICIE. 2022</t>
    </r>
  </si>
  <si>
    <t>Rangos de superficie</t>
  </si>
  <si>
    <t>Rango 1 (1 - 300)</t>
  </si>
  <si>
    <t>Rango 2 (301 - 1.000)</t>
  </si>
  <si>
    <t>Rango 3 (1.001 - 2.500)</t>
  </si>
  <si>
    <t>Rango 4 (2.501 - o más)</t>
  </si>
  <si>
    <r>
      <t>No aplica</t>
    </r>
    <r>
      <rPr>
        <vertAlign val="superscript"/>
        <sz val="8"/>
        <color theme="1"/>
        <rFont val="Verdana"/>
        <family val="2"/>
      </rPr>
      <t>2</t>
    </r>
  </si>
  <si>
    <r>
      <t xml:space="preserve">1 </t>
    </r>
    <r>
      <rPr>
        <sz val="8"/>
        <rFont val="Verdana"/>
        <family val="2"/>
      </rPr>
      <t>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t>
    </r>
  </si>
  <si>
    <r>
      <rPr>
        <b/>
        <sz val="8"/>
        <color theme="1"/>
        <rFont val="Verdana"/>
        <family val="2"/>
      </rPr>
      <t xml:space="preserve">2 </t>
    </r>
    <r>
      <rPr>
        <sz val="8"/>
        <color theme="1"/>
        <rFont val="Verdana"/>
        <family val="2"/>
      </rPr>
      <t>Museos que no cuentan con una infraestructura física para su desarrollo. Incluye museos itinerantes, a cielo abierto, virtuales, entre otros.</t>
    </r>
  </si>
  <si>
    <r>
      <t>TABLA 5.6: NÚMERO Y PORCENTAJE DE MUSEOS INSCRITOS EN EL REGISTRO DE MUSEOS DE CHILE</t>
    </r>
    <r>
      <rPr>
        <b/>
        <vertAlign val="superscript"/>
        <sz val="8"/>
        <color theme="1"/>
        <rFont val="Verdana"/>
        <family val="2"/>
      </rPr>
      <t>/1</t>
    </r>
    <r>
      <rPr>
        <b/>
        <sz val="8"/>
        <color theme="1"/>
        <rFont val="Verdana"/>
        <family val="2"/>
      </rPr>
      <t>, SEGÚN TIPO DE FUENTE DE FINANCIAMIENTO. 2022</t>
    </r>
  </si>
  <si>
    <t>TIPO DE FUENTE DE FINANCIAMIENTO</t>
  </si>
  <si>
    <r>
      <t xml:space="preserve">Cantidad de </t>
    </r>
    <r>
      <rPr>
        <b/>
        <sz val="8"/>
        <rFont val="Verdana"/>
        <family val="2"/>
      </rPr>
      <t>museos</t>
    </r>
    <r>
      <rPr>
        <b/>
        <vertAlign val="superscript"/>
        <sz val="8"/>
        <color theme="1"/>
        <rFont val="Verdana"/>
        <family val="2"/>
      </rPr>
      <t>/2</t>
    </r>
  </si>
  <si>
    <r>
      <t xml:space="preserve">Porcentaje de </t>
    </r>
    <r>
      <rPr>
        <b/>
        <sz val="8"/>
        <rFont val="Verdana"/>
        <family val="2"/>
      </rPr>
      <t>museos</t>
    </r>
    <r>
      <rPr>
        <b/>
        <vertAlign val="superscript"/>
        <sz val="8"/>
        <color theme="1"/>
        <rFont val="Verdana"/>
        <family val="2"/>
      </rPr>
      <t>/2</t>
    </r>
  </si>
  <si>
    <t>Donaciones</t>
  </si>
  <si>
    <t>Fondos concursables</t>
  </si>
  <si>
    <t>Gobierno central</t>
  </si>
  <si>
    <t>Gobierno municipal</t>
  </si>
  <si>
    <t>Gobierno provincial</t>
  </si>
  <si>
    <t>Gobierno regional</t>
  </si>
  <si>
    <t>Persona natural</t>
  </si>
  <si>
    <t>Privado</t>
  </si>
  <si>
    <r>
      <t>Publicaciones</t>
    </r>
    <r>
      <rPr>
        <vertAlign val="superscript"/>
        <sz val="8"/>
        <color theme="1"/>
        <rFont val="Verdana"/>
        <family val="2"/>
      </rPr>
      <t>/3</t>
    </r>
  </si>
  <si>
    <r>
      <t>Tienda</t>
    </r>
    <r>
      <rPr>
        <vertAlign val="superscript"/>
        <sz val="8"/>
        <color theme="1"/>
        <rFont val="Verdana"/>
        <family val="2"/>
      </rPr>
      <t>/4</t>
    </r>
  </si>
  <si>
    <t xml:space="preserve">Venta entradas </t>
  </si>
  <si>
    <t>Otro</t>
  </si>
  <si>
    <r>
      <rPr>
        <b/>
        <sz val="8"/>
        <color theme="1"/>
        <rFont val="Verdana"/>
        <family val="2"/>
      </rPr>
      <t>2</t>
    </r>
    <r>
      <rPr>
        <sz val="8"/>
        <color theme="1"/>
        <rFont val="Verdana"/>
        <family val="2"/>
      </rPr>
      <t xml:space="preserve"> Los museos pueden contar con más de un tipo de fuente de financiamiento, por lo que cada Fuente de Financiamiento se compara con el total de museos que actualizaron la ficha de registro.</t>
    </r>
  </si>
  <si>
    <r>
      <rPr>
        <b/>
        <sz val="8"/>
        <color theme="1"/>
        <rFont val="Verdana"/>
        <family val="2"/>
      </rPr>
      <t>3</t>
    </r>
    <r>
      <rPr>
        <sz val="8"/>
        <color theme="1"/>
        <rFont val="Verdana"/>
        <family val="2"/>
      </rPr>
      <t xml:space="preserve"> Publicaciones: financiamiento generado por medio de la venta de escritos impresos (libros, revistas, catálogos, etc.). </t>
    </r>
  </si>
  <si>
    <r>
      <rPr>
        <b/>
        <sz val="8"/>
        <color theme="1"/>
        <rFont val="Verdana"/>
        <family val="2"/>
      </rPr>
      <t>4</t>
    </r>
    <r>
      <rPr>
        <sz val="8"/>
        <color theme="1"/>
        <rFont val="Verdana"/>
        <family val="2"/>
      </rPr>
      <t xml:space="preserve"> Tienda: financiamiento generado por medio de la venta de productos en espacio destinado para dicho fines. </t>
    </r>
  </si>
  <si>
    <r>
      <t>TABLA 5.7: NÚMERO Y PORCENTAJE DE TRABAJADORES(AS) DE MUSEOS INSCRITOS EN EL REGISTRO DE MUSEOS DE CHILE</t>
    </r>
    <r>
      <rPr>
        <b/>
        <vertAlign val="superscript"/>
        <sz val="8"/>
        <rFont val="Verdana"/>
        <family val="2"/>
      </rPr>
      <t>/1</t>
    </r>
    <r>
      <rPr>
        <b/>
        <sz val="8"/>
        <rFont val="Verdana"/>
        <family val="2"/>
      </rPr>
      <t>, POR TIPO, SEGÚN REGIÓN. 2022</t>
    </r>
  </si>
  <si>
    <r>
      <t>Contratados(as)</t>
    </r>
    <r>
      <rPr>
        <b/>
        <vertAlign val="superscript"/>
        <sz val="8"/>
        <color theme="1"/>
        <rFont val="Verdana"/>
        <family val="2"/>
      </rPr>
      <t>/2</t>
    </r>
  </si>
  <si>
    <r>
      <t>Externalizados(as)</t>
    </r>
    <r>
      <rPr>
        <b/>
        <vertAlign val="superscript"/>
        <sz val="8"/>
        <color theme="1"/>
        <rFont val="Verdana"/>
        <family val="2"/>
      </rPr>
      <t>/3</t>
    </r>
  </si>
  <si>
    <r>
      <t>Voluntarios(as)</t>
    </r>
    <r>
      <rPr>
        <b/>
        <vertAlign val="superscript"/>
        <sz val="8"/>
        <color theme="1"/>
        <rFont val="Verdana"/>
        <family val="2"/>
      </rPr>
      <t>/4</t>
    </r>
  </si>
  <si>
    <t>Cantidad de trabajadores(as)</t>
  </si>
  <si>
    <t>Porcentaje de trabajadores(as)</t>
  </si>
  <si>
    <r>
      <t xml:space="preserve">2 </t>
    </r>
    <r>
      <rPr>
        <sz val="8"/>
        <color theme="1"/>
        <rFont val="Verdana"/>
        <family val="2"/>
      </rPr>
      <t xml:space="preserve">Contratados(as): personas que desempeñan funciones en el espacio museal, reciben remuneraciones y poseen un vínculo contractual con el museo, ya sea definido o indefinido, y considerando también la modalidad a honorarios. </t>
    </r>
  </si>
  <si>
    <r>
      <t xml:space="preserve">3 </t>
    </r>
    <r>
      <rPr>
        <sz val="8"/>
        <rFont val="Verdana"/>
        <family val="2"/>
      </rPr>
      <t>Externalizados(as): personas que desempeñan funciones en el espacio museal, reciben remuneraciones y poseen un vínculo contractual con una entidad distinta al museo.</t>
    </r>
  </si>
  <si>
    <r>
      <t xml:space="preserve">4 </t>
    </r>
    <r>
      <rPr>
        <sz val="8"/>
        <rFont val="Verdana"/>
        <family val="2"/>
      </rPr>
      <t>Voluntarios(as): personas que desempeñan funciones en el espacio museal sin recibir remuneraciones.</t>
    </r>
  </si>
  <si>
    <r>
      <t>TABLA 5.8: NÚMERO Y PORCENTAJE DE PERSONAS QUE OCUPAN CARGOS DE DIRECCIÓN EN MUSEOS INSCRITOS EN EL REGISTRO DE MUSEOS DE CHILE</t>
    </r>
    <r>
      <rPr>
        <b/>
        <vertAlign val="superscript"/>
        <sz val="8"/>
        <color theme="1"/>
        <rFont val="Verdana"/>
        <family val="2"/>
      </rPr>
      <t>/1</t>
    </r>
    <r>
      <rPr>
        <b/>
        <sz val="8"/>
        <color theme="1"/>
        <rFont val="Verdana"/>
        <family val="2"/>
      </rPr>
      <t>, POR SEXO, SEGÚN REGIÓN. 2022</t>
    </r>
  </si>
  <si>
    <t>Cantidad de personas</t>
  </si>
  <si>
    <t>Porcentaje de personas</t>
  </si>
  <si>
    <r>
      <rPr>
        <b/>
        <sz val="8"/>
        <rFont val="Verdana"/>
        <family val="2"/>
      </rPr>
      <t>1</t>
    </r>
    <r>
      <rPr>
        <sz val="8"/>
        <rFont val="Verdana"/>
        <family val="2"/>
      </rPr>
      <t xml:space="preserve"> 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t>
    </r>
  </si>
  <si>
    <r>
      <t>TABLA 5.9: NÚMERO Y PORCENTAJE DE TRABAJADORES(AS) DE MUSEOS INSCRITOS EN EL REGISTRO DE MUSEOS DE CHILE</t>
    </r>
    <r>
      <rPr>
        <b/>
        <vertAlign val="superscript"/>
        <sz val="8"/>
        <color theme="1"/>
        <rFont val="Verdana"/>
        <family val="2"/>
      </rPr>
      <t>/1</t>
    </r>
    <r>
      <rPr>
        <b/>
        <sz val="8"/>
        <color theme="1"/>
        <rFont val="Verdana"/>
        <family val="2"/>
      </rPr>
      <t>, POR SEXO, SEGÚN REGIÓN. 2022</t>
    </r>
  </si>
  <si>
    <t>Cantidad de trabajadores</t>
  </si>
  <si>
    <t>Porcentaje de trabajadores</t>
  </si>
  <si>
    <t>Cantidad de trabajadoras</t>
  </si>
  <si>
    <t>Porcentaje de trabajadoras</t>
  </si>
  <si>
    <r>
      <rPr>
        <b/>
        <sz val="8"/>
        <color theme="1"/>
        <rFont val="Verdana"/>
        <family val="2"/>
      </rPr>
      <t>Nota:</t>
    </r>
    <r>
      <rPr>
        <sz val="8"/>
        <color theme="1"/>
        <rFont val="Verdana"/>
        <family val="2"/>
      </rPr>
      <t xml:space="preserve"> El total difiere al indicado en la tabla 10.19 ya que hay 3 casos sin información en la variable sexo. </t>
    </r>
  </si>
  <si>
    <r>
      <t>TABLA 5.10: NÚMERO Y PORCENTAJE DE MUSEOS INSCRITOS EN EL REGISTRO DE MUSEOS DE CHILE</t>
    </r>
    <r>
      <rPr>
        <b/>
        <vertAlign val="superscript"/>
        <sz val="8"/>
        <color theme="1"/>
        <rFont val="Verdana"/>
        <family val="2"/>
      </rPr>
      <t>/1</t>
    </r>
    <r>
      <rPr>
        <b/>
        <sz val="8"/>
        <color theme="1"/>
        <rFont val="Verdana"/>
        <family val="2"/>
      </rPr>
      <t>, SEGÚN SERVICIOS EDUCATIVOS QUE OFRECEN. 2022</t>
    </r>
  </si>
  <si>
    <r>
      <t>TIPO DE SERVICIO EDUCATIVO</t>
    </r>
    <r>
      <rPr>
        <b/>
        <vertAlign val="superscript"/>
        <sz val="8"/>
        <color theme="1"/>
        <rFont val="Verdana"/>
        <family val="2"/>
      </rPr>
      <t>/2</t>
    </r>
  </si>
  <si>
    <r>
      <t xml:space="preserve">Cantidad </t>
    </r>
    <r>
      <rPr>
        <b/>
        <sz val="8"/>
        <rFont val="Verdana"/>
        <family val="2"/>
      </rPr>
      <t>de museos</t>
    </r>
  </si>
  <si>
    <r>
      <t>Porcentaje</t>
    </r>
    <r>
      <rPr>
        <b/>
        <sz val="8"/>
        <rFont val="Verdana"/>
        <family val="2"/>
      </rPr>
      <t xml:space="preserve"> de museos</t>
    </r>
  </si>
  <si>
    <t>Actividades fuera del museo</t>
  </si>
  <si>
    <t>Audioguias</t>
  </si>
  <si>
    <t>Biblioteca</t>
  </si>
  <si>
    <t>Material didáctico</t>
  </si>
  <si>
    <t>Realidad virtual</t>
  </si>
  <si>
    <t>Talleres</t>
  </si>
  <si>
    <t>Visitas guiadas</t>
  </si>
  <si>
    <t>Otro servicio de mediación</t>
  </si>
  <si>
    <r>
      <rPr>
        <b/>
        <sz val="8"/>
        <color theme="1"/>
        <rFont val="Verdana"/>
        <family val="2"/>
      </rPr>
      <t>2</t>
    </r>
    <r>
      <rPr>
        <sz val="8"/>
        <color theme="1"/>
        <rFont val="Verdana"/>
        <family val="2"/>
      </rPr>
      <t xml:space="preserve"> Los museos pueden contar con más de un servicio educativo, por lo que cada Tipo de Servicio se compara con el total de museos que actualizaron la ficha de registro en el periodo. </t>
    </r>
  </si>
  <si>
    <r>
      <t>TABLA 5.11: NÚMERO Y PORCENTAJE DE MUSEOS INSCRITOS EN EL REGISTRO DE MUSEOS DE CHILE</t>
    </r>
    <r>
      <rPr>
        <b/>
        <vertAlign val="superscript"/>
        <sz val="8"/>
        <color theme="1"/>
        <rFont val="Verdana"/>
        <family val="2"/>
      </rPr>
      <t>/1</t>
    </r>
    <r>
      <rPr>
        <b/>
        <sz val="8"/>
        <color theme="1"/>
        <rFont val="Verdana"/>
        <family val="2"/>
      </rPr>
      <t>, SEGÚN ÁREA PRINCIPAL DE LA COLECCIÓN. 2022</t>
    </r>
  </si>
  <si>
    <r>
      <t>ÁREA PRINCIPAL DE LA COLECCIÓN</t>
    </r>
    <r>
      <rPr>
        <b/>
        <vertAlign val="superscript"/>
        <sz val="8"/>
        <color theme="1"/>
        <rFont val="Verdana"/>
        <family val="2"/>
      </rPr>
      <t>/2</t>
    </r>
  </si>
  <si>
    <r>
      <t>Arqueología</t>
    </r>
    <r>
      <rPr>
        <vertAlign val="superscript"/>
        <sz val="8"/>
        <color theme="1"/>
        <rFont val="Verdana"/>
        <family val="2"/>
      </rPr>
      <t>/3</t>
    </r>
  </si>
  <si>
    <r>
      <t>Arte</t>
    </r>
    <r>
      <rPr>
        <vertAlign val="superscript"/>
        <sz val="8"/>
        <color theme="1"/>
        <rFont val="Verdana"/>
        <family val="2"/>
      </rPr>
      <t>/4</t>
    </r>
  </si>
  <si>
    <r>
      <t>Ciencia</t>
    </r>
    <r>
      <rPr>
        <vertAlign val="superscript"/>
        <sz val="8"/>
        <color theme="1"/>
        <rFont val="Verdana"/>
        <family val="2"/>
      </rPr>
      <t>/5</t>
    </r>
  </si>
  <si>
    <r>
      <t>Etnografía</t>
    </r>
    <r>
      <rPr>
        <vertAlign val="superscript"/>
        <sz val="8"/>
        <color theme="1"/>
        <rFont val="Verdana"/>
        <family val="2"/>
      </rPr>
      <t>/6</t>
    </r>
  </si>
  <si>
    <r>
      <t>Historia</t>
    </r>
    <r>
      <rPr>
        <vertAlign val="superscript"/>
        <sz val="8"/>
        <color theme="1"/>
        <rFont val="Verdana"/>
        <family val="2"/>
      </rPr>
      <t>/7</t>
    </r>
  </si>
  <si>
    <r>
      <t>Historia natural</t>
    </r>
    <r>
      <rPr>
        <vertAlign val="superscript"/>
        <sz val="8"/>
        <color theme="1"/>
        <rFont val="Verdana"/>
        <family val="2"/>
      </rPr>
      <t>/8</t>
    </r>
  </si>
  <si>
    <r>
      <t>Paleontología</t>
    </r>
    <r>
      <rPr>
        <vertAlign val="superscript"/>
        <sz val="8"/>
        <rFont val="Verdana"/>
        <family val="2"/>
      </rPr>
      <t>/9</t>
    </r>
  </si>
  <si>
    <t>Otra</t>
  </si>
  <si>
    <r>
      <rPr>
        <b/>
        <sz val="8"/>
        <color theme="1"/>
        <rFont val="Verdana"/>
        <family val="2"/>
      </rPr>
      <t xml:space="preserve">2 </t>
    </r>
    <r>
      <rPr>
        <sz val="8"/>
        <color theme="1"/>
        <rFont val="Verdana"/>
        <family val="2"/>
      </rPr>
      <t xml:space="preserve">Área principal de la colección: área que representa a la colección, temática y orientación del espacio museal. </t>
    </r>
  </si>
  <si>
    <r>
      <rPr>
        <b/>
        <sz val="8"/>
        <color theme="1"/>
        <rFont val="Verdana"/>
        <family val="2"/>
      </rPr>
      <t xml:space="preserve">3 </t>
    </r>
    <r>
      <rPr>
        <sz val="8"/>
        <color theme="1"/>
        <rFont val="Verdana"/>
        <family val="2"/>
      </rPr>
      <t>Colección conformada por piezas, lugares, ruinas o yacimientos con vestigios de ocupación humana, que existen en un contexto arqueológico y que no están siendo utilizados por una sociedad viva o en funcionamiento. Aquellas pertenecientes al territorio nacional, se encuentran protegidas por la Ley Nº 17.288.</t>
    </r>
  </si>
  <si>
    <r>
      <rPr>
        <b/>
        <sz val="8"/>
        <color theme="1"/>
        <rFont val="Verdana"/>
        <family val="2"/>
      </rPr>
      <t xml:space="preserve">4 </t>
    </r>
    <r>
      <rPr>
        <sz val="8"/>
        <color theme="1"/>
        <rFont val="Verdana"/>
        <family val="2"/>
      </rPr>
      <t>Colección conformada por obras de artes. Incluye artes visuales, las artes decorativas, las artes populares y artesanías, la fotografía.</t>
    </r>
  </si>
  <si>
    <r>
      <rPr>
        <b/>
        <sz val="8"/>
        <color theme="1"/>
        <rFont val="Verdana"/>
        <family val="2"/>
      </rPr>
      <t xml:space="preserve">5 </t>
    </r>
    <r>
      <rPr>
        <sz val="8"/>
        <color theme="1"/>
        <rFont val="Verdana"/>
        <family val="2"/>
      </rPr>
      <t>Colección conformada por objetos representativos de la evolución de la historia de la ciencia y de la técnica.</t>
    </r>
  </si>
  <si>
    <r>
      <rPr>
        <b/>
        <sz val="8"/>
        <color theme="1"/>
        <rFont val="Verdana"/>
        <family val="2"/>
      </rPr>
      <t>6</t>
    </r>
    <r>
      <rPr>
        <sz val="8"/>
        <color theme="1"/>
        <rFont val="Verdana"/>
        <family val="2"/>
      </rPr>
      <t xml:space="preserve"> Colección conformada por objetos provenientes de grupos culturales de interés etnográfico o etnológico. Se encuentran acá utensilios, piezas decorativas, artesanías, etc.</t>
    </r>
  </si>
  <si>
    <r>
      <rPr>
        <b/>
        <sz val="8"/>
        <color theme="1"/>
        <rFont val="Verdana"/>
        <family val="2"/>
      </rPr>
      <t xml:space="preserve">7 </t>
    </r>
    <r>
      <rPr>
        <sz val="8"/>
        <color theme="1"/>
        <rFont val="Verdana"/>
        <family val="2"/>
      </rPr>
      <t>Colección conformada por objetos y/o bienes inmuebles que por su interés histórico se decide conservarlos. Se incluyen acá: fotografía, numismática, filatelia y objetos conmemorativos, textil, vestuario y adornos, utensilios, herramientas y equipos, libros y documentos , armas y armamentos, culto y liturgia, mobiliario, estructuras, edificios y partes, deportes, juguetes y juegos, instrumentos musicales, medios de transporte, etc.</t>
    </r>
  </si>
  <si>
    <r>
      <rPr>
        <b/>
        <sz val="8"/>
        <color theme="1"/>
        <rFont val="Verdana"/>
        <family val="2"/>
      </rPr>
      <t xml:space="preserve">8 </t>
    </r>
    <r>
      <rPr>
        <sz val="8"/>
        <color theme="1"/>
        <rFont val="Verdana"/>
        <family val="2"/>
      </rPr>
      <t>Colección conformada por objetos relacionados con la biología, botánica, geología, zoología, entomología, mineralogía, ecología, etc.</t>
    </r>
  </si>
  <si>
    <r>
      <rPr>
        <b/>
        <sz val="8"/>
        <color theme="1"/>
        <rFont val="Verdana"/>
        <family val="2"/>
      </rPr>
      <t xml:space="preserve">9 </t>
    </r>
    <r>
      <rPr>
        <sz val="8"/>
        <color theme="1"/>
        <rFont val="Verdana"/>
        <family val="2"/>
      </rPr>
      <t>Colección conformada por restos o evidencias de organismos del pasado que se encuentran en estado fósil (petrificadas). Aquellas pertenecientes al territorio nacional, se encuentran protegidas por la Ley Nº 17.288.</t>
    </r>
  </si>
  <si>
    <r>
      <t>TABLA 5.12: NÚMERO Y PORCENTAJE DE MUSEOS INSCRITOS EN EL REGISTRO DE MUSEOS DE CHILE</t>
    </r>
    <r>
      <rPr>
        <b/>
        <vertAlign val="superscript"/>
        <sz val="8"/>
        <color rgb="FF000000"/>
        <rFont val="Verdana"/>
        <family val="2"/>
      </rPr>
      <t>/1</t>
    </r>
    <r>
      <rPr>
        <b/>
        <sz val="8"/>
        <color rgb="FF000000"/>
        <rFont val="Verdana"/>
        <family val="2"/>
      </rPr>
      <t>, SEGÚN ÁREA DE COLECCION. 2022</t>
    </r>
  </si>
  <si>
    <r>
      <t>ÁREA DE COLECCIÓN</t>
    </r>
    <r>
      <rPr>
        <b/>
        <vertAlign val="superscript"/>
        <sz val="8"/>
        <color theme="1"/>
        <rFont val="Verdana"/>
        <family val="2"/>
      </rPr>
      <t>/2</t>
    </r>
  </si>
  <si>
    <r>
      <t>Paleontología</t>
    </r>
    <r>
      <rPr>
        <vertAlign val="superscript"/>
        <sz val="8"/>
        <color theme="1"/>
        <rFont val="Verdana"/>
        <family val="2"/>
      </rPr>
      <t>/9</t>
    </r>
  </si>
  <si>
    <r>
      <rPr>
        <b/>
        <sz val="8"/>
        <color theme="1"/>
        <rFont val="Verdana"/>
        <family val="2"/>
      </rPr>
      <t>2</t>
    </r>
    <r>
      <rPr>
        <sz val="8"/>
        <color theme="1"/>
        <rFont val="Verdana"/>
        <family val="2"/>
      </rPr>
      <t xml:space="preserve"> Los museos pueden contar con más de un tipo de colección, por lo que cada Área de Colección se compara con el total de museos que actualizaron la ficha de registro.</t>
    </r>
  </si>
  <si>
    <r>
      <t>TABLA 5.13: NÚMERO Y PORCENTAJE DE MUSEOS INSCRITOS EN EL REGISTRO DE MUSEOS DE CHILE</t>
    </r>
    <r>
      <rPr>
        <b/>
        <vertAlign val="superscript"/>
        <sz val="8"/>
        <color theme="1"/>
        <rFont val="Verdana"/>
        <family val="2"/>
      </rPr>
      <t>/1</t>
    </r>
    <r>
      <rPr>
        <b/>
        <sz val="8"/>
        <color theme="1"/>
        <rFont val="Verdana"/>
        <family val="2"/>
      </rPr>
      <t>, SEGÚN RANGOS DE CANTIDAD OBJETOS QUE CONFORMAN LAS COLECCIONES</t>
    </r>
    <r>
      <rPr>
        <b/>
        <vertAlign val="superscript"/>
        <sz val="8"/>
        <color theme="1"/>
        <rFont val="Verdana"/>
        <family val="2"/>
      </rPr>
      <t>/2</t>
    </r>
    <r>
      <rPr>
        <b/>
        <sz val="8"/>
        <color theme="1"/>
        <rFont val="Verdana"/>
        <family val="2"/>
      </rPr>
      <t>. 2022</t>
    </r>
  </si>
  <si>
    <t>RANGOS DE OBJETOS DE LAS COLECCIONES</t>
  </si>
  <si>
    <t>Rango 2 (301 - 2.000)</t>
  </si>
  <si>
    <t>Rango 3 (2.001 - 15.000)</t>
  </si>
  <si>
    <t>Rango 4 (15.001 - o más)</t>
  </si>
  <si>
    <r>
      <rPr>
        <b/>
        <sz val="8"/>
        <color theme="1"/>
        <rFont val="Verdana"/>
        <family val="2"/>
      </rPr>
      <t xml:space="preserve">2 </t>
    </r>
    <r>
      <rPr>
        <sz val="8"/>
        <color theme="1"/>
        <rFont val="Verdana"/>
        <family val="2"/>
      </rPr>
      <t xml:space="preserve">Integra información sobre total de objetos en colecciones de los museos. Las colecciones de los museos albergan diversos objetos asociados a áreas como el arte, la arqueología, la paleontología, la historia, la historia natural, la ciencia y la etnografía. </t>
    </r>
  </si>
  <si>
    <r>
      <t>TABLA 5.14: NÚMERO Y PORCENTAJE DE VISITAS PRESENCIALES A LOS MUSEOS INSCRITOS EN EL REGISTRO DE MUSEOS DE CHILE</t>
    </r>
    <r>
      <rPr>
        <b/>
        <vertAlign val="superscript"/>
        <sz val="8"/>
        <color theme="1"/>
        <rFont val="Verdana"/>
        <family val="2"/>
      </rPr>
      <t>/1</t>
    </r>
    <r>
      <rPr>
        <b/>
        <sz val="8"/>
        <color theme="1"/>
        <rFont val="Verdana"/>
        <family val="2"/>
      </rPr>
      <t>, SEGÚN REGIÓN. 2022</t>
    </r>
  </si>
  <si>
    <t>Cantidad de visitas</t>
  </si>
  <si>
    <t>Porcentaje de visitas</t>
  </si>
  <si>
    <r>
      <t>TABLA 5.15: NÚMERO Y PORCENTAJE DE MUSEOS INSCRITOS EN EL REGISTRO DE MUSEOS DE CHILE</t>
    </r>
    <r>
      <rPr>
        <b/>
        <vertAlign val="superscript"/>
        <sz val="8"/>
        <color theme="1"/>
        <rFont val="Verdana"/>
        <family val="2"/>
      </rPr>
      <t>/1</t>
    </r>
    <r>
      <rPr>
        <b/>
        <sz val="8"/>
        <color theme="1"/>
        <rFont val="Verdana"/>
        <family val="2"/>
      </rPr>
      <t>, SEGÚN RANGOS DE CANTIDAD DE VISITAS PRESENCIALES. 2022</t>
    </r>
  </si>
  <si>
    <t>RANGOS DE VISITAS PRESENCIALES</t>
  </si>
  <si>
    <t>Total de museos con visitas presenciales</t>
  </si>
  <si>
    <t>Total museos</t>
  </si>
  <si>
    <t>Rango 1 (1 - 1.000)</t>
  </si>
  <si>
    <t>Rango 2 (1.001 - 20.000)</t>
  </si>
  <si>
    <t>Rango 3 (20.001 - o más)</t>
  </si>
  <si>
    <r>
      <t>Sin visitas</t>
    </r>
    <r>
      <rPr>
        <vertAlign val="superscript"/>
        <sz val="8"/>
        <color theme="1"/>
        <rFont val="Verdana"/>
        <family val="2"/>
      </rPr>
      <t>/2</t>
    </r>
  </si>
  <si>
    <r>
      <rPr>
        <b/>
        <sz val="8"/>
        <rFont val="Verdana"/>
        <family val="2"/>
      </rPr>
      <t>2</t>
    </r>
    <r>
      <rPr>
        <sz val="8"/>
        <rFont val="Verdana"/>
        <family val="2"/>
      </rPr>
      <t xml:space="preserve"> Corresponde a museos que estuvieron cerrados y sin atención de público durante el periodo de referencia. 
 </t>
    </r>
  </si>
  <si>
    <r>
      <t>TABLA 5.16: NÚMERO DE MUSEOS INSCRITOS EN EL REGISTRO DE MUSEOS DE CHILE</t>
    </r>
    <r>
      <rPr>
        <b/>
        <vertAlign val="superscript"/>
        <sz val="8"/>
        <color rgb="FF000000"/>
        <rFont val="Verdana"/>
        <family val="2"/>
      </rPr>
      <t>/1</t>
    </r>
    <r>
      <rPr>
        <b/>
        <sz val="8"/>
        <color rgb="FF000000"/>
        <rFont val="Verdana"/>
        <family val="2"/>
      </rPr>
      <t>, POR TIPO DE ENTRADA, SEGÚN REGIÓN. 2022</t>
    </r>
  </si>
  <si>
    <t>Tipo de entrada</t>
  </si>
  <si>
    <t>Cobra entrada</t>
  </si>
  <si>
    <t>Ingreso gratuito</t>
  </si>
  <si>
    <t>Porcentaje por tipo de entrada</t>
  </si>
  <si>
    <t>TABLA 5.17: NÚMERO DE OBRAS DE ARTE AUTORIZADAS POR EL MUSEO NACIONAL DE BELLAS ARTES PARA SALIR DEL TERRITORIO NACIONAL (LEY Nº 17.236), SEGÚN CONTINENTE DE DESTINO. 2022</t>
  </si>
  <si>
    <t>CONTINENTE DE DESTINO</t>
  </si>
  <si>
    <r>
      <t>Número de Obras Autorizadas</t>
    </r>
    <r>
      <rPr>
        <b/>
        <vertAlign val="superscript"/>
        <sz val="8"/>
        <rFont val="Verdana"/>
        <family val="2"/>
      </rPr>
      <t>/1</t>
    </r>
  </si>
  <si>
    <r>
      <rPr>
        <b/>
        <sz val="8"/>
        <rFont val="Verdana"/>
        <family val="2"/>
      </rPr>
      <t xml:space="preserve">1 </t>
    </r>
    <r>
      <rPr>
        <sz val="8"/>
        <rFont val="Verdana"/>
        <family val="2"/>
      </rPr>
      <t>Cada autorización incluye más de una obra. Por lo tanto, con el fin de entregar mayor información se procedió a desagregar por la cantidad de obras destinadas a los diferentes continentes.</t>
    </r>
  </si>
  <si>
    <r>
      <t>TABLA 6.1: MATERIAL AUDIOVISUAL GENERADO POR EL MINISTERIO DE LAS CULTURAS, LAS ARTES Y EL PATRIMONIO, POR AÑO, SEGÚN PROGRAMA O PROYECTO</t>
    </r>
    <r>
      <rPr>
        <b/>
        <vertAlign val="superscript"/>
        <sz val="8"/>
        <color indexed="8"/>
        <rFont val="Verdana"/>
        <family val="2"/>
      </rPr>
      <t>/1</t>
    </r>
    <r>
      <rPr>
        <b/>
        <sz val="8"/>
        <rFont val="Verdana"/>
        <family val="2"/>
      </rPr>
      <t>. 2018-</t>
    </r>
    <r>
      <rPr>
        <b/>
        <sz val="8"/>
        <color indexed="8"/>
        <rFont val="Verdana"/>
        <family val="2"/>
      </rPr>
      <t>2022</t>
    </r>
  </si>
  <si>
    <t>PROGRAMA/PROYECTO</t>
  </si>
  <si>
    <t>Audiovisual Expediente UNESCO</t>
  </si>
  <si>
    <t>Inventario del Patrimonio Cultural Inmaterial en Chile</t>
  </si>
  <si>
    <t>Patrimonio Migrante</t>
  </si>
  <si>
    <r>
      <t>Tesoros Humanos Vivos</t>
    </r>
    <r>
      <rPr>
        <b/>
        <vertAlign val="superscript"/>
        <sz val="8"/>
        <rFont val="Verdana"/>
        <family val="2"/>
      </rPr>
      <t>/2/3</t>
    </r>
  </si>
  <si>
    <t>Documentales</t>
  </si>
  <si>
    <t xml:space="preserve">Tráiler </t>
  </si>
  <si>
    <t>Cortos audiovisuales</t>
  </si>
  <si>
    <r>
      <rPr>
        <b/>
        <sz val="8"/>
        <rFont val="Verdana"/>
        <family val="2"/>
      </rPr>
      <t>Nota:</t>
    </r>
    <r>
      <rPr>
        <sz val="8"/>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Servicio Nacional del Patrimonio Cultural. </t>
    </r>
  </si>
  <si>
    <r>
      <t>1</t>
    </r>
    <r>
      <rPr>
        <sz val="8"/>
        <color indexed="8"/>
        <rFont val="Verdana"/>
        <family val="2"/>
      </rPr>
      <t xml:space="preserve"> Los valores informados se clasifican de acuerdo al año de edición.</t>
    </r>
  </si>
  <si>
    <r>
      <t xml:space="preserve">2 </t>
    </r>
    <r>
      <rPr>
        <sz val="8"/>
        <rFont val="Verdana"/>
        <family val="2"/>
      </rPr>
      <t>Las condiciones de pandemia durante el 2021 impidieron sesionar durante parte del año. El Comité Asesor en Patrimonio Cultural Inmaterial no alcanzó a revisar las postulaciones que fueron ingresadas durante el año y por ello no se realizaron reconocimientos ni material audiovisual.</t>
    </r>
  </si>
  <si>
    <r>
      <rPr>
        <b/>
        <sz val="8"/>
        <color rgb="FF000000"/>
        <rFont val="Verdana"/>
        <family val="2"/>
      </rPr>
      <t>3</t>
    </r>
    <r>
      <rPr>
        <sz val="8"/>
        <color rgb="FF000000"/>
        <rFont val="Verdana"/>
        <family val="2"/>
      </rPr>
      <t xml:space="preserve"> Son Tesoros Humanos Vivos los y las cultoras reconocidos individual o colectivamente como tales por sus comunidades y que han sido formalizados por el Ministerio de las Culturas, las Artes y el Patrimonio. </t>
    </r>
  </si>
  <si>
    <r>
      <t xml:space="preserve">- </t>
    </r>
    <r>
      <rPr>
        <sz val="8"/>
        <color indexed="8"/>
        <rFont val="Verdana"/>
        <family val="2"/>
      </rPr>
      <t>No registró movimiento.</t>
    </r>
  </si>
  <si>
    <r>
      <t xml:space="preserve">TABLA 6.2: </t>
    </r>
    <r>
      <rPr>
        <b/>
        <sz val="8"/>
        <color rgb="FF000000"/>
        <rFont val="Verdana"/>
        <family val="2"/>
      </rPr>
      <t>NÚMERO DE PUBLICACIONES GENERADAS POR LA SUBDIRECCIÓN NACIONAL DE PATRIMONIO CULTURAL INMATERIAL DEL SERVICIO NACIONAL DEL PATRIMONIO CULTURAL, POR AÑO. 2018-2022</t>
    </r>
  </si>
  <si>
    <t>TIPO DE PRODUCTO</t>
  </si>
  <si>
    <r>
      <t>TABLA 6.3: NÚMERO DE POSTULACIONES A TESORO HUMANO VIVO (THV)</t>
    </r>
    <r>
      <rPr>
        <b/>
        <vertAlign val="superscript"/>
        <sz val="8"/>
        <color indexed="8"/>
        <rFont val="Verdana"/>
        <family val="2"/>
      </rPr>
      <t>/1/2/3</t>
    </r>
    <r>
      <rPr>
        <b/>
        <sz val="8"/>
        <color indexed="8"/>
        <rFont val="Verdana"/>
        <family val="2"/>
      </rPr>
      <t>, POR AÑO, SEGÚN ÁMBITO DEL PATRIMONIO CULTURAL INMATERIAL Y RESULTADO DE POSTULACIÓN. 2018-2022</t>
    </r>
  </si>
  <si>
    <t>ÁMBITO PATRIMONIO CULTURAL INMATERIAL Y RESULTADO DE LA POSTULACIÓN</t>
  </si>
  <si>
    <r>
      <t>2020</t>
    </r>
    <r>
      <rPr>
        <b/>
        <vertAlign val="superscript"/>
        <sz val="8"/>
        <color indexed="8"/>
        <rFont val="Verdana"/>
        <family val="2"/>
      </rPr>
      <t>/4</t>
    </r>
  </si>
  <si>
    <t>Artes del espectáculo</t>
  </si>
  <si>
    <t>No cumple criterios de postulación</t>
  </si>
  <si>
    <t>Debidamente ingresada</t>
  </si>
  <si>
    <t>Conocimientos y usos relacionados con la naturaleza y el universo</t>
  </si>
  <si>
    <t>Técnicas artesanales o tecnología tradicional</t>
  </si>
  <si>
    <t>Tradiciones y expresiones orales</t>
  </si>
  <si>
    <t>Usos sociales, rituales y actos festivos</t>
  </si>
  <si>
    <r>
      <rPr>
        <b/>
        <sz val="8"/>
        <color indexed="8"/>
        <rFont val="Verdana"/>
        <family val="2"/>
      </rPr>
      <t>1</t>
    </r>
    <r>
      <rPr>
        <sz val="8"/>
        <color indexed="8"/>
        <rFont val="Verdana"/>
        <family val="2"/>
      </rPr>
      <t xml:space="preserve"> Son Tesoros Humanos Vivos los y las cultoras reconocidos individual o colectivamente como tales por sus comunidades y que han sido formalizados por el Ministerio de las Culturas, las Artes y el Patrimonio. </t>
    </r>
  </si>
  <si>
    <r>
      <rPr>
        <b/>
        <sz val="8"/>
        <color rgb="FF000000"/>
        <rFont val="Verdana"/>
        <family val="2"/>
      </rPr>
      <t>2</t>
    </r>
    <r>
      <rPr>
        <sz val="8"/>
        <color rgb="FF000000"/>
        <rFont val="Verdana"/>
        <family val="2"/>
      </rPr>
      <t xml:space="preserve"> Una postulación THV puede tener asociado uno o más ámbitos del patrimonio cultural inmaterial, por tanto, la suma de postulaciones por ámbito no necesariamente coincidirá con el total de postulaciones individuales.</t>
    </r>
  </si>
  <si>
    <r>
      <rPr>
        <b/>
        <sz val="8"/>
        <color indexed="8"/>
        <rFont val="Verdana"/>
        <family val="2"/>
      </rPr>
      <t>3</t>
    </r>
    <r>
      <rPr>
        <sz val="8"/>
        <color indexed="8"/>
        <rFont val="Verdana"/>
        <family val="2"/>
      </rPr>
      <t xml:space="preserve"> Solo pueden postular "cultores(as) asociados(as) formalmente" a elementos inscritos en el Inventario del Patrimonio Cultural Inmaterial. </t>
    </r>
  </si>
  <si>
    <r>
      <rPr>
        <b/>
        <sz val="8"/>
        <rFont val="Verdana"/>
        <family val="2"/>
      </rPr>
      <t>4</t>
    </r>
    <r>
      <rPr>
        <sz val="8"/>
        <rFont val="Verdana"/>
        <family val="2"/>
      </rPr>
      <t xml:space="preserve"> Durante el año 2020 el Comité Asesor en Patrimonio Cultural Inmaterial no sesionó debido a dificultades propias de la pandemia.</t>
    </r>
  </si>
  <si>
    <r>
      <t>TABLA 6.4: NÚMERO DE POSTULANTES RECONOCIDOS Y RECONOCIDAS COMO TESORO HUMANO VIVO (THV)</t>
    </r>
    <r>
      <rPr>
        <b/>
        <vertAlign val="superscript"/>
        <sz val="8"/>
        <rFont val="Verdana"/>
        <family val="2"/>
      </rPr>
      <t>/1</t>
    </r>
    <r>
      <rPr>
        <b/>
        <sz val="8"/>
        <rFont val="Verdana"/>
        <family val="2"/>
      </rPr>
      <t>, POR AÑO, SEGÚN REGIÓN Y TIPO DE POSTULACIÓN. 2018-2022</t>
    </r>
  </si>
  <si>
    <t>POSTULANTES RECONOCIDOS (AS) 
COMO "TESORO HUMANO VIVO"</t>
  </si>
  <si>
    <t>2018</t>
  </si>
  <si>
    <r>
      <t>2021</t>
    </r>
    <r>
      <rPr>
        <b/>
        <vertAlign val="superscript"/>
        <sz val="8"/>
        <color indexed="8"/>
        <rFont val="Verdana"/>
        <family val="2"/>
      </rPr>
      <t>/4</t>
    </r>
  </si>
  <si>
    <r>
      <t>Cultor colectivo</t>
    </r>
    <r>
      <rPr>
        <b/>
        <vertAlign val="superscript"/>
        <sz val="8"/>
        <color indexed="8"/>
        <rFont val="Verdana"/>
        <family val="2"/>
      </rPr>
      <t>/5</t>
    </r>
  </si>
  <si>
    <t>Grupo de Cultores(as)</t>
  </si>
  <si>
    <t>Cultor(a) individual</t>
  </si>
  <si>
    <t xml:space="preserve">Arica y Parinacota </t>
  </si>
  <si>
    <t xml:space="preserve">Antofagasta </t>
  </si>
  <si>
    <t xml:space="preserve">Atacama </t>
  </si>
  <si>
    <t xml:space="preserve">Coquimbo </t>
  </si>
  <si>
    <t xml:space="preserve">Valparaíso </t>
  </si>
  <si>
    <t xml:space="preserve">Metropolitana </t>
  </si>
  <si>
    <r>
      <rPr>
        <b/>
        <sz val="8"/>
        <color rgb="FF000000"/>
        <rFont val="Verdana"/>
        <family val="2"/>
      </rPr>
      <t>Nota 1:</t>
    </r>
    <r>
      <rPr>
        <sz val="8"/>
        <color rgb="FF000000"/>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Servicio Nacional del Patrimonio Cultural. </t>
    </r>
  </si>
  <si>
    <r>
      <t>Nota 2:</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</si>
  <si>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Son Tesoros Humanos Vivos todos y todas las cultoras reconocidos como tales por una comunidad portadora de un elemento del patrimonio cultural inmaterial inscrito en el Registro del Patrimonio Cultural Inmaterial y formalizada por el Ministerio de las Culturas, las Artes y el Patrimonio.</t>
    </r>
  </si>
  <si>
    <r>
      <t xml:space="preserve">2 </t>
    </r>
    <r>
      <rPr>
        <sz val="8"/>
        <rFont val="Verdana"/>
        <family val="2"/>
      </rPr>
      <t>Producto del estallido social ocurrido en Chile entre los meses de octubre y diciembre del año 2019, la institucionalidad del Servicio Nacional del Patrimonio Cultural no pudo funcionar con normalidad. Esto implicó  que el Comité Asesor no pudiera sesionar para evaluar las postulaciones de THV recibidas durante el año 2019.</t>
    </r>
  </si>
  <si>
    <r>
      <t xml:space="preserve">3 </t>
    </r>
    <r>
      <rPr>
        <sz val="8"/>
        <rFont val="Verdana"/>
        <family val="2"/>
      </rPr>
      <t xml:space="preserve">Durante el año 2020 el Comité Asesor en Patrimonio Cultural Inmaterial no sesionó debido a  dificultades propias de la pandemia. </t>
    </r>
  </si>
  <si>
    <r>
      <t xml:space="preserve">4 </t>
    </r>
    <r>
      <rPr>
        <sz val="8"/>
        <rFont val="Verdana"/>
        <family val="2"/>
      </rPr>
      <t xml:space="preserve">Las condiciones de pandemia durante el 2021 impidieron sesionar durante parte del año. El Comité Asesor en Patrimonio Cultural Inmaterial no alcanzó a revisar las postulaciones que fueron ingresadas durante el año y por ello no se realizaron reconocimientos. </t>
    </r>
  </si>
  <si>
    <r>
      <rPr>
        <b/>
        <sz val="8"/>
        <color indexed="8"/>
        <rFont val="Verdana"/>
        <family val="2"/>
      </rPr>
      <t xml:space="preserve">5 </t>
    </r>
    <r>
      <rPr>
        <sz val="8"/>
        <color indexed="8"/>
        <rFont val="Verdana"/>
        <family val="2"/>
      </rPr>
      <t xml:space="preserve">Son Cultores Colectivos, las agrupaciones jurídicas o de hecho de cultores y cultoras que obtienen un reconocimiento de Tesoro Humano Vivo. </t>
    </r>
  </si>
  <si>
    <r>
      <t>TABLA 6.5: NÚMERO DE POSTULACIONES RECONOCIDAS TESORO HUMANO VIVO (THV)</t>
    </r>
    <r>
      <rPr>
        <b/>
        <vertAlign val="superscript"/>
        <sz val="8"/>
        <rFont val="Verdana"/>
        <family val="2"/>
      </rPr>
      <t>/1/2</t>
    </r>
    <r>
      <rPr>
        <b/>
        <sz val="8"/>
        <rFont val="Verdana"/>
        <family val="2"/>
      </rPr>
      <t>, POR AÑO DE POSTULACIÓN Y TIPO DE POSTULANTE, SEGÚN ADSCRIPCIONES A ÁMBITOS DEL PATRIMONIO CULTURAL INMATERIAL. 2018-2022</t>
    </r>
  </si>
  <si>
    <t>POSTULACIONES RECONOCIDAS 
POR ÁMBITOS DEL PATRIMONIO INMATERIAL</t>
  </si>
  <si>
    <r>
      <t>2018</t>
    </r>
    <r>
      <rPr>
        <b/>
        <vertAlign val="superscript"/>
        <sz val="8"/>
        <rFont val="Verdana"/>
        <family val="2"/>
      </rPr>
      <t>/3</t>
    </r>
  </si>
  <si>
    <r>
      <t>Tipo de postulante</t>
    </r>
    <r>
      <rPr>
        <b/>
        <vertAlign val="superscript"/>
        <sz val="8"/>
        <rFont val="Verdana"/>
        <family val="2"/>
      </rPr>
      <t>/6</t>
    </r>
  </si>
  <si>
    <t>Colectivo</t>
  </si>
  <si>
    <t>Total postulaciones reconocidas como Tesoro Humano Vivo</t>
  </si>
  <si>
    <t>Técnicas Artesanales tradicionales</t>
  </si>
  <si>
    <t>Tradiciones y Expresiones Orales</t>
  </si>
  <si>
    <r>
      <t>Nota:</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</si>
  <si>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Son Tesoros Humanos Vivos todos y todas las culturas reconocidos como tales por una comunidad portadora de un elemento del patrimonio cultural inmaterial inscrito en el Registro del Patrimonio Cultural Inmaterial y formalizada por el Ministerio de las Culturas, las Artes y el Patrimonio.</t>
    </r>
  </si>
  <si>
    <r>
      <t>3</t>
    </r>
    <r>
      <rPr>
        <sz val="8"/>
        <rFont val="Verdana"/>
        <family val="2"/>
      </rPr>
      <t xml:space="preserve"> En 2018, el comité asesor sesionó y recomendó 3 postulaciones como reconocidas. No obstante, el decreto ministerial que formaliza el reconocimiento se retrasó y terminó de ser tramitado en 2019. Estos casos se reportan como reconocidos en el año 2019. Adicionalmente, en 2019, el Comité asesor no sesionó por razones del estallido social y por ende no se sumaron nuevos reconocidos ese año.</t>
    </r>
  </si>
  <si>
    <r>
      <t xml:space="preserve">4 </t>
    </r>
    <r>
      <rPr>
        <sz val="8"/>
        <rFont val="Verdana"/>
        <family val="2"/>
      </rPr>
      <t xml:space="preserve">Durante el año 2020 el Comité Asesor en Patrimonio Cultural Inmaterial no sesionó debido a  dificultades propias de la pandemia. </t>
    </r>
  </si>
  <si>
    <r>
      <rPr>
        <b/>
        <sz val="8"/>
        <rFont val="Verdana"/>
        <family val="2"/>
      </rPr>
      <t>5</t>
    </r>
    <r>
      <rPr>
        <sz val="8"/>
        <rFont val="Verdana"/>
        <family val="2"/>
      </rPr>
      <t xml:space="preserve"> Durante el año 2021 el comité asesor sesionó en el segundo semestre y recomendó reconocimientos de postulaciones ingresadas en 2019. No obstante, la tramitación de dicha recomendación, demoró hasta 2022, año en la cual fue decretada por la Ministra de las Culturas, las Artes y el Patrimonio</t>
    </r>
  </si>
  <si>
    <r>
      <rPr>
        <b/>
        <sz val="8"/>
        <rFont val="Verdana"/>
        <family val="2"/>
      </rPr>
      <t xml:space="preserve">6 </t>
    </r>
    <r>
      <rPr>
        <sz val="8"/>
        <rFont val="Verdana"/>
        <family val="2"/>
      </rPr>
      <t>Incluye postulantes individuales distinguiendo entre sexo y postulantes colectivos.</t>
    </r>
  </si>
  <si>
    <r>
      <t>TABLA 6.6: NÚMERO DE EXPEDIENTES DE POSTULACIÓN AL INVENTARIO DEL PATRIMONIO CULTURAL INMATERIAL EN CHILE, POR ÁMBITO DE PATRIMONIO INMATERIAL, SEGÚN REGIÓN Y NOMBRE DEL EXPEDIENTE.</t>
    </r>
    <r>
      <rPr>
        <b/>
        <sz val="8"/>
        <color indexed="10"/>
        <rFont val="Verdana"/>
        <family val="2"/>
      </rPr>
      <t xml:space="preserve"> </t>
    </r>
    <r>
      <rPr>
        <b/>
        <sz val="8"/>
        <color indexed="8"/>
        <rFont val="Verdana"/>
        <family val="2"/>
      </rPr>
      <t>2022</t>
    </r>
  </si>
  <si>
    <r>
      <t xml:space="preserve"> NOMBRE DEL EXPEDIENTE</t>
    </r>
    <r>
      <rPr>
        <b/>
        <vertAlign val="superscript"/>
        <sz val="8"/>
        <color indexed="8"/>
        <rFont val="Verdana"/>
        <family val="2"/>
      </rPr>
      <t>/1</t>
    </r>
  </si>
  <si>
    <t>Ámbito de patrimonio inmaterial</t>
  </si>
  <si>
    <t>Técnicas artesanales tradicionales</t>
  </si>
  <si>
    <t>Conocimientos y técnicas de alfareras y alfareros de Santiago de Río Grande</t>
  </si>
  <si>
    <r>
      <rPr>
        <b/>
        <sz val="8"/>
        <color rgb="FF000000"/>
        <rFont val="Verdana"/>
        <family val="2"/>
      </rPr>
      <t>1</t>
    </r>
    <r>
      <rPr>
        <sz val="8"/>
        <color rgb="FF000000"/>
        <rFont val="Verdana"/>
        <family val="2"/>
      </rPr>
      <t xml:space="preserve"> Un expediente de un elemento de patrimonio cultural inmaterial puede tener asociado uno o más ámbitos, por tanto, el número total de la tabla no necesariamente coincidirá con la cantidad total de expedientes.</t>
    </r>
  </si>
  <si>
    <t>REGIÓN Y ELEMENTO</t>
  </si>
  <si>
    <t>Baile de morenos de paso en la región de Arica y Parinacota</t>
  </si>
  <si>
    <t>Tradición de las Cruces de Mayo afrodescendientes en los valles de Azapa, Lluta y Acha</t>
  </si>
  <si>
    <t>Bailes chinos</t>
  </si>
  <si>
    <t>Danza cachimbo de las comunas de Pica, Huara y Pozo Almonte</t>
  </si>
  <si>
    <t>Bailes Devocionales de la Oficina Salitrera Pedro de Valdivia</t>
  </si>
  <si>
    <t>Bailes tradicionales de San Pedro de Atacama</t>
  </si>
  <si>
    <t>Conocimientos y técnicas de alfareras y alfareros de Santiago Río Grande</t>
  </si>
  <si>
    <t>Música carnavaleña y cuecas tradicionales de Toconao</t>
  </si>
  <si>
    <t>Teatro tradicional de títeres</t>
  </si>
  <si>
    <t>Trashumancia Kolla</t>
  </si>
  <si>
    <t>Canto a lo poeta</t>
  </si>
  <si>
    <t>Circo Tradicional en Chile</t>
  </si>
  <si>
    <t>Crianza caprina pastoril del río Choapa</t>
  </si>
  <si>
    <t>Trashumancia andina del Río Choapa Alto</t>
  </si>
  <si>
    <t>Kai Kai de Rapa Nui</t>
  </si>
  <si>
    <t>Música de la bohemia tradicional de Valparaíso</t>
  </si>
  <si>
    <t>Oficio tradicional del organillero-chinchinero</t>
  </si>
  <si>
    <t>Tradición de los dulces de La Ligua</t>
  </si>
  <si>
    <t>Tradición oral Rapa Nui</t>
  </si>
  <si>
    <t>Baile de los Negros de Lora</t>
  </si>
  <si>
    <t>Fiesta de Cuasimodo</t>
  </si>
  <si>
    <t>Minería de oro de Santa Celia</t>
  </si>
  <si>
    <t>Portadores del anda de la Fiesta de la Virgen de la Merced de Isla de Maipo</t>
  </si>
  <si>
    <t>Técnica de la cuelcha o trenzado en fibra de trigo en el secano interior del Valle del Río Itata</t>
  </si>
  <si>
    <t>Modo de vida campesino de Larmahue y su vinculación con el medioambiente a través de las ruedas de agua</t>
  </si>
  <si>
    <t>Tradición de salineros y salineras en Cáhuil, Barrancas, La Villa, Lo Valdivia y Yoncavén</t>
  </si>
  <si>
    <t>Trenzadoras y trenzadores de paja de trigo ligún en la localidad de Cutemu y alrededores, en la comuna de Paredones, región de O'Higgins</t>
  </si>
  <si>
    <t>Loceras de Pilén, comuna de Cauquenes, región del Maule</t>
  </si>
  <si>
    <t>Tejido en Crin de Rari y Panimavida</t>
  </si>
  <si>
    <t>Alfarería de la quebrada de las Ulloa</t>
  </si>
  <si>
    <t>Alfarería de Quinchamalí y Santa Cruz de Cuca</t>
  </si>
  <si>
    <t>Carpintería de ribera del Boca Lebu</t>
  </si>
  <si>
    <t>Componedores de huesos en Tirúa</t>
  </si>
  <si>
    <t>Conocimientos, saberes y prácticas de la comunidad de Caleta Tumbes asociados al rito fúnebre ante la desaparición de pescadores en el mar</t>
  </si>
  <si>
    <t>Fabricación y venta de tortillas de rescoldo de Laraquete</t>
  </si>
  <si>
    <t>Kimün trarikanmakuñ Wallmapu</t>
  </si>
  <si>
    <t>Recolección y ruta del cochayuyo desde los sectores Pilico, Casa de Piedra, Danquil y Quilantahue, hasta Temuco</t>
  </si>
  <si>
    <t>Representación del imaginario rural a través de bordados, forma de expresión de las mujeres de Copiulemu</t>
  </si>
  <si>
    <t>Técnicas y saberes asociados a la cestería de coirón y chupón en Hualqui</t>
  </si>
  <si>
    <t>Técnicas y saberes asociados a la práctica arriera y criancera de la cordillera de Antuco</t>
  </si>
  <si>
    <t>Técnicas y saberes asociados al pan minero de Lota</t>
  </si>
  <si>
    <t>Carpintería de ribera de Cutipay</t>
  </si>
  <si>
    <t>Artesanía chilota en fibra vegetal y sus diferentes tradiciones</t>
  </si>
  <si>
    <t>Carpintería de ribera tradicional en la región de Los Lagos</t>
  </si>
  <si>
    <t>Pasacalles devocionales de la cultura chilota</t>
  </si>
  <si>
    <t>Tejuelería en la región de Aysén</t>
  </si>
  <si>
    <t>Tradición de Fiscales de la cultura chilota</t>
  </si>
  <si>
    <t>Tradición del tejido en Quelgo</t>
  </si>
  <si>
    <t>Carpintería de Ribera en la región de Aysén</t>
  </si>
  <si>
    <t>Fabricación y práctica de la taba patagónica</t>
  </si>
  <si>
    <t>Trabajo en soga en la región de Aysén</t>
  </si>
  <si>
    <t>Carpintería de ribera en la región de Magallanes</t>
  </si>
  <si>
    <t>Cestería Yagan</t>
  </si>
  <si>
    <t>Modo de vida asociado a las labores del campo en Torres del Paine</t>
  </si>
  <si>
    <r>
      <rPr>
        <b/>
        <sz val="8"/>
        <color indexed="8"/>
        <rFont val="Verdana"/>
        <family val="2"/>
      </rPr>
      <t xml:space="preserve">1 </t>
    </r>
    <r>
      <rPr>
        <sz val="8"/>
        <color indexed="8"/>
        <rFont val="Verdana"/>
        <family val="2"/>
      </rPr>
      <t xml:space="preserve">Los nombres de los elementos de patrimonio cultural inmaterial pueden modificarse en el tiempo. </t>
    </r>
  </si>
  <si>
    <r>
      <rPr>
        <b/>
        <sz val="8"/>
        <color indexed="8"/>
        <rFont val="Verdana"/>
        <family val="2"/>
      </rPr>
      <t xml:space="preserve">2 </t>
    </r>
    <r>
      <rPr>
        <sz val="8"/>
        <color indexed="8"/>
        <rFont val="Verdana"/>
        <family val="2"/>
      </rPr>
      <t>El Registro del Patrimonio Cultural Inmaterial en Chile es el listado de prácticas y manifestaciones culturales que las  comunidades han reconocido como su patrimonio cultural inmaterial y que han solicitado al Servicio Nacional del Patrimonio que las reconozca a través de una Solicitud Ciudadana que el Comité Asesor de Patrimonio Cultural Inmaterial aprobó según los criterios UNESCO y del Proceso para la Salvaguardia.</t>
    </r>
  </si>
  <si>
    <t>TABLA 6.8: NÚMERO DE CULTORES INDIVIDUALES Y COLECTIVOS REGISTRADOS¹ EN EL SISTEMA DE INFORMACIÓN PARA LA GESTIÓN DEL PATRIMONIO CULTURAL INMATERIAL (SIGPA), SEGÚN ADSCRIPCIÓN A ÁMBITO DEL PATRIMONIO CULTURAL INMATERIAL Y TIPO DE CULTOR. 2022</t>
  </si>
  <si>
    <t>ÁMBITOS DE PATRIMONIO CULTURAL INMATERIAL Y TIPO DE CULTOR</t>
  </si>
  <si>
    <t>TOTAL Cultores Individuales</t>
  </si>
  <si>
    <t>TOTAL Cultores Colectivos</t>
  </si>
  <si>
    <t>Cultores individuales</t>
  </si>
  <si>
    <t>Cultores Colectivos</t>
  </si>
  <si>
    <r>
      <rPr>
        <b/>
        <sz val="8"/>
        <color theme="1"/>
        <rFont val="Verdana"/>
        <family val="2"/>
      </rPr>
      <t xml:space="preserve">Nota: </t>
    </r>
    <r>
      <rPr>
        <sz val="8"/>
        <color theme="1"/>
        <rFont val="Verdana"/>
        <family val="2"/>
      </rPr>
      <t>Los cultores y cultoras individuales siempre son personas naturales; los cultores colectivos pueden ser personas jurídicas o agrupaciones de hecho.</t>
    </r>
  </si>
  <si>
    <r>
      <rPr>
        <b/>
        <sz val="8"/>
        <color rgb="FF000000"/>
        <rFont val="Verdana"/>
        <family val="2"/>
      </rPr>
      <t>1</t>
    </r>
    <r>
      <rPr>
        <sz val="8"/>
        <color rgb="FF000000"/>
        <rFont val="Verdana"/>
        <family val="2"/>
      </rPr>
      <t xml:space="preserve"> Un registro en SIGPA puede tener asociado, uno o más ámbitos del patrimonio cultural inmaterial.</t>
    </r>
  </si>
  <si>
    <t>TABLA 7.1: DISTRIBUCIÓN NACIONAL Y SUPERFICIE (HÁ) DEL SISTEMA NACIONAL DE ÁREAS SILVESTRES PROTEGIDAS DEL ESTADO (SNASPE) SEGÚN CATEGORÍA. 2022</t>
  </si>
  <si>
    <t>CATEGORÍA DE MANEJO</t>
  </si>
  <si>
    <t>Número de unidades</t>
  </si>
  <si>
    <t>Superficie (há)</t>
  </si>
  <si>
    <t>Parques Nacionales</t>
  </si>
  <si>
    <t>Reservas Nacionales</t>
  </si>
  <si>
    <t>Monumentos Naturales</t>
  </si>
  <si>
    <t>Fuente: Corporación Nacional Forestal (Conaf). Gerencia áreas silvestres protegidas.</t>
  </si>
  <si>
    <t>TABLA 7.2: NÓMINA Y SUPERFICIE (HÁ) DE LOS PARQUES NACIONALES, SEGÚN REGIÓN. 2022</t>
  </si>
  <si>
    <t>Nombre de la unidad</t>
  </si>
  <si>
    <t>Provincia</t>
  </si>
  <si>
    <t>Comuna</t>
  </si>
  <si>
    <t>Parque Nacional Lauca</t>
  </si>
  <si>
    <t>Parinacota</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</si>
  <si>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</si>
  <si>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</si>
  <si>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</si>
  <si>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</si>
  <si>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</si>
  <si>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</si>
  <si>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</si>
  <si>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</si>
  <si>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</si>
  <si>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</si>
  <si>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</si>
  <si>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</si>
  <si>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</si>
  <si>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</si>
  <si>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</si>
  <si>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</si>
  <si>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</si>
  <si>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</si>
  <si>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</si>
  <si>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</si>
  <si>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Hijuelas y Olmué</t>
  </si>
  <si>
    <r>
      <t>Parque Nacional Rapa Nui</t>
    </r>
    <r>
      <rPr>
        <vertAlign val="superscript"/>
        <sz val="8"/>
        <rFont val="Verdana"/>
        <family val="2"/>
      </rPr>
      <t>/2</t>
    </r>
  </si>
  <si>
    <t>Parque Nacional Río Clarillo</t>
  </si>
  <si>
    <t>Cordillera</t>
  </si>
  <si>
    <t xml:space="preserve">Pirque </t>
  </si>
  <si>
    <r>
      <t>Parque Nacional Las Palmas de Cocalán</t>
    </r>
    <r>
      <rPr>
        <vertAlign val="superscript"/>
        <sz val="8"/>
        <rFont val="Verdana"/>
        <family val="2"/>
      </rPr>
      <t>/3</t>
    </r>
  </si>
  <si>
    <t>Cachapoal</t>
  </si>
  <si>
    <t>Las Cabras</t>
  </si>
  <si>
    <t>Parque Nacional Radal Siete Tazas</t>
  </si>
  <si>
    <t>Curicó</t>
  </si>
  <si>
    <t>Molina</t>
  </si>
  <si>
    <t>Parque Nacional Laguna del Laja</t>
  </si>
  <si>
    <t>Antuco</t>
  </si>
  <si>
    <t>Parque Nacional Nonguén</t>
  </si>
  <si>
    <t>Concepción</t>
  </si>
  <si>
    <t>Concepción, Chiguayante y Hualqui</t>
  </si>
  <si>
    <r>
      <t>Parque Nacional Nahuelbuta</t>
    </r>
    <r>
      <rPr>
        <vertAlign val="superscript"/>
        <sz val="8"/>
        <rFont val="Verdana"/>
        <family val="2"/>
      </rPr>
      <t>/4</t>
    </r>
  </si>
  <si>
    <t>Arauco y Malleco</t>
  </si>
  <si>
    <t>Cañete, Angol, Purén y Los Sauces</t>
  </si>
  <si>
    <t>Parque Nacional Tolhuaca</t>
  </si>
  <si>
    <t>Malleco</t>
  </si>
  <si>
    <t>Victoria y Curacautín</t>
  </si>
  <si>
    <t>Parque Nacional Conguillío</t>
  </si>
  <si>
    <t>Malleco y Cautín</t>
  </si>
  <si>
    <t>Curacautín, Lonquimay, Melipeuco y Vilcún</t>
  </si>
  <si>
    <t>Parque Nacional Huerquehue</t>
  </si>
  <si>
    <t>Cautín</t>
  </si>
  <si>
    <t>Pucón y Cunco</t>
  </si>
  <si>
    <t>Parque Nacional Villarrica</t>
  </si>
  <si>
    <t>Cautín y Valdivia</t>
  </si>
  <si>
    <t>Pucón, Curarrehue, Villarrica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</si>
  <si>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</si>
  <si>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</si>
  <si>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</si>
  <si>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</si>
  <si>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</si>
  <si>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</si>
  <si>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</si>
  <si>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</si>
  <si>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</si>
  <si>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Pumalín Douglas Tompkins</t>
  </si>
  <si>
    <t>Llanquihue y Palena</t>
  </si>
  <si>
    <t>Cochamó, Hualaihué, Chaitén y Palena</t>
  </si>
  <si>
    <t>Parque Nacional Alerce Andino</t>
  </si>
  <si>
    <t>Llanquihue</t>
  </si>
  <si>
    <t>Puerto Montt y Cochamó</t>
  </si>
  <si>
    <t>Parque Nacional Hornopirén</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</si>
  <si>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</si>
  <si>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</si>
  <si>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</si>
  <si>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</si>
  <si>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</si>
  <si>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</si>
  <si>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</si>
  <si>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</si>
  <si>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</si>
  <si>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</si>
  <si>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Guamblín</t>
  </si>
  <si>
    <t>Cisnes</t>
  </si>
  <si>
    <t>Parque Nacional Cerro Castillo</t>
  </si>
  <si>
    <t>Coyhaique y General Carrera</t>
  </si>
  <si>
    <t>Coyhaique y Río Ibáñez</t>
  </si>
  <si>
    <t>Parque Nacional Isla Magdalena</t>
  </si>
  <si>
    <t>Parque Nacional Laguna San Rafael</t>
  </si>
  <si>
    <t>Aysén, General Carrera y Capitán Prat</t>
  </si>
  <si>
    <t>Aysén, Río Ibáñez, Chile Chico, Cochrane y Tortel</t>
  </si>
  <si>
    <t>Parque Nacional Patagonia</t>
  </si>
  <si>
    <t>General Carrera y Capitán Prat</t>
  </si>
  <si>
    <t>Chile Chico y Cochrane</t>
  </si>
  <si>
    <t>Parque Nacional Melimoyu</t>
  </si>
  <si>
    <r>
      <t>Parque Nacional Bernardo O'Higgins</t>
    </r>
    <r>
      <rPr>
        <vertAlign val="superscript"/>
        <sz val="8"/>
        <rFont val="Verdana"/>
        <family val="2"/>
      </rPr>
      <t>/5</t>
    </r>
  </si>
  <si>
    <t>Capitán Prat y Última Esperanza</t>
  </si>
  <si>
    <t>Tortel, O'Higgins y Palena</t>
  </si>
  <si>
    <t>Parque Nacional Torres del Paine</t>
  </si>
  <si>
    <t>Última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</si>
  <si>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</si>
  <si>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</si>
  <si>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</si>
  <si>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</si>
  <si>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</si>
  <si>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</si>
  <si>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</si>
  <si>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</si>
  <si>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</si>
  <si>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Kawésqar</t>
  </si>
  <si>
    <t>Última Esperanza y Magallanes</t>
  </si>
  <si>
    <t>Puerto Natales, Río Verde y Punta Arenas</t>
  </si>
  <si>
    <t>Parque Nacional Yendegaia</t>
  </si>
  <si>
    <t>Tierra del Fuego y Antártica Chilena</t>
  </si>
  <si>
    <t>Timaukel y Cabo de Hornos</t>
  </si>
  <si>
    <r>
      <rPr>
        <b/>
        <sz val="8"/>
        <rFont val="Verdana"/>
        <family val="2"/>
      </rPr>
      <t>1</t>
    </r>
    <r>
      <rPr>
        <sz val="8"/>
        <rFont val="Verdana"/>
        <family val="2"/>
      </rPr>
      <t xml:space="preserve"> Los terrenos del Parque Nacional Pan de Azúcar abarcan las Regiones de Antofagasta y Atacama, pero la administración está a cargo de la Región de Atacama.</t>
    </r>
  </si>
  <si>
    <r>
      <rPr>
        <b/>
        <sz val="8"/>
        <rFont val="Verdana"/>
        <family val="2"/>
      </rPr>
      <t>2</t>
    </r>
    <r>
      <rPr>
        <sz val="8"/>
        <rFont val="Verdana"/>
        <family val="2"/>
      </rPr>
      <t xml:space="preserve"> Área Silvestre Protegida gestionada por la comunidad indígena local.</t>
    </r>
  </si>
  <si>
    <r>
      <rPr>
        <b/>
        <sz val="8"/>
        <rFont val="Verdana"/>
        <family val="2"/>
      </rPr>
      <t>3</t>
    </r>
    <r>
      <rPr>
        <sz val="8"/>
        <rFont val="Verdana"/>
        <family val="2"/>
      </rPr>
      <t xml:space="preserve"> Es propiedad privada, no administrado por Conaf.</t>
    </r>
  </si>
  <si>
    <r>
      <rPr>
        <b/>
        <sz val="8"/>
        <rFont val="Verdana"/>
        <family val="2"/>
      </rPr>
      <t>4</t>
    </r>
    <r>
      <rPr>
        <sz val="8"/>
        <rFont val="Verdana"/>
        <family val="2"/>
      </rPr>
      <t xml:space="preserve"> Los terrenos del Parque Nacional Nahuelbuta abarcan las Regiones del Biobío y La Araucanía, pero la administración está a cargo de la Región de La Araucanía.</t>
    </r>
  </si>
  <si>
    <r>
      <rPr>
        <b/>
        <sz val="8"/>
        <rFont val="Verdana"/>
        <family val="2"/>
      </rPr>
      <t>5</t>
    </r>
    <r>
      <rPr>
        <sz val="8"/>
        <rFont val="Verdana"/>
        <family val="2"/>
      </rPr>
      <t xml:space="preserve"> Los terrenos del Parque Nacional Bernardo O'Higgins abarcan las Regiones de Aysén y Magallanes, pero su administración está a cargo de la Región de Magallanes.</t>
    </r>
  </si>
  <si>
    <t>TABLA 7.3: NÓMINA Y SUPERFICIE (HÁ) DE LAS RESERVAS NACIONALES, SEGÚN REGIÓN. 2022</t>
  </si>
  <si>
    <t>Reserva Nacional Las Vicuñas</t>
  </si>
  <si>
    <t>Reserva Nacional Pampa del Tamarugal</t>
  </si>
  <si>
    <t>Pozo Almonte y Huara</t>
  </si>
  <si>
    <t>Reserva Nacional La Chimba</t>
  </si>
  <si>
    <r>
      <t>Reserva Nacional Los Flamencos</t>
    </r>
    <r>
      <rPr>
        <vertAlign val="superscript"/>
        <sz val="8"/>
        <rFont val="Verdana"/>
        <family val="2"/>
      </rPr>
      <t>/1</t>
    </r>
  </si>
  <si>
    <t xml:space="preserve">El Loa </t>
  </si>
  <si>
    <t>San Pedro de Atacama</t>
  </si>
  <si>
    <t>Reserva Nacional Las Chinchillas</t>
  </si>
  <si>
    <t>Choapa</t>
  </si>
  <si>
    <r>
      <t>Reserva Nacional Pingüino de Humboldt</t>
    </r>
    <r>
      <rPr>
        <vertAlign val="superscript"/>
        <sz val="8"/>
        <rFont val="Verdana"/>
        <family val="2"/>
      </rPr>
      <t>/2</t>
    </r>
  </si>
  <si>
    <t>Huasco y Elqui</t>
  </si>
  <si>
    <t>Freirina y La Higuera</t>
  </si>
  <si>
    <t>Reserva Nacional Río Blanco</t>
  </si>
  <si>
    <t>Reserva Nacional Lago Peñuelas</t>
  </si>
  <si>
    <t>Reserva Nacional El Yali</t>
  </si>
  <si>
    <t>San Antonio</t>
  </si>
  <si>
    <t>Reserva Nacional Río Clarillo</t>
  </si>
  <si>
    <t>Pirque</t>
  </si>
  <si>
    <t>Reserva Nacional Roblería del Cobre de Loncha</t>
  </si>
  <si>
    <t>Melipilla</t>
  </si>
  <si>
    <t>Alhué</t>
  </si>
  <si>
    <t>Reserva Nacional Río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</si>
  <si>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</si>
  <si>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</si>
  <si>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</si>
  <si>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</si>
  <si>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</si>
  <si>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</si>
  <si>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</si>
  <si>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</si>
  <si>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</si>
  <si>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</si>
  <si>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Colbún</t>
  </si>
  <si>
    <t>Reserva Nacional Federico Albert</t>
  </si>
  <si>
    <t>Cauquenes</t>
  </si>
  <si>
    <t>Chanco</t>
  </si>
  <si>
    <t>Reserva Nacional Los Queules</t>
  </si>
  <si>
    <t>Pelluhue</t>
  </si>
  <si>
    <t>Reserva Nacional Los Huemules de Niblinto</t>
  </si>
  <si>
    <t>Coihueco</t>
  </si>
  <si>
    <t>Reserva Nacional Ñuble</t>
  </si>
  <si>
    <t>Ñuble y Biobío</t>
  </si>
  <si>
    <t>Pinto y Antuco</t>
  </si>
  <si>
    <t>Reserva Nacional Isla Mocha</t>
  </si>
  <si>
    <t>Lebu</t>
  </si>
  <si>
    <t>Reserva Nacional Ralco</t>
  </si>
  <si>
    <t>Alto Biobío</t>
  </si>
  <si>
    <t>Reserva Nacional Altos de Pemehue</t>
  </si>
  <si>
    <t>Quilaco</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</si>
  <si>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</si>
  <si>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</si>
  <si>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</si>
  <si>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</si>
  <si>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</si>
  <si>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</si>
  <si>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</si>
  <si>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</si>
  <si>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</si>
  <si>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</si>
  <si>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</si>
  <si>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</si>
  <si>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</si>
  <si>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</si>
  <si>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</si>
  <si>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</si>
  <si>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</si>
  <si>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</si>
  <si>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</si>
  <si>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</si>
  <si>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</si>
  <si>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</si>
  <si>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</si>
  <si>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</si>
  <si>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</si>
  <si>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</si>
  <si>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</si>
  <si>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</si>
  <si>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</si>
  <si>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</si>
  <si>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</si>
  <si>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Katalalixar</t>
  </si>
  <si>
    <t>Capitán Prat</t>
  </si>
  <si>
    <t>Tortel</t>
  </si>
  <si>
    <t>Reserva Nacional Kawésqar</t>
  </si>
  <si>
    <t>Reserva Nacional Laguna Parrillar</t>
  </si>
  <si>
    <t>Reserva Nacional Magallanes</t>
  </si>
  <si>
    <r>
      <rPr>
        <b/>
        <sz val="8"/>
        <rFont val="Verdana"/>
        <family val="2"/>
      </rPr>
      <t>1</t>
    </r>
    <r>
      <rPr>
        <sz val="8"/>
        <rFont val="Verdana"/>
        <family val="2"/>
      </rPr>
      <t xml:space="preserve"> Reserva Nacional Los Flamencos es Área Silvestre Protegida parcialmente gestionada por la comunidad indígena local.</t>
    </r>
  </si>
  <si>
    <r>
      <rPr>
        <b/>
        <sz val="8"/>
        <rFont val="Verdana"/>
        <family val="2"/>
      </rPr>
      <t>2</t>
    </r>
    <r>
      <rPr>
        <sz val="8"/>
        <rFont val="Verdana"/>
        <family val="2"/>
      </rPr>
      <t xml:space="preserve"> Los terrenos de la Reserva Nacional Pingüino de Humboldt abarcan las Regiones de Atacama y Coquimbo, pero la administración está a cargo de la Región de Coquimbo. </t>
    </r>
  </si>
  <si>
    <t>TABLA 7.4: NÓMINA Y SUPERFICIE (HÁ) DE MONUMENTOS NATURALES, SEGÚN REGIÓN. 2022</t>
  </si>
  <si>
    <t>Monumento Natural Salar de Surire</t>
  </si>
  <si>
    <t>Monumento Natural Picaflor de Arica</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</si>
  <si>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</si>
  <si>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</si>
  <si>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</si>
  <si>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</si>
  <si>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</si>
  <si>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</si>
  <si>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</si>
  <si>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</si>
  <si>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</si>
  <si>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</si>
  <si>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</si>
  <si>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</si>
  <si>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</si>
  <si>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</si>
  <si>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</si>
  <si>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</si>
  <si>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</si>
  <si>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</si>
  <si>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</si>
  <si>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</si>
  <si>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</si>
  <si>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Canquén Colorado</t>
  </si>
  <si>
    <t>Monumento Natural Laguna de los Cisnes</t>
  </si>
  <si>
    <t>Tierra del Fuego</t>
  </si>
  <si>
    <t>Porvenir</t>
  </si>
  <si>
    <t>TABLA 7.5: NÚMERO Y PORCENTAJE DE SUPERFICIE (HÁ) DE RESERVAS DE LA BIÓSFERA PRESENTES EN CHILE POR PERTENENCIA O NO PERTENENCIA A LAS ÁREAS SILVESTRES PROTEGIDAS (ASP), SEGÚN TIPO DE RESERVA DE LA BIÓSFERA. 2022</t>
  </si>
  <si>
    <r>
      <t>TIPO DE BIÓSFERA</t>
    </r>
    <r>
      <rPr>
        <b/>
        <vertAlign val="superscript"/>
        <sz val="8"/>
        <rFont val="Verdana"/>
        <family val="2"/>
      </rPr>
      <t>/1</t>
    </r>
  </si>
  <si>
    <t>Dentro del sistema de Áreas Silvestres Protegidas (ASP)</t>
  </si>
  <si>
    <t>Fuera del sistema de Áreas Silvestres Protegidas (ASP)</t>
  </si>
  <si>
    <t>Hectáreas</t>
  </si>
  <si>
    <t>Terrestre</t>
  </si>
  <si>
    <t>Marina</t>
  </si>
  <si>
    <r>
      <rPr>
        <b/>
        <sz val="8"/>
        <rFont val="Verdana"/>
        <family val="2"/>
      </rPr>
      <t xml:space="preserve">1 </t>
    </r>
    <r>
      <rPr>
        <sz val="8"/>
        <rFont val="Verdana"/>
        <family val="2"/>
      </rPr>
      <t>Definición de Reserva de la Biósfera: "zonas de ecosistemas terrestres o costero/marinos, o una combinación de los mismos, reconocidas en el plano internacional como tales en el marco del Programa sobre el Hombre y la Biósfera (MaB en su acrónimo en inglés) de la Unesco". https://www.conaf.cl/parques-nacionales/reservas-de-la-biosfera.</t>
    </r>
  </si>
  <si>
    <t>Fuente: Corporación Nacional Forestal (Conaf).</t>
  </si>
  <si>
    <t>TABLA 7.6: ANTECEDENTES GENERALES DE LAS RESERVAS DE LA BIÓSFERA PRESENTES EN CHILE, POR AÑO DE CREACIÓN, FECHA DE MODIFICACIÓN Y SUPERFICIE (EN HECTÁREAS), SEGÚN REGIÓN. 2022</t>
  </si>
  <si>
    <t>Reserva de la biósfera</t>
  </si>
  <si>
    <t>Año de creación</t>
  </si>
  <si>
    <t>Fecha modificación</t>
  </si>
  <si>
    <t>Superficie (Há)</t>
  </si>
  <si>
    <t>Lauca</t>
  </si>
  <si>
    <t>Bosque de Fray Jorge</t>
  </si>
  <si>
    <t>Archipiélago Juan Fernández</t>
  </si>
  <si>
    <r>
      <t>Valparaíso</t>
    </r>
    <r>
      <rPr>
        <vertAlign val="superscript"/>
        <sz val="8"/>
        <rFont val="Verdana"/>
        <family val="2"/>
      </rPr>
      <t>/1</t>
    </r>
  </si>
  <si>
    <t>La Campana Peñuelas</t>
  </si>
  <si>
    <r>
      <t>Ñuble</t>
    </r>
    <r>
      <rPr>
        <vertAlign val="superscript"/>
        <sz val="8"/>
        <rFont val="Verdana"/>
        <family val="2"/>
      </rPr>
      <t>/2</t>
    </r>
  </si>
  <si>
    <t>Corredor Biológico Laguna del Laja Nevados de Chillán</t>
  </si>
  <si>
    <r>
      <t>Biobío</t>
    </r>
    <r>
      <rPr>
        <vertAlign val="superscript"/>
        <sz val="8"/>
        <rFont val="Verdana"/>
        <family val="2"/>
      </rPr>
      <t>/2</t>
    </r>
  </si>
  <si>
    <t>Araucarias</t>
  </si>
  <si>
    <r>
      <t>Los Ríos</t>
    </r>
    <r>
      <rPr>
        <vertAlign val="superscript"/>
        <sz val="8"/>
        <rFont val="Verdana"/>
        <family val="2"/>
      </rPr>
      <t>/3</t>
    </r>
  </si>
  <si>
    <t>Bosques Templados Lluviosos de Los Andes Australes</t>
  </si>
  <si>
    <r>
      <t>Los Lagos</t>
    </r>
    <r>
      <rPr>
        <vertAlign val="superscript"/>
        <sz val="8"/>
        <rFont val="Verdana"/>
        <family val="2"/>
      </rPr>
      <t>/3</t>
    </r>
  </si>
  <si>
    <t>Laguna San Rafael y El Guyaneco</t>
  </si>
  <si>
    <r>
      <rPr>
        <b/>
        <sz val="8"/>
        <rFont val="Verdana"/>
        <family val="2"/>
      </rPr>
      <t xml:space="preserve">1 </t>
    </r>
    <r>
      <rPr>
        <sz val="8"/>
        <rFont val="Verdana"/>
        <family val="2"/>
      </rPr>
      <t>Los terrenos de la Reserva de la Biósfera "La Campana Peñuelas" abarcan las regiones Valparaíso y Metropolitana.</t>
    </r>
  </si>
  <si>
    <r>
      <rPr>
        <b/>
        <sz val="8"/>
        <rFont val="Verdana"/>
        <family val="2"/>
      </rPr>
      <t xml:space="preserve">2 </t>
    </r>
    <r>
      <rPr>
        <sz val="8"/>
        <rFont val="Verdana"/>
        <family val="2"/>
      </rPr>
      <t>Los terrenos de la Reserva de la Biósfera "Corredor Biológico Laguna del Laja Nevados de Chillán" abarcan las regiones de Ñuble y Biobío.</t>
    </r>
  </si>
  <si>
    <r>
      <rPr>
        <b/>
        <sz val="8"/>
        <rFont val="Verdana"/>
        <family val="2"/>
      </rPr>
      <t xml:space="preserve">3 </t>
    </r>
    <r>
      <rPr>
        <sz val="8"/>
        <rFont val="Verdana"/>
        <family val="2"/>
      </rPr>
      <t>Los terrenos de la Reserva de la Biósfera "Bosques Templados Lluviosos de Los Andes Australes" abarcan las regiones Los Ríos y Los Lagos.</t>
    </r>
  </si>
  <si>
    <t>TABLA 7.7: ANTECEDENTES GENERALES DE LOS SITIOS DE LA CONVENCIÓN RAMSAR PRESENTES EN CHILE, DE ACUERDO A PERTENENCIA O NO PERTENENCIA A LAS ÁREAS SILVESTRES PROTEGIDAS (ASP), POR AÑO DE CREACIÓN Y SUPERFICIE (EN HECTÁREAS), SEGÚN REGIÓN. 2022</t>
  </si>
  <si>
    <r>
      <t>Sitios Ramsar</t>
    </r>
    <r>
      <rPr>
        <b/>
        <vertAlign val="superscript"/>
        <sz val="8"/>
        <rFont val="Verdana"/>
        <family val="2"/>
      </rPr>
      <t>/1</t>
    </r>
  </si>
  <si>
    <t>Superficie</t>
  </si>
  <si>
    <t xml:space="preserve">Salar de Surire </t>
  </si>
  <si>
    <t>Salar de Huasco</t>
  </si>
  <si>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</si>
  <si>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</si>
  <si>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</si>
  <si>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</si>
  <si>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</si>
  <si>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</si>
  <si>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</si>
  <si>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del río Limarí</t>
  </si>
  <si>
    <t>Humedal El Yali</t>
  </si>
  <si>
    <t>Parque Andino Juncal</t>
  </si>
  <si>
    <t>Humedal de Monkul</t>
  </si>
  <si>
    <t xml:space="preserve">Santuario de la Naturaleza Carlos Anwandter </t>
  </si>
  <si>
    <t>Bahía Lomas</t>
  </si>
  <si>
    <t>Fuente: Corporación Nacional Forestal (Conaf). Gerencia Áreas Silvestres Protegidas.</t>
  </si>
  <si>
    <t>TABLA 7.8: NÚMERO DE VISITANTES A UNIDADES DEL SISTEMA NACIONAL DE ÁREAS SILVESTRES PROTEGIDAS DEL ESTADO (SNASPE), POR AÑO Y NACIONALIDAD (CHILENA Y EXTRANJERA), SEGÚN REGIÓN Y UNIDAD DEL SNASPE. 2018-2022</t>
  </si>
  <si>
    <r>
      <t>REGIÓN Y UNIDAD DEL SNASPE</t>
    </r>
    <r>
      <rPr>
        <b/>
        <vertAlign val="superscript"/>
        <sz val="8"/>
        <rFont val="Verdana"/>
        <family val="2"/>
      </rPr>
      <t>/1</t>
    </r>
  </si>
  <si>
    <r>
      <t>2020</t>
    </r>
    <r>
      <rPr>
        <b/>
        <vertAlign val="superscript"/>
        <sz val="8"/>
        <rFont val="Verdana"/>
        <family val="2"/>
      </rPr>
      <t>/2/R</t>
    </r>
  </si>
  <si>
    <r>
      <t>2021</t>
    </r>
    <r>
      <rPr>
        <b/>
        <vertAlign val="superscript"/>
        <sz val="8"/>
        <rFont val="Verdana"/>
        <family val="2"/>
      </rPr>
      <t>/R</t>
    </r>
  </si>
  <si>
    <t>Chilenos</t>
  </si>
  <si>
    <t>TOTAL NACIONAL</t>
  </si>
  <si>
    <t>M.N. Picaflor de Arica</t>
  </si>
  <si>
    <t>M.N. Quebrada de Cardones</t>
  </si>
  <si>
    <t>M.N. Salar de Surire</t>
  </si>
  <si>
    <t>P.N. Lauca</t>
  </si>
  <si>
    <t>R.N. Las Vicuñas</t>
  </si>
  <si>
    <t>P.N. Volcán Isluga</t>
  </si>
  <si>
    <t>R.N. Pampa del Tamarugal</t>
  </si>
  <si>
    <t>M.N. La Portada</t>
  </si>
  <si>
    <t>M.N. Paposo Norte</t>
  </si>
  <si>
    <t>P.N. Llullaillaco</t>
  </si>
  <si>
    <t>P.N. Morro Moreno</t>
  </si>
  <si>
    <t>R.N. La Chimba</t>
  </si>
  <si>
    <t>R.N. Los Flamencos</t>
  </si>
  <si>
    <t>P.N. Llanos de Challe</t>
  </si>
  <si>
    <t>P.N. Nevado de Tres Cruces</t>
  </si>
  <si>
    <t>P.N. Pan de Azúcar</t>
  </si>
  <si>
    <r>
      <t>R.N. Pingüino de Humboldt</t>
    </r>
    <r>
      <rPr>
        <vertAlign val="superscript"/>
        <sz val="8"/>
        <rFont val="Verdana"/>
        <family val="2"/>
      </rPr>
      <t>/3</t>
    </r>
  </si>
  <si>
    <t>M.N. Pichasca</t>
  </si>
  <si>
    <t>P.N. Bosque Fray Jorge</t>
  </si>
  <si>
    <t>R.N. Las Chinchillas</t>
  </si>
  <si>
    <t>M.N. Isla Cachagua</t>
  </si>
  <si>
    <t>P.N. Archipiélago de Juan Fernández</t>
  </si>
  <si>
    <t>P.N. La Campana</t>
  </si>
  <si>
    <t>P.N. Rapa Nui</t>
  </si>
  <si>
    <t>R.N. El Yali</t>
  </si>
  <si>
    <t>R.N. Lago Peñuelas</t>
  </si>
  <si>
    <t>R.N. Río Blanco</t>
  </si>
  <si>
    <t>M.N. El Morado</t>
  </si>
  <si>
    <t>P.N. Río Clarillo</t>
  </si>
  <si>
    <t>R.N. Río Clarillo</t>
  </si>
  <si>
    <t>P.N. Las Palmas de Cocalán</t>
  </si>
  <si>
    <t>R.N. Río de los Cipreses</t>
  </si>
  <si>
    <t>R.N. Roblería del Cobre de Loncha</t>
  </si>
  <si>
    <t>R.N. Altos de Lircay</t>
  </si>
  <si>
    <t>R.N. Federico Albert</t>
  </si>
  <si>
    <t>R.N. Laguna Torca</t>
  </si>
  <si>
    <t>R.N. Los Bellotos del Melado</t>
  </si>
  <si>
    <t>R.N. Los Queules</t>
  </si>
  <si>
    <t>R.N. Los Ruiles</t>
  </si>
  <si>
    <t>R.N. Radal Siete Tazas</t>
  </si>
  <si>
    <t>R.N. Los Huemules de Niblinto</t>
  </si>
  <si>
    <t>R.N. Ñuble</t>
  </si>
  <si>
    <t>P.N. Laguna del Laja</t>
  </si>
  <si>
    <t>R.N. Altos de Pemehue</t>
  </si>
  <si>
    <t>R.N. Isla Mocha</t>
  </si>
  <si>
    <t>P.N. Nonguén</t>
  </si>
  <si>
    <t>R.N. Ralco</t>
  </si>
  <si>
    <t>M.N. Cerro Ñielol</t>
  </si>
  <si>
    <t>M.N. Contulmo</t>
  </si>
  <si>
    <t>P.N. Conguillío</t>
  </si>
  <si>
    <t>P.N. Huerquehue</t>
  </si>
  <si>
    <t>P.N. Nahuelbuta</t>
  </si>
  <si>
    <t>P.N. Tolhuaca</t>
  </si>
  <si>
    <r>
      <t>P.N. Villarrica</t>
    </r>
    <r>
      <rPr>
        <vertAlign val="superscript"/>
        <sz val="8"/>
        <rFont val="Verdana"/>
        <family val="2"/>
      </rPr>
      <t>/4</t>
    </r>
  </si>
  <si>
    <t>R.N. Alto Biobío</t>
  </si>
  <si>
    <t>R.N. China Muerta</t>
  </si>
  <si>
    <t>R.N. Malalcahuello</t>
  </si>
  <si>
    <t>R.N. Malleco</t>
  </si>
  <si>
    <t>R.N. Nalcas</t>
  </si>
  <si>
    <t>R.N. Villarrica</t>
  </si>
  <si>
    <t>P.N. Alerce Costero</t>
  </si>
  <si>
    <r>
      <t>P.N. Villarrica Sector Sur</t>
    </r>
    <r>
      <rPr>
        <vertAlign val="superscript"/>
        <sz val="8"/>
        <rFont val="Verdana"/>
        <family val="2"/>
      </rPr>
      <t>/4</t>
    </r>
  </si>
  <si>
    <t>R.N. Mocho-Choshuenco</t>
  </si>
  <si>
    <t>M.N. Islotes de Puñihuil</t>
  </si>
  <si>
    <t>M.N. Lahuen Ñadi</t>
  </si>
  <si>
    <t>P.N. Alerce Andino</t>
  </si>
  <si>
    <t>P.N. Chiloé</t>
  </si>
  <si>
    <t>P.N. Corcovado</t>
  </si>
  <si>
    <t>P.N. Hornopirén</t>
  </si>
  <si>
    <t>P.N. Pumalín Douglas Tompkins</t>
  </si>
  <si>
    <t>P.N. Puyehue</t>
  </si>
  <si>
    <t>P.N. Vicente Pérez Rosales</t>
  </si>
  <si>
    <t>R.N. Futaleufú</t>
  </si>
  <si>
    <t>R.N. Lago Palena</t>
  </si>
  <si>
    <t>R.N. Llanquihue</t>
  </si>
  <si>
    <t>M.N. Cinco Hermanas</t>
  </si>
  <si>
    <t>M.N. Dos Lagunas</t>
  </si>
  <si>
    <r>
      <t>P.N. Bernardo O'Higgins</t>
    </r>
    <r>
      <rPr>
        <vertAlign val="superscript"/>
        <sz val="8"/>
        <rFont val="Verdana"/>
        <family val="2"/>
      </rPr>
      <t>/5</t>
    </r>
  </si>
  <si>
    <t>P.N. Cerro Castillo</t>
  </si>
  <si>
    <t>P.N. Isla Guamblín</t>
  </si>
  <si>
    <t>P.N. Isla Magdalena</t>
  </si>
  <si>
    <t>P.N. Laguna San Rafael</t>
  </si>
  <si>
    <t>P.N. Melimoyu</t>
  </si>
  <si>
    <t>P.N. Patagonia</t>
  </si>
  <si>
    <t>P.N. Queulat</t>
  </si>
  <si>
    <t>R.N. Coyhaique</t>
  </si>
  <si>
    <t>R.N. Katalalixar</t>
  </si>
  <si>
    <t>R.N. Lago Carlota</t>
  </si>
  <si>
    <t>R.N. Lago Las Torres</t>
  </si>
  <si>
    <t>R.N. Lago Rosselot</t>
  </si>
  <si>
    <t>R.N. Las Guaitecas</t>
  </si>
  <si>
    <r>
      <t>R.N. Lago Cochrane</t>
    </r>
    <r>
      <rPr>
        <vertAlign val="superscript"/>
        <sz val="8"/>
        <rFont val="Verdana"/>
        <family val="2"/>
      </rPr>
      <t>/6</t>
    </r>
  </si>
  <si>
    <r>
      <t>R.N. Lago Jeinimeni</t>
    </r>
    <r>
      <rPr>
        <vertAlign val="superscript"/>
        <sz val="8"/>
        <rFont val="Verdana"/>
        <family val="2"/>
      </rPr>
      <t>/6</t>
    </r>
  </si>
  <si>
    <t>R.N. Río Simpson</t>
  </si>
  <si>
    <t>R.N. Trapananda</t>
  </si>
  <si>
    <t>M.N. Cueva del Milodón</t>
  </si>
  <si>
    <t>M.N. Laguna de los Cisnes</t>
  </si>
  <si>
    <t>M.N. Canquén Colorado</t>
  </si>
  <si>
    <t>M.N. Los Pingüinos</t>
  </si>
  <si>
    <t>P.N. Alberto de Agostini</t>
  </si>
  <si>
    <t>P.N. Cabo de Hornos</t>
  </si>
  <si>
    <t>P.N. Kawésqar</t>
  </si>
  <si>
    <t>P.N. Pali Aike</t>
  </si>
  <si>
    <t>P.N. Torres del Paine</t>
  </si>
  <si>
    <t>P.N. Yendegaia</t>
  </si>
  <si>
    <r>
      <t>R.N. Alacalufes</t>
    </r>
    <r>
      <rPr>
        <vertAlign val="superscript"/>
        <sz val="8"/>
        <rFont val="Verdana"/>
        <family val="2"/>
      </rPr>
      <t>/7</t>
    </r>
  </si>
  <si>
    <t>R.N. Laguna Parrillar</t>
  </si>
  <si>
    <t>R.N. Magallanes</t>
  </si>
  <si>
    <r>
      <rPr>
        <b/>
        <sz val="8"/>
        <rFont val="Verdana"/>
        <family val="2"/>
      </rPr>
      <t>1</t>
    </r>
    <r>
      <rPr>
        <sz val="8"/>
        <rFont val="Verdana"/>
        <family val="2"/>
      </rPr>
      <t xml:space="preserve"> Las siglas utilizadas refieren a los conceptos: Parque Nacional (P.N.), Reserva Nacional (R.N.), Monumento Nacional (M.N.).</t>
    </r>
  </si>
  <si>
    <r>
      <rPr>
        <b/>
        <sz val="8"/>
        <rFont val="Verdana"/>
        <family val="2"/>
      </rPr>
      <t>2</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</si>
  <si>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3</t>
    </r>
    <r>
      <rPr>
        <sz val="8"/>
        <rFont val="Verdana"/>
        <family val="2"/>
      </rPr>
      <t xml:space="preserve"> Los terrenos de la Reserva Natural "Pingüino de Humboldt" abarcan tanto la Región de Atacama como Coquimbo.</t>
    </r>
  </si>
  <si>
    <r>
      <rPr>
        <b/>
        <sz val="8"/>
        <rFont val="Verdana"/>
        <family val="2"/>
      </rPr>
      <t>4</t>
    </r>
    <r>
      <rPr>
        <sz val="8"/>
        <rFont val="Verdana"/>
        <family val="2"/>
      </rPr>
      <t xml:space="preserve"> los terrenos del Parque Nacional "Villarica" abarcan tanto la región de La Araucanía como Los Lagos.</t>
    </r>
  </si>
  <si>
    <r>
      <rPr>
        <b/>
        <sz val="8"/>
        <rFont val="Verdana"/>
        <family val="2"/>
      </rPr>
      <t xml:space="preserve">5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</si>
  <si>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 xml:space="preserve">6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</si>
  <si>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 xml:space="preserve">7 </t>
    </r>
    <r>
      <rPr>
        <sz val="8"/>
        <rFont val="Verdana"/>
        <family val="2"/>
      </rPr>
      <t>Desde el año 2019 la Reserva Nacional "Alacalufes" pasó a formar parte de los terrenos del Parque Nacional "Kawésgar" (DS N°6 de fecha 26 de enero de 2018) contabilizándose en este último el número de visitantes.</t>
    </r>
  </si>
  <si>
    <t>… Información no disponible, por no poseer administración instalada o no tener sistema de registro de visitantes.</t>
  </si>
  <si>
    <t>TABLA 7.9: NÚMERO DE VISITANTES A UNIDADES DEL SISTEMA NACIONAL DE ÁREAS SILVESTRES PROTEGIDAS DEL ESTADO (SNASPE), POR AÑO Y SEXO, SEGÚN REGIÓN Y UNIDAD DEL SNASPE. 2018-2022</t>
  </si>
  <si>
    <t>R.N. Nonguén</t>
  </si>
  <si>
    <r>
      <rPr>
        <b/>
        <sz val="8"/>
        <rFont val="Verdana"/>
        <family val="2"/>
      </rPr>
      <t>5</t>
    </r>
    <r>
      <rPr>
        <sz val="8"/>
        <rFont val="Verdana"/>
        <family val="2"/>
      </rPr>
      <t xml:space="preserve"> El Parque Nacional "Bernardo O'Higgins" se encuentra ubicado geográficamente entre las Regiones de Aysén y Magallanes, pero la visitación mayor ocurre en la Región de Magallanes.</t>
    </r>
  </si>
  <si>
    <r>
      <rPr>
        <b/>
        <sz val="8"/>
        <rFont val="Verdana"/>
        <family val="2"/>
      </rPr>
      <t xml:space="preserve">6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</si>
  <si>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7</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</si>
  <si>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r>
      <t>TABLA 7.10: NÚMERO DE VISITANTES A UNIDADES DEL SISTEMA NACIONAL DE ÁREAS PROTEGIDAS DEL ESTADO (SNASPE), POR AÑO Y CATEGORÍA ETARIA</t>
    </r>
    <r>
      <rPr>
        <b/>
        <vertAlign val="superscript"/>
        <sz val="8"/>
        <rFont val="Verdana"/>
        <family val="2"/>
      </rPr>
      <t>/1</t>
    </r>
    <r>
      <rPr>
        <b/>
        <sz val="8"/>
        <rFont val="Verdana"/>
        <family val="2"/>
      </rPr>
      <t>, SEGÚN REGIÓN Y UNIDAD DEL SNASPE. 2018-2022</t>
    </r>
  </si>
  <si>
    <r>
      <t>REGIÓN Y UNIDAD DEL SNASPE</t>
    </r>
    <r>
      <rPr>
        <b/>
        <vertAlign val="superscript"/>
        <sz val="8"/>
        <rFont val="Verdana"/>
        <family val="2"/>
      </rPr>
      <t>/2</t>
    </r>
  </si>
  <si>
    <r>
      <t>2020</t>
    </r>
    <r>
      <rPr>
        <b/>
        <vertAlign val="superscript"/>
        <sz val="8"/>
        <rFont val="Verdana"/>
        <family val="2"/>
      </rPr>
      <t>/3/R</t>
    </r>
  </si>
  <si>
    <t>Menores de edad</t>
  </si>
  <si>
    <t>Adultos</t>
  </si>
  <si>
    <t>Adultos mayores</t>
  </si>
  <si>
    <r>
      <t>R.N. Pingüino de Humboldt</t>
    </r>
    <r>
      <rPr>
        <vertAlign val="superscript"/>
        <sz val="8"/>
        <rFont val="Verdana"/>
        <family val="2"/>
      </rPr>
      <t>/4</t>
    </r>
  </si>
  <si>
    <r>
      <t>P.N. Villarrica</t>
    </r>
    <r>
      <rPr>
        <vertAlign val="superscript"/>
        <sz val="8"/>
        <rFont val="Verdana"/>
        <family val="2"/>
      </rPr>
      <t>/5</t>
    </r>
  </si>
  <si>
    <r>
      <t>P.N. Villarrica Sector Sur</t>
    </r>
    <r>
      <rPr>
        <vertAlign val="superscript"/>
        <sz val="8"/>
        <rFont val="Verdana"/>
        <family val="2"/>
      </rPr>
      <t>/5</t>
    </r>
  </si>
  <si>
    <r>
      <t>P.N. Bernardo O'Higgins</t>
    </r>
    <r>
      <rPr>
        <vertAlign val="superscript"/>
        <sz val="8"/>
        <rFont val="Verdana"/>
        <family val="2"/>
      </rPr>
      <t>/6</t>
    </r>
  </si>
  <si>
    <r>
      <t>R.N. Lago Cochrane</t>
    </r>
    <r>
      <rPr>
        <vertAlign val="superscript"/>
        <sz val="8"/>
        <rFont val="Verdana"/>
        <family val="2"/>
      </rPr>
      <t>/7</t>
    </r>
  </si>
  <si>
    <r>
      <t>R.N. Lago Jeinimeni</t>
    </r>
    <r>
      <rPr>
        <vertAlign val="superscript"/>
        <sz val="8"/>
        <rFont val="Verdana"/>
        <family val="2"/>
      </rPr>
      <t>/7</t>
    </r>
  </si>
  <si>
    <r>
      <t>R.N. Alacalufes</t>
    </r>
    <r>
      <rPr>
        <vertAlign val="superscript"/>
        <sz val="8"/>
        <rFont val="Verdana"/>
        <family val="2"/>
      </rPr>
      <t>/8</t>
    </r>
  </si>
  <si>
    <r>
      <rPr>
        <b/>
        <sz val="8"/>
        <rFont val="Verdana"/>
        <family val="2"/>
      </rPr>
      <t>1</t>
    </r>
    <r>
      <rPr>
        <sz val="8"/>
        <rFont val="Verdana"/>
        <family val="2"/>
      </rPr>
      <t xml:space="preserve"> Categoría etaria: Menores de edad de 0-17 años; Adultos está compuesta por hombres de 18 a 64 años y mujeres de 18 a 59 años; Adultos Mayores definidos como hombres de 65 años o más y mujeres de 60 años o más.</t>
    </r>
  </si>
  <si>
    <r>
      <rPr>
        <b/>
        <sz val="8"/>
        <rFont val="Verdana"/>
        <family val="2"/>
      </rPr>
      <t>2</t>
    </r>
    <r>
      <rPr>
        <sz val="8"/>
        <rFont val="Verdana"/>
        <family val="2"/>
      </rPr>
      <t xml:space="preserve"> Las siglas utilizadas refieren a los conceptos: Parque Nacional (P.N.), Reserva Nacional (R.N.), Monumento Nacional (M.N.).</t>
    </r>
  </si>
  <si>
    <r>
      <rPr>
        <b/>
        <sz val="8"/>
        <rFont val="Verdana"/>
        <family val="2"/>
      </rPr>
      <t>3</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</si>
  <si>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4</t>
    </r>
    <r>
      <rPr>
        <sz val="8"/>
        <rFont val="Verdana"/>
        <family val="2"/>
      </rPr>
      <t xml:space="preserve"> Los terrenos de la Reserva Natural "Pingüino de Humboldt" abarcan tanto la Región de Atacama como Coquimbo.</t>
    </r>
  </si>
  <si>
    <r>
      <rPr>
        <b/>
        <sz val="8"/>
        <rFont val="Verdana"/>
        <family val="2"/>
      </rPr>
      <t>5</t>
    </r>
    <r>
      <rPr>
        <sz val="8"/>
        <rFont val="Verdana"/>
        <family val="2"/>
      </rPr>
      <t xml:space="preserve"> los terrenos del Parque Nacional "Villarica" abarcan tanto la región de La Araucanía como Los Lagos.</t>
    </r>
  </si>
  <si>
    <r>
      <rPr>
        <b/>
        <sz val="8"/>
        <rFont val="Verdana"/>
        <family val="2"/>
      </rPr>
      <t xml:space="preserve">6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</si>
  <si>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 xml:space="preserve">7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</si>
  <si>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 xml:space="preserve">8 </t>
    </r>
    <r>
      <rPr>
        <sz val="8"/>
        <rFont val="Verdana"/>
        <family val="2"/>
      </rPr>
      <t>Desde el año 2019 la Reserva Nacional "Alacalufes" pasó a formar parte de los terrenos del Parque Nacional "Kawésqar" (DS N°6 de fecha 26 de enero de 2018) contabilizándose en este último el número de visitantes.</t>
    </r>
  </si>
  <si>
    <t>TABLA 7.11: NÚMERO DE VISITANTES, CON DISCAPACIDAD, A UNIDADES DEL SISTEMA NACIONAL DE ÁREAS SILVESTRES PROTEGIDAS DEL ESTADO (SNASPE), POR AÑO, SEGÚN REGIÓN Y UNIDAD DEL SNASPE. 2018-2022</t>
  </si>
  <si>
    <t xml:space="preserve"> </t>
  </si>
  <si>
    <r>
      <rPr>
        <b/>
        <sz val="8"/>
        <rFont val="Verdana"/>
        <family val="2"/>
      </rPr>
      <t>5</t>
    </r>
    <r>
      <rPr>
        <sz val="8"/>
        <rFont val="Verdana"/>
        <family val="2"/>
      </rPr>
      <t xml:space="preserve"> El Parque Nacional Bernardo O'Higgins se encuentra ubicado geográficamente entre las regiones de Aysén y Magallanes, pero la visitación mayor ocurre en la región de Magallanes.</t>
    </r>
  </si>
  <si>
    <r>
      <rPr>
        <b/>
        <sz val="8"/>
        <rFont val="Verdana"/>
        <family val="2"/>
      </rPr>
      <t>6</t>
    </r>
    <r>
      <rPr>
        <sz val="8"/>
        <rFont val="Verdana"/>
        <family val="2"/>
      </rPr>
      <t xml:space="preserve"> 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</si>
  <si>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7</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</si>
  <si>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t>TABLA 7.12: NÓMINA DE PIEZAS INCAUTADAS, EN EL MARCO DE LA CONVENCIÓN SOBRE EL COMERCIO INTERNACIONAL DE ESPECIES AMENAZADAS DE FAUNA Y FLORA SILVESTRE (CITES), POR TIPO DE ESPECIE, SEGÚN ADUANA, AVANZADA Y ESPECIES. 2022</t>
  </si>
  <si>
    <r>
      <t>ADUANA, AVANZADA</t>
    </r>
    <r>
      <rPr>
        <b/>
        <vertAlign val="superscript"/>
        <sz val="8"/>
        <color rgb="FF000000"/>
        <rFont val="Verdana"/>
        <family val="2"/>
      </rPr>
      <t>/1</t>
    </r>
    <r>
      <rPr>
        <b/>
        <sz val="8"/>
        <color rgb="FF000000"/>
        <rFont val="Verdana"/>
        <family val="2"/>
      </rPr>
      <t xml:space="preserve"> Y ESPECIES</t>
    </r>
  </si>
  <si>
    <t>Total Piezas</t>
  </si>
  <si>
    <t>Flora</t>
  </si>
  <si>
    <t>Fauna</t>
  </si>
  <si>
    <r>
      <t>Hidrobiológica</t>
    </r>
    <r>
      <rPr>
        <b/>
        <vertAlign val="superscript"/>
        <sz val="8"/>
        <rFont val="Verdana"/>
        <family val="2"/>
      </rPr>
      <t>/2</t>
    </r>
  </si>
  <si>
    <t>Chacalluta</t>
  </si>
  <si>
    <t>Ambystoma mexcanum (ajolote)</t>
  </si>
  <si>
    <t>Pata de huemul</t>
  </si>
  <si>
    <t>Asta de huemul</t>
  </si>
  <si>
    <t>Cola de serpiente cascabel tropical (crotalus durissus)</t>
  </si>
  <si>
    <t>Huevos de tortuga (podocnemis spp)</t>
  </si>
  <si>
    <t xml:space="preserve">Cabeza de alce boliviano (blastocerus dichotomus) </t>
  </si>
  <si>
    <t xml:space="preserve">Perico esmeralda </t>
  </si>
  <si>
    <t>El Loa</t>
  </si>
  <si>
    <t>Charango con caparazón de quirquincho</t>
  </si>
  <si>
    <t xml:space="preserve">Aves loros (amazona aestiva) </t>
  </si>
  <si>
    <t>Quillagua</t>
  </si>
  <si>
    <t>Yacare disecado</t>
  </si>
  <si>
    <t>Aves exóticas (amazonica aestivas)</t>
  </si>
  <si>
    <t>Paso Jama</t>
  </si>
  <si>
    <t xml:space="preserve">Piel de serpiente </t>
  </si>
  <si>
    <t>Los libertadores</t>
  </si>
  <si>
    <t>Cuchillo con mango de uña de ñandú</t>
  </si>
  <si>
    <t>Serpientes pitones</t>
  </si>
  <si>
    <t>Armadillo</t>
  </si>
  <si>
    <t>Cactáceas</t>
  </si>
  <si>
    <t xml:space="preserve">Extraportuario </t>
  </si>
  <si>
    <t>Subdepartamento Courier</t>
  </si>
  <si>
    <t xml:space="preserve">Armadillo </t>
  </si>
  <si>
    <t>Concha reina (strombus gigas)</t>
  </si>
  <si>
    <t>Murcielago disecado</t>
  </si>
  <si>
    <t>Caiman disecado</t>
  </si>
  <si>
    <t>Charango de quirquincho</t>
  </si>
  <si>
    <t>Barbas de ballenas</t>
  </si>
  <si>
    <t>Quirquincho</t>
  </si>
  <si>
    <t>Paso huemules</t>
  </si>
  <si>
    <t>asta de huemul</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</si>
  <si>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</si>
  <si>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r>
      <rPr>
        <b/>
        <sz val="8"/>
        <color theme="1"/>
        <rFont val="Verdana"/>
        <family val="2"/>
      </rPr>
      <t>2</t>
    </r>
    <r>
      <rPr>
        <sz val="8"/>
        <color theme="1"/>
        <rFont val="Verdana"/>
        <family val="2"/>
      </rPr>
      <t xml:space="preserve"> La categorización “Hidrobiológica” comienza a utilizarse a partir del año 2018, y tiene como objetivo clasificar las especies que no corresponden a fauna ni flora. Esta clasificación se realiza de acuerdo al informe que emite la autoridad administrativa competente, es decir, SERNAPESCA.</t>
    </r>
  </si>
  <si>
    <r>
      <t>TABLA 8.1: NÚMERO DE PROYECTOS FINANCIADOS A TRAVÉS DEL FONDO DE APOYO A LA INVESTIGACIÓN PATRIMONIAL (FAIP)</t>
    </r>
    <r>
      <rPr>
        <b/>
        <vertAlign val="superscript"/>
        <sz val="8"/>
        <color rgb="FF000000"/>
        <rFont val="Verdana"/>
        <family val="2"/>
      </rPr>
      <t>/1</t>
    </r>
    <r>
      <rPr>
        <b/>
        <sz val="8"/>
        <color rgb="FF000000"/>
        <rFont val="Verdana"/>
        <family val="2"/>
      </rPr>
      <t xml:space="preserve"> POR AÑO, SEGÚN REGIÓN. 2018-2022</t>
    </r>
  </si>
  <si>
    <r>
      <t>1</t>
    </r>
    <r>
      <rPr>
        <sz val="8"/>
        <rFont val="Verdana"/>
        <family val="2"/>
      </rPr>
      <t xml:space="preserve"> El FAIP es un fondo de investigación patrimonial dirigido exclusivamente a investigadores e investigadoras del Servicio Nacional del Patrimonio Cultural. El objetivo es financiar proyectos de investigación del área.</t>
    </r>
  </si>
  <si>
    <r>
      <rPr>
        <b/>
        <sz val="8"/>
        <color rgb="FF000000"/>
        <rFont val="Verdana"/>
        <family val="2"/>
      </rPr>
      <t>2</t>
    </r>
    <r>
      <rPr>
        <sz val="8"/>
        <color rgb="FF000000"/>
        <rFont val="Verdana"/>
        <family val="2"/>
      </rPr>
      <t xml:space="preserve"> La región de Ñuble no cuenta con datos desagregados para el año 2018 dada la entrada en vigencia de la División Política Administrativa, esto es, septiembre de 2018. Para este año, los datos están agregados en la región de Biobío.</t>
    </r>
  </si>
  <si>
    <r>
      <t>TABLA 8.2: NÚMERO DE PUBLICACIONES DEL SERVICIO NACIONAL DEL PATRIMONIO CULTURAL POR AÑO, SEGÚN UNIDAD DE ORIGEN Y TIPO DE PUBLICACIÓN. 2018-2022</t>
    </r>
    <r>
      <rPr>
        <b/>
        <vertAlign val="superscript"/>
        <sz val="8"/>
        <color rgb="FF000000"/>
        <rFont val="Verdana"/>
        <family val="2"/>
      </rPr>
      <t>/1</t>
    </r>
  </si>
  <si>
    <r>
      <t>UNIDAD DE ORIGEN Y TIPO DE PUBLICACIÓN</t>
    </r>
    <r>
      <rPr>
        <b/>
        <vertAlign val="superscript"/>
        <sz val="8"/>
        <rFont val="Verdana"/>
        <family val="2"/>
      </rPr>
      <t>/2</t>
    </r>
  </si>
  <si>
    <t>Unidad: Comunicaciones del Servicio Nacional del Patrimonio Cultural</t>
  </si>
  <si>
    <t>Folletos</t>
  </si>
  <si>
    <t>Publicaciones Periódicas</t>
  </si>
  <si>
    <t>Trípticos</t>
  </si>
  <si>
    <t>Guías y Manuales</t>
  </si>
  <si>
    <r>
      <t>Unidad: Biblioteca Nacional</t>
    </r>
    <r>
      <rPr>
        <b/>
        <vertAlign val="superscript"/>
        <sz val="8"/>
        <rFont val="Verdana"/>
        <family val="2"/>
      </rPr>
      <t>/6</t>
    </r>
  </si>
  <si>
    <t>Unidad: Red Digital de Espacios Patrimoniales dependiente de la Subdirección de Patrimonio Digital</t>
  </si>
  <si>
    <t>Unidad: Subdirección de Archivos</t>
  </si>
  <si>
    <r>
      <t>Publicaciones Periódicas</t>
    </r>
    <r>
      <rPr>
        <vertAlign val="superscript"/>
        <sz val="8"/>
        <rFont val="Verdana"/>
        <family val="2"/>
      </rPr>
      <t>/7</t>
    </r>
  </si>
  <si>
    <t>Unidad: Museo Histórico Nacional</t>
  </si>
  <si>
    <t>Unidad: Museo Nacional de Bellas Artes</t>
  </si>
  <si>
    <t>Unidad: Museo Nacional de Historia Natural</t>
  </si>
  <si>
    <t>Unidad: Subdirección Nacional de Museos</t>
  </si>
  <si>
    <t xml:space="preserve">Unidad: Sistema Nacional de Bibliotecas Públicas </t>
  </si>
  <si>
    <t>Unidad: Centro de Investigaciones Diego Barros Arana</t>
  </si>
  <si>
    <t>Unidad: Centro Nacional de Conservación y Restauración</t>
  </si>
  <si>
    <r>
      <rPr>
        <b/>
        <sz val="8"/>
        <rFont val="Verdana"/>
        <family val="2"/>
      </rPr>
      <t>1</t>
    </r>
    <r>
      <rPr>
        <sz val="8"/>
        <rFont val="Verdana"/>
        <family val="2"/>
      </rPr>
      <t xml:space="preserve"> Las unidades del Servicio Nacional del Patrimonio Cultural no contenidas en la tabla no reportaron publicaciones cuando fueron consultadas.</t>
    </r>
  </si>
  <si>
    <r>
      <rPr>
        <b/>
        <sz val="8"/>
        <rFont val="Verdana"/>
        <family val="2"/>
      </rPr>
      <t>2</t>
    </r>
    <r>
      <rPr>
        <sz val="8"/>
        <rFont val="Verdana"/>
        <family val="2"/>
      </rPr>
      <t xml:space="preserve"> La tipificación de categorías del tabulado considera publicaciones en formato digital. </t>
    </r>
  </si>
  <si>
    <r>
      <rPr>
        <b/>
        <sz val="8"/>
        <rFont val="Verdana"/>
        <family val="2"/>
      </rPr>
      <t xml:space="preserve">3 </t>
    </r>
    <r>
      <rPr>
        <sz val="8"/>
        <rFont val="Verdana"/>
        <family val="2"/>
      </rPr>
      <t>Las publicaciones de la Biblioteca Nacional incluyen para el año 2019 (7 libros) publicados por el Centro de Investigaciones Diego Barros Arana, centro que con la estructura actual depende de la Biblioteca.</t>
    </r>
  </si>
  <si>
    <r>
      <rPr>
        <b/>
        <sz val="8"/>
        <rFont val="Verdana"/>
        <family val="2"/>
      </rPr>
      <t>4</t>
    </r>
    <r>
      <rPr>
        <sz val="8"/>
        <rFont val="Verdana"/>
        <family val="2"/>
      </rPr>
      <t xml:space="preserve"> Para el año 2020, en las publicaciones de Comunicaciones del Servicio se incluye una serie de piezas gráficas desarrolladas para redes sociales y web, originadas por el Departamento como también solicitadas por otras dependencias institucionales, identificadas como Folletos y Guías y Manuales.</t>
    </r>
  </si>
  <si>
    <r>
      <rPr>
        <b/>
        <sz val="8"/>
        <rFont val="Verdana"/>
        <family val="2"/>
      </rPr>
      <t>5</t>
    </r>
    <r>
      <rPr>
        <sz val="8"/>
        <rFont val="Verdana"/>
        <family val="2"/>
      </rPr>
      <t xml:space="preserve"> Para el año 2021, la cantidad reportada en la categoría "Folletos" del Museo Nacional de Historia Natural corresponde a material educativo digital que se trabajó en formato de difusión para redes y sitio web. Asimismo en la categoría "Publicaciones periódicas", la cantidad reportada considera la versión digital del Boletín N°70 en dos volúmenes: 1 Biografía de Mujeres en Ciencia "Marta Cerda". 2 Publicaciones ocasionales como trabajos monográficos. Todos en formato digital. </t>
    </r>
  </si>
  <si>
    <r>
      <rPr>
        <b/>
        <sz val="8"/>
        <rFont val="Verdana"/>
        <family val="2"/>
      </rPr>
      <t>6</t>
    </r>
    <r>
      <rPr>
        <sz val="8"/>
        <rFont val="Verdana"/>
        <family val="2"/>
      </rPr>
      <t xml:space="preserve"> Se incluyen publicaciones realizadas por el Centro de Investigaciones Diego Barros Arana y Ediciones Bibliotca Nacional</t>
    </r>
  </si>
  <si>
    <r>
      <rPr>
        <b/>
        <sz val="8"/>
        <rFont val="Verdana"/>
        <family val="2"/>
      </rPr>
      <t>7</t>
    </r>
    <r>
      <rPr>
        <sz val="8"/>
        <rFont val="Verdana"/>
        <family val="2"/>
      </rPr>
      <t xml:space="preserve"> Se incluyen publicaciones en página MSXX (  www.memoriasdelsigloxx.cl  )</t>
    </r>
  </si>
  <si>
    <t>TABLA 8.3: NÚMERO DE LABORES REALIZADAS POR EL CENTRO NACIONAL DE CONSERVACIÓN Y RESTAURACIÓN DEL SERVICIO NACIONAL DEL PATRIMONIO CULTURAL POR AÑO. 2018-2022</t>
  </si>
  <si>
    <t>LABORES REALIZADAS</t>
  </si>
  <si>
    <t xml:space="preserve">Asesorías en conservación y restauración efectivamente realizadas por el Centro Nacional de Conservación y Restauración </t>
  </si>
  <si>
    <t xml:space="preserve">Objetos intervenidos </t>
  </si>
  <si>
    <t>Personas capacitadas en servicios de educación para la conservación</t>
  </si>
  <si>
    <t>Usuarios de la biblioteca especializada</t>
  </si>
  <si>
    <r>
      <t xml:space="preserve">1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</si>
  <si>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2 </t>
    </r>
    <r>
      <rPr>
        <sz val="8"/>
        <rFont val="Verdana"/>
        <family val="2"/>
      </rPr>
      <t xml:space="preserve">Producto de la pandemia entre los meses de marzo y diciembre del año 2020, gran parte del año los funcionarios y funcionarias se encontraron en modalidad de teletrabajo por lo que el Servicio no pudo funcionar con normalidad. Esto implicó una caída en las frecuencias para ese año. </t>
    </r>
  </si>
  <si>
    <t>TABLA 8.4: NÚMERO DE CONSULTAS POR INTERNET A SITIOS WEB DEL SERVICIO NACIONAL DEL PATRIMONIO CULTURAL, POR AÑO, SEGÚN SITIOS WEB. 2018-2022</t>
  </si>
  <si>
    <t>CONSULTAS A SITIOS WEB</t>
  </si>
  <si>
    <r>
      <t>Plataforma Descubre</t>
    </r>
    <r>
      <rPr>
        <vertAlign val="superscript"/>
        <sz val="8"/>
        <color theme="1"/>
        <rFont val="Verdana"/>
        <family val="2"/>
      </rPr>
      <t>/1</t>
    </r>
  </si>
  <si>
    <r>
      <t>Catálogo Bibliográfico Servicio Nacional del Patrimonio Cultural</t>
    </r>
    <r>
      <rPr>
        <vertAlign val="superscript"/>
        <sz val="8"/>
        <color theme="1"/>
        <rFont val="Verdana"/>
        <family val="2"/>
      </rPr>
      <t>/2</t>
    </r>
  </si>
  <si>
    <t>Memorias del Siglo XX</t>
  </si>
  <si>
    <t>Portal Servicio Nacional del Patrimonio Cultural</t>
  </si>
  <si>
    <r>
      <rPr>
        <b/>
        <sz val="8"/>
        <color rgb="FF000000"/>
        <rFont val="Verdana"/>
        <family val="2"/>
      </rPr>
      <t>1</t>
    </r>
    <r>
      <rPr>
        <sz val="8"/>
        <color rgb="FF000000"/>
        <rFont val="Verdana"/>
        <family val="2"/>
      </rPr>
      <t xml:space="preserve"> Catálogo en línea que permite acceder a la totalidad del catálogo bibliográfico de la Biblioteca Nacional de Chile y a sus colecciones digitales.</t>
    </r>
  </si>
  <si>
    <r>
      <rPr>
        <b/>
        <sz val="8"/>
        <color theme="1"/>
        <rFont val="Verdana"/>
        <family val="2"/>
      </rPr>
      <t>2</t>
    </r>
    <r>
      <rPr>
        <sz val="8"/>
        <color theme="1"/>
        <rFont val="Verdana"/>
        <family val="2"/>
      </rPr>
      <t xml:space="preserve"> Consultas remotas al sitio www.bncatalogo.cl que agrupa todos los catálogos bibliográficos del Servicio Nacional del Patrimonio Cultural.</t>
    </r>
  </si>
  <si>
    <t>TABLA 8.5: NÚMERO DE VISITANTES ESTIMADOS A SITIOS WEB DEL SERVICIO NACIONAL DEL PATRIMONIO CULTURAL, POR AÑO, SEGÚN SITIO WEB. 2018-2022</t>
  </si>
  <si>
    <t>SITIO WEB</t>
  </si>
  <si>
    <r>
      <t>Memoria Chilena</t>
    </r>
    <r>
      <rPr>
        <vertAlign val="superscript"/>
        <sz val="8"/>
        <color theme="1"/>
        <rFont val="Verdana"/>
        <family val="2"/>
      </rPr>
      <t>/1</t>
    </r>
  </si>
  <si>
    <r>
      <t>Chile para Niños</t>
    </r>
    <r>
      <rPr>
        <vertAlign val="superscript"/>
        <sz val="8"/>
        <color theme="1"/>
        <rFont val="Verdana"/>
        <family val="2"/>
      </rPr>
      <t>/2</t>
    </r>
  </si>
  <si>
    <r>
      <t>Biblioteca Nacional Digital</t>
    </r>
    <r>
      <rPr>
        <vertAlign val="superscript"/>
        <sz val="8"/>
        <color theme="1"/>
        <rFont val="Verdana"/>
        <family val="2"/>
      </rPr>
      <t>/3</t>
    </r>
  </si>
  <si>
    <r>
      <t>Museo Nacional de Bellas Artes</t>
    </r>
    <r>
      <rPr>
        <vertAlign val="superscript"/>
        <sz val="8"/>
        <color theme="1"/>
        <rFont val="Verdana"/>
        <family val="2"/>
      </rPr>
      <t>/4</t>
    </r>
  </si>
  <si>
    <r>
      <t>Artistas Visuales Chilenos</t>
    </r>
    <r>
      <rPr>
        <vertAlign val="superscript"/>
        <sz val="8"/>
        <color theme="1"/>
        <rFont val="Verdana"/>
        <family val="2"/>
      </rPr>
      <t>/5</t>
    </r>
  </si>
  <si>
    <r>
      <t>Fotografía Patrimonial</t>
    </r>
    <r>
      <rPr>
        <vertAlign val="superscript"/>
        <sz val="8"/>
        <color theme="1"/>
        <rFont val="Verdana"/>
        <family val="2"/>
      </rPr>
      <t>/6</t>
    </r>
  </si>
  <si>
    <r>
      <t>Zona Didáctica Museos</t>
    </r>
    <r>
      <rPr>
        <vertAlign val="superscript"/>
        <sz val="8"/>
        <color theme="1"/>
        <rFont val="Verdana"/>
        <family val="2"/>
      </rPr>
      <t>/7</t>
    </r>
  </si>
  <si>
    <r>
      <rPr>
        <b/>
        <sz val="8"/>
        <color theme="1"/>
        <rFont val="Verdana"/>
        <family val="2"/>
      </rPr>
      <t xml:space="preserve">Nota: </t>
    </r>
    <r>
      <rPr>
        <sz val="8"/>
        <color theme="1"/>
        <rFont val="Verdana"/>
        <family val="2"/>
      </rPr>
      <t>Para el caso de los sitios web Memoria Chilena y Chile para Niños, la medición se realiza a través de "evento" programados de Google Analytics. Este sistema rastrea la intención de descarga del sitio a través de la interacción (clics) en los botones "descargar", "ver en línea", "ver en página de mini sitio", "descargar desde unidad intermedia", "descargar desde índice de autores", "descargar desde formatos".
Para sitio web Biblioteca Nacional Digital se contabilizan los accesos al visor BNd desde todas sus vías de ingreso: Catálogo Aleph, BNd, acceso directo.
En el evento de Google analytics, para la opción descargar, se suma visualizar recurso (objetos complejos) y visualizar (objetos únicos).</t>
    </r>
  </si>
  <si>
    <r>
      <rPr>
        <b/>
        <sz val="8"/>
        <rFont val="Verdana"/>
        <family val="2"/>
      </rPr>
      <t xml:space="preserve">1 </t>
    </r>
    <r>
      <rPr>
        <sz val="8"/>
        <rFont val="Verdana"/>
        <family val="2"/>
      </rPr>
      <t>Sitio web: www.memoriachilena.cl</t>
    </r>
  </si>
  <si>
    <r>
      <rPr>
        <b/>
        <sz val="8"/>
        <rFont val="Verdana"/>
        <family val="2"/>
      </rPr>
      <t xml:space="preserve">2 </t>
    </r>
    <r>
      <rPr>
        <sz val="8"/>
        <rFont val="Verdana"/>
        <family val="2"/>
      </rPr>
      <t>Sitio web: www.chileparaninos.cl</t>
    </r>
  </si>
  <si>
    <r>
      <rPr>
        <b/>
        <sz val="8"/>
        <rFont val="Verdana"/>
        <family val="2"/>
      </rPr>
      <t>3</t>
    </r>
    <r>
      <rPr>
        <sz val="8"/>
        <rFont val="Verdana"/>
        <family val="2"/>
      </rPr>
      <t xml:space="preserve"> Sitio web: www.bibliotecanacionaldigital.gob.cl</t>
    </r>
  </si>
  <si>
    <r>
      <rPr>
        <b/>
        <sz val="8"/>
        <rFont val="Verdana"/>
        <family val="2"/>
      </rPr>
      <t xml:space="preserve">4 </t>
    </r>
    <r>
      <rPr>
        <sz val="8"/>
        <rFont val="Verdana"/>
        <family val="2"/>
      </rPr>
      <t>Sitio web: www.mnba.cl</t>
    </r>
  </si>
  <si>
    <r>
      <rPr>
        <b/>
        <sz val="8"/>
        <rFont val="Verdana"/>
        <family val="2"/>
      </rPr>
      <t xml:space="preserve">5 </t>
    </r>
    <r>
      <rPr>
        <sz val="8"/>
        <rFont val="Verdana"/>
        <family val="2"/>
      </rPr>
      <t>Sitio web: www.artistasvisualeschilenos.cl</t>
    </r>
  </si>
  <si>
    <r>
      <rPr>
        <b/>
        <sz val="8"/>
        <rFont val="Verdana"/>
        <family val="2"/>
      </rPr>
      <t xml:space="preserve">6 </t>
    </r>
    <r>
      <rPr>
        <sz val="8"/>
        <rFont val="Verdana"/>
        <family val="2"/>
      </rPr>
      <t>Sitio web: www.fotografiapatrimonial.cl</t>
    </r>
  </si>
  <si>
    <r>
      <rPr>
        <b/>
        <sz val="8"/>
        <rFont val="Verdana"/>
        <family val="2"/>
      </rPr>
      <t xml:space="preserve">7 </t>
    </r>
    <r>
      <rPr>
        <sz val="8"/>
        <rFont val="Verdana"/>
        <family val="2"/>
      </rPr>
      <t>Sitio web: www.zonadidacticamuseos.cl</t>
    </r>
  </si>
  <si>
    <r>
      <t>TABLA 9.1: NÚMERO DE ARTESANOS Y ARTESANAS</t>
    </r>
    <r>
      <rPr>
        <b/>
        <vertAlign val="superscript"/>
        <sz val="8"/>
        <rFont val="Verdana"/>
        <family val="2"/>
      </rPr>
      <t>/1</t>
    </r>
    <r>
      <rPr>
        <b/>
        <sz val="8"/>
        <rFont val="Verdana"/>
        <family val="2"/>
      </rPr>
      <t>, SEGÚN REGIÓN. 2022</t>
    </r>
  </si>
  <si>
    <t>Sin Información</t>
  </si>
  <si>
    <r>
      <rPr>
        <b/>
        <sz val="8"/>
        <color rgb="FF000000"/>
        <rFont val="Verdana"/>
        <family val="2"/>
      </rPr>
      <t>1</t>
    </r>
    <r>
      <rPr>
        <sz val="8"/>
        <color rgb="FF000000"/>
        <rFont val="Verdana"/>
        <family val="2"/>
      </rPr>
      <t xml:space="preserve"> El Registro integrado de artesanos y artesanas se construye a partir de la integración los registros administrativos de tres fuentes: 1) Ministerio de las Culturas, las Artes y el Patrimonio; 2) Fundación Artesanías de Chile; 3) Instituto de Desarrollo Agropecuario (Indap). </t>
    </r>
  </si>
  <si>
    <t>Fuente: Elaboración Instituto Nacional de Estadísticas (INE) en base a Registro Integrado de Artesanos y Artesanas.</t>
  </si>
  <si>
    <r>
      <t>TABLA 9.2: NÚMERO DE ARTESANOS Y ARTESANAS</t>
    </r>
    <r>
      <rPr>
        <b/>
        <vertAlign val="superscript"/>
        <sz val="8"/>
        <rFont val="Verdana"/>
        <family val="2"/>
      </rPr>
      <t>/1</t>
    </r>
    <r>
      <rPr>
        <b/>
        <sz val="8"/>
        <rFont val="Verdana"/>
        <family val="2"/>
      </rPr>
      <t xml:space="preserve"> POR PUEBLO ORIGINARIO, SEGÚN REGIÓN. 2022</t>
    </r>
  </si>
  <si>
    <t>PUEBLO ORIGINARIO</t>
  </si>
  <si>
    <t>Atacameña/ Licanantai</t>
  </si>
  <si>
    <t>Aymara</t>
  </si>
  <si>
    <t>Chango</t>
  </si>
  <si>
    <t>Colla</t>
  </si>
  <si>
    <t>Diaguita</t>
  </si>
  <si>
    <t>Kawashkar</t>
  </si>
  <si>
    <t>Mapuche</t>
  </si>
  <si>
    <t>Quechua</t>
  </si>
  <si>
    <t>Yagán</t>
  </si>
  <si>
    <r>
      <rPr>
        <b/>
        <sz val="8"/>
        <rFont val="Verdana"/>
        <family val="2"/>
      </rPr>
      <t>Nota</t>
    </r>
    <r>
      <rPr>
        <sz val="8"/>
        <rFont val="Verdana"/>
        <family val="2"/>
      </rPr>
      <t>:(4.498) casos declaran no pertenecer a ningún pueblo originario; (146) casos perdidos por ausencia de información en variable pueblo originario.</t>
    </r>
  </si>
  <si>
    <r>
      <t>TABLA 9.3: NÚMERO DE ARTESANOS Y ARTESANAS</t>
    </r>
    <r>
      <rPr>
        <b/>
        <vertAlign val="superscript"/>
        <sz val="8"/>
        <rFont val="Verdana"/>
        <family val="2"/>
      </rPr>
      <t>/1</t>
    </r>
    <r>
      <rPr>
        <b/>
        <sz val="8"/>
        <rFont val="Verdana"/>
        <family val="2"/>
      </rPr>
      <t>, POR DISCIPLINA, SEGÚN REGIÓN. 2022</t>
    </r>
  </si>
  <si>
    <t>DISCIPLINA</t>
  </si>
  <si>
    <t>Alfarería/ Cerámica</t>
  </si>
  <si>
    <t>Cantería/ Piedra</t>
  </si>
  <si>
    <t>Cestería y Fibras Vegetales</t>
  </si>
  <si>
    <t>Tallados Subproductos de Origen Animal</t>
  </si>
  <si>
    <t>Curtiembre y Talabartería</t>
  </si>
  <si>
    <t>Instrumentos musicales y Luthería</t>
  </si>
  <si>
    <t>Trabajo en Madera</t>
  </si>
  <si>
    <t>Orfebrería / Metales</t>
  </si>
  <si>
    <t>Papel</t>
  </si>
  <si>
    <t>Textilería</t>
  </si>
  <si>
    <t>Vidrio</t>
  </si>
  <si>
    <r>
      <rPr>
        <b/>
        <sz val="8"/>
        <color rgb="FF000000"/>
        <rFont val="Verdana"/>
        <family val="2"/>
      </rPr>
      <t>Otros</t>
    </r>
    <r>
      <rPr>
        <b/>
        <vertAlign val="superscript"/>
        <sz val="8"/>
        <color rgb="FF000000"/>
        <rFont val="Verdana"/>
        <family val="2"/>
      </rPr>
      <t>/2</t>
    </r>
  </si>
  <si>
    <r>
      <rPr>
        <b/>
        <sz val="8"/>
        <color rgb="FF000000"/>
        <rFont val="Verdana"/>
        <family val="2"/>
      </rPr>
      <t>Sin Clasificar</t>
    </r>
    <r>
      <rPr>
        <b/>
        <vertAlign val="superscript"/>
        <sz val="8"/>
        <color rgb="FF000000"/>
        <rFont val="Verdana"/>
        <family val="2"/>
      </rPr>
      <t>/3</t>
    </r>
  </si>
  <si>
    <r>
      <rPr>
        <b/>
        <sz val="8"/>
        <color rgb="FF000000"/>
        <rFont val="Verdana"/>
        <family val="2"/>
      </rPr>
      <t xml:space="preserve">2 </t>
    </r>
    <r>
      <rPr>
        <sz val="8"/>
        <color rgb="FF000000"/>
        <rFont val="Verdana"/>
        <family val="2"/>
      </rPr>
      <t>Categoría Otros: La disciplina indicada por el Artesano(a), es distinta a las categorías previamente definidas.</t>
    </r>
  </si>
  <si>
    <t>3 Categoría Sin Clasificar: No se cuenta con información sobre la disciplina realizada por el Artesano(a), incluye 56 casos consignados como Hilados, categoría que excede las disciplinas consideradas.</t>
  </si>
  <si>
    <t>TABLA 9.4: NÚMERO DE OBJETOS DE ARTESANÍA CON SELLO DE EXCELENCIA DEL MINISTERIO DE LAS CULTURAS, LAS ARTES Y EL PATRIMONIO, SEGÚN REGIÓN. 2018-2022</t>
  </si>
  <si>
    <r>
      <rPr>
        <b/>
        <sz val="8"/>
        <color rgb="FF000000"/>
        <rFont val="Verdana"/>
        <family val="2"/>
      </rPr>
      <t>N° de artesanías con Sello de Excelencia Nacional MINCAP</t>
    </r>
    <r>
      <rPr>
        <b/>
        <vertAlign val="superscript"/>
        <sz val="8"/>
        <color rgb="FF000000"/>
        <rFont val="Verdana"/>
        <family val="2"/>
      </rPr>
      <t>/1</t>
    </r>
    <r>
      <rPr>
        <b/>
        <sz val="8"/>
        <color rgb="FF000000"/>
        <rFont val="Verdana"/>
        <family val="2"/>
      </rPr>
      <t xml:space="preserve"> (2018 - 2022)</t>
    </r>
  </si>
  <si>
    <r>
      <rPr>
        <b/>
        <sz val="8"/>
        <rFont val="Verdana"/>
        <family val="2"/>
      </rPr>
      <t xml:space="preserve">1 </t>
    </r>
    <r>
      <rPr>
        <sz val="8"/>
        <rFont val="Verdana"/>
        <family val="2"/>
      </rPr>
      <t>El objetivo principal de la distinción Sello de Excelencia del Ministerio de las Culturas, las Artes y el Patrimonio,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Ministerio de las Culturas, las Artes y el Patrimonio y el programa de artesanía de la Pontificia Universidad Católica de Chile, el que selecciona los productos a premiar, a través de un proceso de selección anual.</t>
    </r>
  </si>
  <si>
    <t>Fuente: Ministerio de las Culturas, las Artes y el Patrimonio.</t>
  </si>
  <si>
    <t>TABLA 9.5: NÓMINA DE PRODUCTOS ARTESANALES CON SELLO DE EXCELENCIA DEL MINISTERIO DE LAS CULTURAS, LAS ARTES Y EL PATRIMONIO, POR DISCIPLINA Y REGIÓN. 2022</t>
  </si>
  <si>
    <t>Año entrega sello excelencia nacional</t>
  </si>
  <si>
    <t>Producto con sello de excelencia</t>
  </si>
  <si>
    <t>Disciplina</t>
  </si>
  <si>
    <t>Región</t>
  </si>
  <si>
    <t>Roana “Kuti Awayu”</t>
  </si>
  <si>
    <t>Zorro Colorado</t>
  </si>
  <si>
    <t>Alfarería / Cerámica</t>
  </si>
  <si>
    <t>Reino Fungi</t>
  </si>
  <si>
    <t>Cuatro Abya Yala, un homenaje a los bosques de nuestro continente</t>
  </si>
  <si>
    <t>Gasa Mestiza</t>
  </si>
  <si>
    <t>Tiempos de pandemia</t>
  </si>
  <si>
    <t>Llagantu</t>
  </si>
  <si>
    <t>Antihual, serie de tambores de nervadura de manila</t>
  </si>
  <si>
    <t>Etnomatemática, Cauchahue</t>
  </si>
  <si>
    <r>
      <t>TABLA 10.1: NÚMERO DE FUNCIONES DE ESPECTÁCULOS DE ARTES ESCÉNICAS, POR TIPO DE ESPECTÁCULO, SEGÚN AÑO 2018-2022</t>
    </r>
    <r>
      <rPr>
        <b/>
        <vertAlign val="superscript"/>
        <sz val="8"/>
        <color indexed="8"/>
        <rFont val="Verdana"/>
        <family val="2"/>
      </rPr>
      <t>/1</t>
    </r>
  </si>
  <si>
    <t>Funciones</t>
  </si>
  <si>
    <r>
      <t>Tipo de espectáculo</t>
    </r>
    <r>
      <rPr>
        <b/>
        <vertAlign val="superscript"/>
        <sz val="8"/>
        <color indexed="8"/>
        <rFont val="Verdana"/>
        <family val="2"/>
      </rPr>
      <t>/2</t>
    </r>
  </si>
  <si>
    <t>Teatro Infantil</t>
  </si>
  <si>
    <t>Teatro Adulto</t>
  </si>
  <si>
    <t>Ballet</t>
  </si>
  <si>
    <t>Danza 
moderna y/o contemporánea</t>
  </si>
  <si>
    <t>Danza 
regional y/o folclórica</t>
  </si>
  <si>
    <t>Ópera</t>
  </si>
  <si>
    <t>Circo</t>
  </si>
  <si>
    <r>
      <t>2020</t>
    </r>
    <r>
      <rPr>
        <vertAlign val="superscript"/>
        <sz val="8"/>
        <color indexed="8"/>
        <rFont val="Verdana"/>
        <family val="2"/>
      </rPr>
      <t>/3</t>
    </r>
  </si>
  <si>
    <r>
      <t>2021</t>
    </r>
    <r>
      <rPr>
        <vertAlign val="superscript"/>
        <sz val="8"/>
        <color indexed="8"/>
        <rFont val="Verdana"/>
        <family val="2"/>
      </rPr>
      <t>/3</t>
    </r>
  </si>
  <si>
    <r>
      <rPr>
        <sz val="8"/>
        <color rgb="FF000000"/>
        <rFont val="Verdana"/>
        <family val="2"/>
      </rPr>
      <t>2022</t>
    </r>
    <r>
      <rPr>
        <vertAlign val="superscript"/>
        <sz val="8"/>
        <color rgb="FF000000"/>
        <rFont val="Verdana"/>
        <family val="2"/>
      </rPr>
      <t>/4</t>
    </r>
  </si>
  <si>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</si>
  <si>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rPr>
        <b/>
        <sz val="8"/>
        <color rgb="FF000000"/>
        <rFont val="Verdana"/>
        <family val="2"/>
      </rPr>
      <t>2</t>
    </r>
    <r>
      <rPr>
        <sz val="8"/>
        <color rgb="FF000000"/>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</si>
  <si>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r>
      <rPr>
        <b/>
        <sz val="8"/>
        <color indexed="8"/>
        <rFont val="Verdana"/>
        <family val="2"/>
      </rPr>
      <t>3</t>
    </r>
    <r>
      <rPr>
        <sz val="8"/>
        <color indexed="8"/>
        <rFont val="Verdana"/>
        <family val="2"/>
      </rPr>
      <t xml:space="preserve"> La variación interanual de las cifras se explica por el inicio de las "cuarentenas sanitarias COVID-19" instauradas a partir de marzo del año 2020 por la implementación del Plan Paso a Paso del Ministerio de Salud, las que se mantuvieron durante el año 2021.</t>
    </r>
  </si>
  <si>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</si>
  <si>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t>Fuente: Encuesta de Espectáculos Públicos (INE).</t>
  </si>
  <si>
    <r>
      <t>TABLA 10.2: NÚMERO DE FUNCIONES DE ESPECTÁCULOS DE ARTES ESCÉNICAS, POR TIPO DE ESPECTÁCULO, SEGÚN REGIÓN. 2022</t>
    </r>
    <r>
      <rPr>
        <b/>
        <vertAlign val="superscript"/>
        <sz val="8"/>
        <color indexed="8"/>
        <rFont val="Verdana"/>
        <family val="2"/>
      </rPr>
      <t>/1</t>
    </r>
  </si>
  <si>
    <t>Teatro
Infantil</t>
  </si>
  <si>
    <t>Teatro
Adulto</t>
  </si>
  <si>
    <r>
      <t>TABLA 10.3: NÚMERO DE ASISTENTES A ESPECTÁCULOS DE ARTES ESCÉNICAS PAGANDO ENTRADA, POR TIPO DE ESPECTÁCULO, SEGÚN REGIÓN. 2022</t>
    </r>
    <r>
      <rPr>
        <b/>
        <vertAlign val="superscript"/>
        <sz val="8"/>
        <color indexed="8"/>
        <rFont val="Verdana"/>
        <family val="2"/>
      </rPr>
      <t>/1</t>
    </r>
  </si>
  <si>
    <t>Asistentes entrada pagada</t>
  </si>
  <si>
    <r>
      <t>TABLA 10.4: NÚMERO DE ASISTENTES A ESPECTÁCULOS DE ARTES ESCÉNICAS CON ENTRADA GRATUITA, POR TIPO DE ESPECTÁCULO, SEGÚN REGIÓN. 2022</t>
    </r>
    <r>
      <rPr>
        <b/>
        <vertAlign val="superscript"/>
        <sz val="8"/>
        <color indexed="8"/>
        <rFont val="Verdana"/>
        <family val="2"/>
      </rPr>
      <t>/1</t>
    </r>
  </si>
  <si>
    <t>Asistentes entrada gratuita</t>
  </si>
  <si>
    <r>
      <t>TABLA 10.5: NÚMERO DE ASISTENTES A ESPECTÁCULOS DE ARTES ESCÉNICAS CON ENTRADA GRATUITA Y PAGADA, POR TIPO DE ESPECTÁCULO, SEGÚN REGIÓN. 2022</t>
    </r>
    <r>
      <rPr>
        <b/>
        <vertAlign val="superscript"/>
        <sz val="8"/>
        <color indexed="8"/>
        <rFont val="Verdana"/>
        <family val="2"/>
      </rPr>
      <t>/1</t>
    </r>
  </si>
  <si>
    <t>Asistentes entrada gratuita y pagada</t>
  </si>
  <si>
    <r>
      <t>TABLA 10.6: NÚMERO DE ASISTENTES A ESPECTÁCULOS DE ARTES ESCÉNICAS PAGANDO ENTRADA, POR TIPO DE ESPECTÁCULO, SEGÚN AÑO. 2018-2022</t>
    </r>
    <r>
      <rPr>
        <b/>
        <vertAlign val="superscript"/>
        <sz val="8"/>
        <color indexed="8"/>
        <rFont val="Verdana"/>
        <family val="2"/>
      </rPr>
      <t>/1</t>
    </r>
  </si>
  <si>
    <t>Teatro 
Adulto</t>
  </si>
  <si>
    <r>
      <t>TABLA 10.7: NÚMERO DE ASISTENTES A ESPECTÁCULOS DE ARTES ESCÉNICAS CON ENTRADA GRATUITA, POR TIPO DE ESPECTÁCULO, SEGÚN AÑO. 2018-2022</t>
    </r>
    <r>
      <rPr>
        <b/>
        <vertAlign val="superscript"/>
        <sz val="8"/>
        <color indexed="8"/>
        <rFont val="Verdana"/>
        <family val="2"/>
      </rPr>
      <t>/1</t>
    </r>
  </si>
  <si>
    <r>
      <t>TABLA 10.8: NÚMERO DE ASISTENTES A ESPECTÁCULOS DE ARTES ESCÉNICAS CON ENTRADA GRATUITA Y PAGADA, POR TIPO DE ESPECTÁCULO, SEGÚN AÑO. 2018-2022</t>
    </r>
    <r>
      <rPr>
        <b/>
        <vertAlign val="superscript"/>
        <sz val="8"/>
        <rFont val="Verdana"/>
        <family val="2"/>
      </rPr>
      <t>/1</t>
    </r>
  </si>
  <si>
    <r>
      <t>TABLA 10.9: NÚMERO DE ASISTENTES A ESPECTÁCULOS DE ARTES ESCÉNICAS CON ENTRADA GRATUITA Y PAGADA, POR MES, SEGÚN REGIÓN. 2022</t>
    </r>
    <r>
      <rPr>
        <b/>
        <vertAlign val="superscript"/>
        <sz val="8"/>
        <color indexed="8"/>
        <rFont val="Verdana"/>
        <family val="2"/>
      </rPr>
      <t>/1/2</t>
    </r>
  </si>
  <si>
    <r>
      <rPr>
        <b/>
        <sz val="8"/>
        <color rgb="FF000000"/>
        <rFont val="Verdana"/>
        <family val="2"/>
      </rPr>
      <t>2</t>
    </r>
    <r>
      <rPr>
        <sz val="8"/>
        <color rgb="FF000000"/>
        <rFont val="Verdana"/>
        <family val="2"/>
      </rPr>
      <t xml:space="preserve"> Precisiones respecto de la encuesta, consultar la metodología dispuesta en la página web del INE en el siguiente link: https://www.ine.cl/estadisticas/sociales/condiciones-de-vida-y-cultura/cultura</t>
    </r>
  </si>
  <si>
    <r>
      <t>TABLA 11.1: NÚMERO DE FUNCIONES DE ESPECTÁCULOS MUSICALES, POR TIPO DE ESPECTÁCULO, SEGÚN AÑO. 2018-2022</t>
    </r>
    <r>
      <rPr>
        <b/>
        <vertAlign val="superscript"/>
        <sz val="8"/>
        <color indexed="8"/>
        <rFont val="Verdana"/>
        <family val="2"/>
      </rPr>
      <t>/1</t>
    </r>
  </si>
  <si>
    <t>Conciertos de música docta</t>
  </si>
  <si>
    <t>Conciertos de música popular</t>
  </si>
  <si>
    <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</si>
  <si>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t>TABLA 11.2: NÚMERO DE FUNCIONES DE ESPECTÁCULOS MUSICALES, POR TIPO DE ESPECTÁCULO, SEGÚN REGIÓN. 2022</t>
    </r>
    <r>
      <rPr>
        <b/>
        <vertAlign val="superscript"/>
        <sz val="8"/>
        <color indexed="8"/>
        <rFont val="Verdana"/>
        <family val="2"/>
      </rPr>
      <t>/1</t>
    </r>
  </si>
  <si>
    <r>
      <t>TABLA 11.3: NÚMERO DE ASISTENTES A ESPECTÁCULOS MUSICALES PAGANDO ENTRADA, POR TIPO DE ESPECTÁCULO, SEGÚN REGIÓN. 2022</t>
    </r>
    <r>
      <rPr>
        <b/>
        <vertAlign val="superscript"/>
        <sz val="8"/>
        <color indexed="8"/>
        <rFont val="Verdana"/>
        <family val="2"/>
      </rPr>
      <t>/1</t>
    </r>
  </si>
  <si>
    <r>
      <t>TABLA 11.4: NÚMERO DE ASISTENTES A ESPECTÁCULOS MUSICALES CON ENTRADA GRATUITA, POR TIPO DE ESPECTÁCULO, SEGÚN REGIÓN. 2022</t>
    </r>
    <r>
      <rPr>
        <b/>
        <vertAlign val="superscript"/>
        <sz val="8"/>
        <color indexed="8"/>
        <rFont val="Verdana"/>
        <family val="2"/>
      </rPr>
      <t>/1</t>
    </r>
  </si>
  <si>
    <r>
      <t>TABLA 11.5: NÚMERO DE ASISTENTES A ESPECTÁCULOS MUSICALES CON ENTRADA GRATUITA Y PAGADA, POR TIPO DE ESPECTÁCULO, SEGÚN REGIÓN. 2022</t>
    </r>
    <r>
      <rPr>
        <b/>
        <vertAlign val="superscript"/>
        <sz val="8"/>
        <rFont val="Verdana"/>
        <family val="2"/>
      </rPr>
      <t>/1</t>
    </r>
  </si>
  <si>
    <r>
      <t>TABLA 11.6: NÚMERO DE ASISTENTES A ESPECTÁCULOS MUSICALES PAGANDO ENTRADA, POR TIPO DE ESPECTÁCULO, SEGÚN AÑO. 2018 - 2022</t>
    </r>
    <r>
      <rPr>
        <b/>
        <vertAlign val="superscript"/>
        <sz val="8"/>
        <color indexed="8"/>
        <rFont val="Verdana"/>
        <family val="2"/>
      </rPr>
      <t>/1</t>
    </r>
  </si>
  <si>
    <r>
      <t>TABLA 11.7: NÚMERO DE ASISTENTES A ESPECTÁCULOS MUSICALES CON ENTRADA GRATUITA, POR TIPO DE ESPECTÁCULO, SEGÚN AÑO. 2018-2022</t>
    </r>
    <r>
      <rPr>
        <b/>
        <vertAlign val="superscript"/>
        <sz val="8"/>
        <color indexed="8"/>
        <rFont val="Verdana"/>
        <family val="2"/>
      </rPr>
      <t>/1</t>
    </r>
  </si>
  <si>
    <r>
      <t>TABLA 11.8: NÚMERO DE ASISTENTES A ESPECTÁCULOS MUSICALES CON ENTRADA GRATUITA Y PAGADA, POR TIPO DE ESPECTÁCULO, SEGÚN AÑO. 2018 - 2022</t>
    </r>
    <r>
      <rPr>
        <b/>
        <vertAlign val="superscript"/>
        <sz val="8"/>
        <rFont val="Verdana"/>
        <family val="2"/>
      </rPr>
      <t>/1</t>
    </r>
  </si>
  <si>
    <r>
      <t>TABLA 11.9: NÚMERO DE ASISTENTES A ESPECTÁCULOS MUSICALES CON ENTRADA GRATUITA Y PAGADA, POR MES, SEGÚN REGIÓN. 2022</t>
    </r>
    <r>
      <rPr>
        <b/>
        <vertAlign val="superscript"/>
        <sz val="8"/>
        <color indexed="8"/>
        <rFont val="Verdana"/>
        <family val="2"/>
      </rPr>
      <t>/1/2</t>
    </r>
  </si>
  <si>
    <t>- No registro movimiento.</t>
  </si>
  <si>
    <r>
      <t>TABLA 11.10: NÚMERO DE FUNCIONES Y ASISTENTES A RECITALES DE POESÍA, POR AÑO. 2018-2022</t>
    </r>
    <r>
      <rPr>
        <b/>
        <vertAlign val="superscript"/>
        <sz val="8"/>
        <color indexed="8"/>
        <rFont val="Verdana"/>
        <family val="2"/>
      </rPr>
      <t>/1</t>
    </r>
  </si>
  <si>
    <r>
      <t>Recitales de poesía</t>
    </r>
    <r>
      <rPr>
        <b/>
        <vertAlign val="superscript"/>
        <sz val="8"/>
        <color indexed="8"/>
        <rFont val="Verdana"/>
        <family val="2"/>
      </rPr>
      <t>/2</t>
    </r>
  </si>
  <si>
    <t>Total asistencia</t>
  </si>
  <si>
    <t>Asistencia</t>
  </si>
  <si>
    <t>Entradas pagadas</t>
  </si>
  <si>
    <t>Entradas gratuitas</t>
  </si>
  <si>
    <r>
      <t>TABLA 11.11: NÚMERO DE FUNCIONES DE RECITALES DE POESÍA, POR TIPO DE ASISTENCIA, SEGÚN REGIÓN. 2022</t>
    </r>
    <r>
      <rPr>
        <b/>
        <vertAlign val="superscript"/>
        <sz val="8"/>
        <color indexed="8"/>
        <rFont val="Verdana"/>
        <family val="2"/>
      </rPr>
      <t>/1/2</t>
    </r>
  </si>
  <si>
    <r>
      <t>TABLA 11.12: NÚMERO DE ASISTENTES A RECITALES DE POESÍA CON ENTRADA GRATUITA Y PAGADA, POR MES, SEGÚN REGIÓN. 2022</t>
    </r>
    <r>
      <rPr>
        <b/>
        <vertAlign val="superscript"/>
        <sz val="8"/>
        <rFont val="Verdana"/>
        <family val="2"/>
      </rPr>
      <t>/1/2</t>
    </r>
  </si>
  <si>
    <t>TABLA 11.13: VENTAS DE MATERIAL DISCOGRÁFICO Y UNIDADES VENDIDAS, POR AÑO, SEGÚN FORMATO. 2018 - 2022</t>
  </si>
  <si>
    <t>FORMATO</t>
  </si>
  <si>
    <r>
      <t>Ventas (M$)</t>
    </r>
    <r>
      <rPr>
        <b/>
        <vertAlign val="superscript"/>
        <sz val="8"/>
        <rFont val="Verdana"/>
        <family val="2"/>
      </rPr>
      <t>/1</t>
    </r>
  </si>
  <si>
    <r>
      <rPr>
        <b/>
        <sz val="8"/>
        <color rgb="FF000000"/>
        <rFont val="Verdana"/>
        <family val="2"/>
      </rPr>
      <t>2020</t>
    </r>
    <r>
      <rPr>
        <b/>
        <vertAlign val="superscript"/>
        <sz val="8"/>
        <color rgb="FF000000"/>
        <rFont val="Verdana"/>
        <family val="2"/>
      </rPr>
      <t>/2/3/R</t>
    </r>
  </si>
  <si>
    <r>
      <t>2021</t>
    </r>
    <r>
      <rPr>
        <b/>
        <vertAlign val="superscript"/>
        <sz val="8"/>
        <rFont val="Verdana"/>
        <family val="2"/>
      </rPr>
      <t>/2/R</t>
    </r>
  </si>
  <si>
    <r>
      <t>Ventas Físicas</t>
    </r>
    <r>
      <rPr>
        <b/>
        <vertAlign val="superscript"/>
        <sz val="8"/>
        <rFont val="Verdana"/>
        <family val="2"/>
      </rPr>
      <t>/4</t>
    </r>
  </si>
  <si>
    <r>
      <t>CD</t>
    </r>
    <r>
      <rPr>
        <vertAlign val="superscript"/>
        <sz val="8"/>
        <rFont val="Verdana"/>
        <family val="2"/>
      </rPr>
      <t>/5</t>
    </r>
  </si>
  <si>
    <r>
      <t>Vinilo</t>
    </r>
    <r>
      <rPr>
        <vertAlign val="superscript"/>
        <sz val="8"/>
        <rFont val="Verdana"/>
        <family val="2"/>
      </rPr>
      <t>/6</t>
    </r>
  </si>
  <si>
    <r>
      <t>Video</t>
    </r>
    <r>
      <rPr>
        <vertAlign val="superscript"/>
        <sz val="8"/>
        <rFont val="Verdana"/>
        <family val="2"/>
      </rPr>
      <t>/7</t>
    </r>
  </si>
  <si>
    <r>
      <t>Otros</t>
    </r>
    <r>
      <rPr>
        <vertAlign val="superscript"/>
        <sz val="8"/>
        <rFont val="Verdana"/>
        <family val="2"/>
      </rPr>
      <t>/8</t>
    </r>
  </si>
  <si>
    <r>
      <t>Ventas digitales</t>
    </r>
    <r>
      <rPr>
        <b/>
        <vertAlign val="superscript"/>
        <sz val="8"/>
        <rFont val="Verdana"/>
        <family val="2"/>
      </rPr>
      <t>/9</t>
    </r>
  </si>
  <si>
    <t>Subscription audio streams </t>
  </si>
  <si>
    <t>Ad‐supported audio streams</t>
  </si>
  <si>
    <t>Video streams income</t>
  </si>
  <si>
    <t>Downloads</t>
  </si>
  <si>
    <t>Mobile personalisation &amp; other digital</t>
  </si>
  <si>
    <r>
      <rPr>
        <b/>
        <sz val="8"/>
        <rFont val="Verdana"/>
        <family val="2"/>
      </rPr>
      <t>R</t>
    </r>
    <r>
      <rPr>
        <sz val="8"/>
        <rFont val="Verdana"/>
        <family val="2"/>
      </rPr>
      <t xml:space="preserve"> cifras rectificadas por el informante en base a actualización del registro</t>
    </r>
  </si>
  <si>
    <r>
      <rPr>
        <b/>
        <sz val="8"/>
        <rFont val="Verdana"/>
        <family val="2"/>
      </rPr>
      <t xml:space="preserve">1 </t>
    </r>
    <r>
      <rPr>
        <sz val="8"/>
        <rFont val="Verdana"/>
        <family val="2"/>
      </rPr>
      <t>Las cifras entregadas se basan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</si>
  <si>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Streaming, las que representan más del 95% de las ventas, además de otras descargas digitales. </t>
    </r>
  </si>
  <si>
    <r>
      <rPr>
        <b/>
        <sz val="8"/>
        <color rgb="FF000000"/>
        <rFont val="Verdana"/>
        <family val="2"/>
      </rPr>
      <t>3</t>
    </r>
    <r>
      <rPr>
        <sz val="8"/>
        <color rgb="FF000000"/>
        <rFont val="Verdana"/>
        <family val="2"/>
      </rPr>
      <t xml:space="preserve"> La caída de las cifras del año 2020 para unidades físicas vendidas, se explica por el inicio de las "cuarentenas sanitarias COVID-19" instauradas a partir de marzo del año 2020, por la implementación del Plan Paso a Paso del Ministerio de Salud.</t>
    </r>
  </si>
  <si>
    <r>
      <rPr>
        <b/>
        <sz val="8"/>
        <rFont val="Verdana"/>
        <family val="2"/>
      </rPr>
      <t xml:space="preserve">4 </t>
    </r>
    <r>
      <rPr>
        <sz val="8"/>
        <rFont val="Verdana"/>
        <family val="2"/>
      </rPr>
      <t xml:space="preserve">Formato de Ventas Físicas incluye tres categorías musicales. </t>
    </r>
    <r>
      <rPr>
        <b/>
        <sz val="8"/>
        <rFont val="Verdana"/>
        <family val="2"/>
      </rPr>
      <t>Sencillos</t>
    </r>
    <r>
      <rPr>
        <sz val="8"/>
        <rFont val="Verdana"/>
        <family val="2"/>
      </rPr>
      <t xml:space="preserve">: contiene un máximo de cuatro temas y la duración de la grabación no supera los 20 minutos. </t>
    </r>
    <r>
      <rPr>
        <b/>
        <sz val="8"/>
        <rFont val="Verdana"/>
        <family val="2"/>
      </rPr>
      <t>Álbumes</t>
    </r>
    <r>
      <rPr>
        <sz val="8"/>
        <rFont val="Verdana"/>
        <family val="2"/>
      </rPr>
      <t>: Por definición, un álbum contiene un mínimo de cinco temas y la duración de la grabación supera los 20 minutos. Se excluyen los “remixes”.</t>
    </r>
    <r>
      <rPr>
        <b/>
        <sz val="8"/>
        <rFont val="Verdana"/>
        <family val="2"/>
      </rPr>
      <t xml:space="preserve"> Videos</t>
    </r>
    <r>
      <rPr>
        <sz val="8"/>
        <rFont val="Verdana"/>
        <family val="2"/>
      </rPr>
      <t>: Las imágenes deberán estar vinculadas con la música y/o con los artistas musicales. Los contenidos visuales también podrán incluir videos, conciertos en vivo y entrevistas con los artistas, siempre que no estén clasificados como materiales promocionales.</t>
    </r>
  </si>
  <si>
    <r>
      <rPr>
        <b/>
        <sz val="8"/>
        <rFont val="Verdana"/>
        <family val="2"/>
      </rPr>
      <t xml:space="preserve">5 </t>
    </r>
    <r>
      <rPr>
        <sz val="8"/>
        <rFont val="Verdana"/>
        <family val="2"/>
      </rPr>
      <t>Incluye CD álbumes y CD con dos canciones, (maxi, dual discs).</t>
    </r>
  </si>
  <si>
    <r>
      <rPr>
        <b/>
        <sz val="8"/>
        <rFont val="Verdana"/>
        <family val="2"/>
      </rPr>
      <t xml:space="preserve">6 </t>
    </r>
    <r>
      <rPr>
        <sz val="8"/>
        <rFont val="Verdana"/>
        <family val="2"/>
      </rPr>
      <t>Incluye formatos de 7 y 12 pulgadas (LP).</t>
    </r>
  </si>
  <si>
    <r>
      <rPr>
        <b/>
        <sz val="8"/>
        <rFont val="Verdana"/>
        <family val="2"/>
      </rPr>
      <t>7</t>
    </r>
    <r>
      <rPr>
        <sz val="8"/>
        <rFont val="Verdana"/>
        <family val="2"/>
      </rPr>
      <t xml:space="preserve"> Incluye DVD y VHS.</t>
    </r>
  </si>
  <si>
    <r>
      <rPr>
        <b/>
        <sz val="8"/>
        <rFont val="Verdana"/>
        <family val="2"/>
      </rPr>
      <t>8</t>
    </r>
    <r>
      <rPr>
        <sz val="8"/>
        <rFont val="Verdana"/>
        <family val="2"/>
      </rPr>
      <t xml:space="preserve"> Casete, MiniDisc, DVD-Audio, SACD (Super Audio CD) y otros tipos.</t>
    </r>
  </si>
  <si>
    <r>
      <rPr>
        <b/>
        <sz val="8"/>
        <rFont val="Verdana"/>
        <family val="2"/>
      </rPr>
      <t xml:space="preserve">9 </t>
    </r>
    <r>
      <rPr>
        <sz val="8"/>
        <rFont val="Verdana"/>
        <family val="2"/>
      </rPr>
      <t xml:space="preserve">Formato de Ventas Digitales refieren a unidades cibernéticas y no físicas, vendidas de manera digital. Contiene, </t>
    </r>
    <r>
      <rPr>
        <b/>
        <sz val="8"/>
        <rFont val="Verdana"/>
        <family val="2"/>
      </rPr>
      <t>Descargas permanentes</t>
    </r>
    <r>
      <rPr>
        <sz val="8"/>
        <rFont val="Verdana"/>
        <family val="2"/>
      </rPr>
      <t xml:space="preserve">: que se realizan en línea, ya sea a través de una red móvil o en una tienda digital. Las descargas permanentes abarcan los formatos: Sencillos, Álbum y Videos musicales. </t>
    </r>
    <r>
      <rPr>
        <b/>
        <sz val="8"/>
        <rFont val="Verdana"/>
        <family val="2"/>
      </rPr>
      <t>Productos de telefonía móvil y otros productos digitales</t>
    </r>
    <r>
      <rPr>
        <sz val="8"/>
        <rFont val="Verdana"/>
        <family val="2"/>
      </rPr>
      <t xml:space="preserve">, que incluyen los  formatos: Master, Ringback tones y otros servicios como tonos de llamada/archivos MIDI monofónicos/polifónicos. </t>
    </r>
    <r>
      <rPr>
        <b/>
        <sz val="8"/>
        <rFont val="Verdana"/>
        <family val="2"/>
      </rPr>
      <t>Ingresos totales de streaming</t>
    </r>
    <r>
      <rPr>
        <sz val="8"/>
        <rFont val="Verdana"/>
        <family val="2"/>
      </rPr>
      <t>: es la suma de los ingresos totales de streaming de audio por suscripción, los ingresos de streaming de audio con publicidad, los pagos directos: streaming de audio de radios digitales y los ingresos de streaming de video.</t>
    </r>
  </si>
  <si>
    <t>Fuente: Asociación de Productores Fonográficos de Chile A.G. (IFPI Chile).</t>
  </si>
  <si>
    <r>
      <t>TABLA 11.14: NÚMERO DE ESPECTÁCULOS EMPADRONADOS POR LA SOCIEDAD CHILENA DEL DERECHO DE AUTOR (SCD), POR AÑO, SEGÚN MODALIDAD DE ACCESO. 2018 - 2022</t>
    </r>
    <r>
      <rPr>
        <b/>
        <vertAlign val="superscript"/>
        <sz val="8"/>
        <rFont val="Verdana"/>
        <family val="2"/>
      </rPr>
      <t>/1</t>
    </r>
  </si>
  <si>
    <t>MODALIDAD DE ACCESO</t>
  </si>
  <si>
    <t>Espectáculos con cobro de entradas</t>
  </si>
  <si>
    <t>Espectáculos gratuitos al aire libre</t>
  </si>
  <si>
    <t>Espectáculos gratuitos en recintos cerrados</t>
  </si>
  <si>
    <t>Ferias, exposiciones, circos, desfiles, otros</t>
  </si>
  <si>
    <r>
      <rPr>
        <b/>
        <sz val="8"/>
        <rFont val="Verdana"/>
        <family val="2"/>
      </rPr>
      <t xml:space="preserve">1 </t>
    </r>
    <r>
      <rPr>
        <sz val="8"/>
        <rFont val="Verdana"/>
        <family val="2"/>
      </rPr>
      <t>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</si>
  <si>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2</t>
    </r>
    <r>
      <rPr>
        <sz val="8"/>
        <rFont val="Verdana"/>
        <family val="2"/>
      </rPr>
      <t xml:space="preserve"> La variación interanual de las cifras se explica por el inicio de las "cuarentenas sanitarias COVID-19" instauradas a partir de marzo del año 2020, por la implementación del Plan Paso a Paso del Ministerio de Salud, situación que también afectó las cifras del año 2021.</t>
    </r>
  </si>
  <si>
    <r>
      <t>TABLA 11.15: RANKING</t>
    </r>
    <r>
      <rPr>
        <b/>
        <vertAlign val="superscript"/>
        <sz val="8"/>
        <rFont val="Verdana"/>
        <family val="2"/>
      </rPr>
      <t>/1</t>
    </r>
    <r>
      <rPr>
        <b/>
        <sz val="8"/>
        <rFont val="Verdana"/>
        <family val="2"/>
      </rPr>
      <t xml:space="preserve"> DE LAS CINCUENTA CANCIONES NACIONALES MÁS ESCUCHADAS DURANTE EL AÑO, SEGÚN REGISTROS DE LA SOCIEDAD CHILENA DEL DERECHO DE AUTOR (SCD). 2022</t>
    </r>
  </si>
  <si>
    <t>Nº</t>
  </si>
  <si>
    <t>Título de la canción</t>
  </si>
  <si>
    <t>Autor</t>
  </si>
  <si>
    <t>Intérprete</t>
  </si>
  <si>
    <r>
      <t>Reproducciones</t>
    </r>
    <r>
      <rPr>
        <b/>
        <vertAlign val="superscript"/>
        <sz val="8"/>
        <rFont val="Verdana"/>
        <family val="2"/>
      </rPr>
      <t>/2</t>
    </r>
  </si>
  <si>
    <t>Ultra Solo</t>
  </si>
  <si>
    <t>Polimá Ngangu Miguel Orellana, Carlos Raín Pailacheo</t>
  </si>
  <si>
    <t>Polimá Westcoast &amp; Pailita </t>
  </si>
  <si>
    <t>Pégate </t>
  </si>
  <si>
    <t>Camilo Paredes</t>
  </si>
  <si>
    <t>Standly </t>
  </si>
  <si>
    <t>Ultra Solo Remix </t>
  </si>
  <si>
    <t>Polimá Westcoast, Pailita, Feid, Paloma Mami, De La Ghetto </t>
  </si>
  <si>
    <t>Una Noche En Medellín </t>
  </si>
  <si>
    <t>Cristopher Benjamín Álvarez García</t>
  </si>
  <si>
    <t>Cris Mj </t>
  </si>
  <si>
    <t>Tu Falta De Querer </t>
  </si>
  <si>
    <t>Bustamante Laferte Norma Monserrat, Soto Calvo Manuel Alejandro</t>
  </si>
  <si>
    <t>Mon Laferte </t>
  </si>
  <si>
    <t>Bailando Solo </t>
  </si>
  <si>
    <t>Durán Fernández Francisco Javier, Durán Fernández Mauricio Gustavo</t>
  </si>
  <si>
    <t>Los Bunkers </t>
  </si>
  <si>
    <t>Amárrame Feat. Juanes </t>
  </si>
  <si>
    <t>Bustamante Laferte Norma Monserrat</t>
  </si>
  <si>
    <t>Algún Día Volverás </t>
  </si>
  <si>
    <t>Elvis Anthony Sr Retamozo Padilla</t>
  </si>
  <si>
    <t>Santaferia </t>
  </si>
  <si>
    <t>Fingías </t>
  </si>
  <si>
    <t>Castro Hernández Osvaldo Elías, Fonseca Jorge Luis, Martínez Franklin Jovani, Paloma Rocío Castillo Astorga, Pérez Pellot Marcos J, Reyes-Rosado Carlos Efren</t>
  </si>
  <si>
    <t>Paloma Mami </t>
  </si>
  <si>
    <t>Agua Segura </t>
  </si>
  <si>
    <t>Maria Rodríguez Garrido, Alvaro Rodriguez, Denise Rosenthal Schalchli, Scott Troy</t>
  </si>
  <si>
    <t>Denise Rosenthal </t>
  </si>
  <si>
    <t>No Te Enamores </t>
  </si>
  <si>
    <t>Lucha En Equilibrio </t>
  </si>
  <si>
    <t>Denise Sofía Rosenthal Schalchli, Guillermo Emilio Scherping Dresdner</t>
  </si>
  <si>
    <t>Me Arrepentí </t>
  </si>
  <si>
    <t>Álvarez García Cristopher Andrés, Calderon Joaquín Alberto, Demonte Henriquez Bastián Alejandro, Jara Nicolás Leonardo, López Nicolás Alejandro, Rain Pailacheo Carlos Javier</t>
  </si>
  <si>
    <t>Ak4:20, Pailita, &amp; Cris Mj </t>
  </si>
  <si>
    <t>Algo Es Mejor </t>
  </si>
  <si>
    <t>Me Gusta Todo De Ti </t>
  </si>
  <si>
    <t>Palencia Horacio</t>
  </si>
  <si>
    <t>Noche De Brujas </t>
  </si>
  <si>
    <t>Dímelo Má </t>
  </si>
  <si>
    <t>Matías Ignacio Muñoz Muñoz​,Carlos Javier Raín Pailacheo</t>
  </si>
  <si>
    <t>Marcianeke &amp; Pailita </t>
  </si>
  <si>
    <t>El Beso </t>
  </si>
  <si>
    <t>Bustamante Laferte Norma Monserrat, Colón William Anthony, Pérez Héctor Lavoe</t>
  </si>
  <si>
    <t>Fruta Y Te</t>
  </si>
  <si>
    <t>Riveros Sepúlveda Daniel Alejandro</t>
  </si>
  <si>
    <t>Gepe </t>
  </si>
  <si>
    <t>Tren Al Sur </t>
  </si>
  <si>
    <t>González Ríos Jorge Humberto</t>
  </si>
  <si>
    <t>Los Prisioneros </t>
  </si>
  <si>
    <t>Amor Completo </t>
  </si>
  <si>
    <t>Bustamante Laferte Norma Monserrat </t>
  </si>
  <si>
    <t>Llueve Sobre La Ciudad </t>
  </si>
  <si>
    <t>El Duelo </t>
  </si>
  <si>
    <t>Andrés Bobe Quinteros, Luciano Andrés Rojas Barlaro, Luis Alberto Cuevas Olmedo</t>
  </si>
  <si>
    <t>La Ley </t>
  </si>
  <si>
    <t>Óyeme </t>
  </si>
  <si>
    <t>Gonzalo Esteban Farfán Bravo, Jhonny Marcelo Bartolo Mamani</t>
  </si>
  <si>
    <t>Mi Casa En El Arbol </t>
  </si>
  <si>
    <t>Jorge Humberto González Ríos</t>
  </si>
  <si>
    <t>Jorge González </t>
  </si>
  <si>
    <t>Hablar De Ti </t>
  </si>
  <si>
    <t>Cosas De La Vida </t>
  </si>
  <si>
    <t>Allahverdi Adrián, Durán Kevin Alexander, Figueroa Ortiz Gilberto Yatzel, Méndez Juan Pablo, Ortega Giovanni Stephen, Rocío Castillo Astorga Paloma</t>
  </si>
  <si>
    <t>Dar Y Dar</t>
  </si>
  <si>
    <t>Muñóz Ximena, Valenzuela Méndez Francisca</t>
  </si>
  <si>
    <t>Francisca Valenzuela </t>
  </si>
  <si>
    <t>Mentira </t>
  </si>
  <si>
    <t>Cuevas-Olmedo Luis Alberto </t>
  </si>
  <si>
    <t>Marisola </t>
  </si>
  <si>
    <t>Camilo Fernando Paredes Aguirre, Cristopher Andrés Álvarez García, Joaquín Alberto Calderon, Nicolás Alejandro López, Nicolás Leonardo Jara, Sergio Javier Ampuero Vergara</t>
  </si>
  <si>
    <t>Cris Mj, Standly </t>
  </si>
  <si>
    <t>Quiero Verte Más</t>
  </si>
  <si>
    <t>Méndez Francisca Valenzuela</t>
  </si>
  <si>
    <t>Dulce </t>
  </si>
  <si>
    <t>Méndez Francisca Valenzuela </t>
  </si>
  <si>
    <t>Las Seis </t>
  </si>
  <si>
    <t>Yánez Meira De Vasconcello José Manuel </t>
  </si>
  <si>
    <t>Joe Vasconcellos </t>
  </si>
  <si>
    <t>Vamos A La Boti </t>
  </si>
  <si>
    <t>Alonso Matías González Luis, Francisco Javier Vilches Olivares, Diego Cristian Munoz Chavez, Mauricio Ricardo Lira Villalobos, Gonzalo Enrique Renne Jara Fouere, Ignacio Fernando Rossello Hernández, Rodrigo Antonio González Luis, Ariel Alexis Carrásco Barrios, Nicolás Alejandro Schlein Concha, Ricardo Cristobal Fuentes Antoniazzi, Aldo Ignacio Diaz Silva</t>
  </si>
  <si>
    <t>Día Cero </t>
  </si>
  <si>
    <t>Aboitiz Domínguez Rodrigo Ignacio, Cuevas-Olmedo Luis Alberto</t>
  </si>
  <si>
    <t>Aquí Estoy </t>
  </si>
  <si>
    <t>Krys Sebastián, Muñóz Ximena, Gallardo Montalva Camila Anastasia</t>
  </si>
  <si>
    <t>Cami </t>
  </si>
  <si>
    <t>Flotando </t>
  </si>
  <si>
    <t>Sanfuentes Echeverria Vicente, Valenzuela Méndez Francisca</t>
  </si>
  <si>
    <t>Sube A Nacer Conmigo Hermano </t>
  </si>
  <si>
    <t>Neruda Pablo, Eduardo Alquinta Espinoza, Gustavo Parra Pizarro, Eduardo Parra Pizarro, Gabriel Parra Pizarro, Alejandro Mutis Pinto</t>
  </si>
  <si>
    <t>Los Jaivas </t>
  </si>
  <si>
    <t>Mírame Sólo Una Vez </t>
  </si>
  <si>
    <t>Evelyn Fuentes, Cristián Heyne, Christian Arenas y Juan Carlos Oyarzún.</t>
  </si>
  <si>
    <t>Christianes </t>
  </si>
  <si>
    <t>Querida Rosa </t>
  </si>
  <si>
    <t>Gallardo Montalva Camila Anastasia, Muñóz María Ximena</t>
  </si>
  <si>
    <t>Juana Maria </t>
  </si>
  <si>
    <t>Vásquez Gei Enzo Ignacio, Vásquez Gei Italo Fabián</t>
  </si>
  <si>
    <t>Los Vasquez </t>
  </si>
  <si>
    <t>Doble Opuesto </t>
  </si>
  <si>
    <t>Bobe Quinteros Andrés, Cuevas Olmedo Luis Alberto</t>
  </si>
  <si>
    <t>Un Amor Violento</t>
  </si>
  <si>
    <t>Henríquez Pettinelli Álvaro Felipe</t>
  </si>
  <si>
    <t>Los Tres </t>
  </si>
  <si>
    <t>Hoy </t>
  </si>
  <si>
    <t>Laval Denisse Lillian </t>
  </si>
  <si>
    <t>Nicole </t>
  </si>
  <si>
    <t>Te Amo Tanto </t>
  </si>
  <si>
    <t>Henríquez Pettinelli Álvaro Felipe </t>
  </si>
  <si>
    <t>Javiera &amp; Los Imposibles </t>
  </si>
  <si>
    <t>La Terapia </t>
  </si>
  <si>
    <t>Esteban Cisterna </t>
  </si>
  <si>
    <t>Young Cister </t>
  </si>
  <si>
    <t>En Las Malas Y Buenas </t>
  </si>
  <si>
    <t>Roberto Leonardo Herrera Sepúlveda</t>
  </si>
  <si>
    <t>Arte Elegante </t>
  </si>
  <si>
    <t>Que Sería </t>
  </si>
  <si>
    <t>Abrázame </t>
  </si>
  <si>
    <t>García Dejesus Encarnita, Menkarski Claudia Alejandra</t>
  </si>
  <si>
    <t>Camila Gallardo </t>
  </si>
  <si>
    <t>Afortunada </t>
  </si>
  <si>
    <t>Ya No Se Trata De Ti </t>
  </si>
  <si>
    <t>Sanfuentes Echeverría Vicente, Valenzuela Méndez Francisca</t>
  </si>
  <si>
    <r>
      <rPr>
        <b/>
        <sz val="8"/>
        <color rgb="FF000000"/>
        <rFont val="Verdana"/>
        <family val="2"/>
      </rPr>
      <t>Nota 1</t>
    </r>
    <r>
      <rPr>
        <sz val="8"/>
        <color rgb="FF000000"/>
        <rFont val="Verdana"/>
        <family val="2"/>
      </rPr>
      <t xml:space="preserve">: Sondeo realizado a través del sistema Vericast de la empresa BMAT, el cual opera identificando en línea las canciones que suenan en las radios a través del reconocimiento de las huellas de audios de las canciones. Los audios de las canciones alimentan el sistema de reconocimiento Vericast con la información que proveen  sociedades de gestión colectiva, compañías discográficas y otros usuarios de música nacional e internacional. </t>
    </r>
  </si>
  <si>
    <r>
      <rPr>
        <b/>
        <sz val="8"/>
        <rFont val="Verdana"/>
        <family val="2"/>
      </rPr>
      <t>Nota 2:</t>
    </r>
    <r>
      <rPr>
        <sz val="8"/>
        <rFont val="Verdana"/>
        <family val="2"/>
      </rPr>
      <t xml:space="preserve"> Actualmente SCD monitorea más de 300 radios de todo el país, que representa todo el repertorio musical chileno, con los distintos estilos musicales, por lo tanto, los informes son representativos de la música que se escucha en nuestro país.</t>
    </r>
  </si>
  <si>
    <r>
      <rPr>
        <b/>
        <sz val="8"/>
        <color theme="1"/>
        <rFont val="Verdana"/>
        <family val="2"/>
      </rPr>
      <t xml:space="preserve">1 </t>
    </r>
    <r>
      <rPr>
        <sz val="8"/>
        <color theme="1"/>
        <rFont val="Verdana"/>
        <family val="2"/>
      </rPr>
      <t>Listado elaborado según impacto de la canción en orden descendente.</t>
    </r>
  </si>
  <si>
    <r>
      <rPr>
        <b/>
        <sz val="8"/>
        <rFont val="Verdana"/>
        <family val="2"/>
      </rPr>
      <t>2</t>
    </r>
    <r>
      <rPr>
        <sz val="8"/>
        <rFont val="Verdana"/>
        <family val="2"/>
      </rPr>
      <t xml:space="preserve"> Reproducciones: Número de identificaciones o reproducciones de un audio al ser detectado por el sistema de monitoreo Vericast en una emisora.</t>
    </r>
  </si>
  <si>
    <r>
      <t>TABLA 12.1: NÚMERO DE TÍTULOS DE LIBROS REGISTRADOS EN EL INTERNATIONAL STANDARD BOOK NUMBER (ISBN), POR AÑO, SEGÚN REGIÓN. 2018-2022</t>
    </r>
    <r>
      <rPr>
        <b/>
        <vertAlign val="superscript"/>
        <sz val="8"/>
        <rFont val="Verdana"/>
        <family val="2"/>
      </rPr>
      <t>/1</t>
    </r>
  </si>
  <si>
    <t>Títulos</t>
  </si>
  <si>
    <r>
      <t>Nota:</t>
    </r>
    <r>
      <rPr>
        <sz val="8"/>
        <rFont val="Verdana"/>
        <family val="2"/>
      </rPr>
      <t xml:space="preserve"> Las cifras reportadas para el año 2022, se construyen con el registro administrado por ISBN con fecha de extracción al 21 de enero del 2023. El registro es incremental por lo que la fecha de extracción tiene efectos en las desagregaciones por el estado de actualización del registro.</t>
    </r>
  </si>
  <si>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</si>
  <si>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Instituto Nacional de Estadísticas (INE), basado en los registros del International Standard Book Number (ISBN), dispuestos por la Cámara Chilena del Libro.</t>
  </si>
  <si>
    <r>
      <t>TABLA 12.2: NÚMERO DE TÍTULOS DE LIBROS REGISTRADOS EN EL INTERNATIONAL STANDARD BOOK NUMBER (ISBN), POR AÑO, SEGÚN NÚMERO DE EDICIÓN. 2018-2022</t>
    </r>
    <r>
      <rPr>
        <b/>
        <vertAlign val="superscript"/>
        <sz val="8"/>
        <rFont val="Verdana"/>
        <family val="2"/>
      </rPr>
      <t>/1</t>
    </r>
  </si>
  <si>
    <t>EDICIÓN</t>
  </si>
  <si>
    <r>
      <t>1</t>
    </r>
    <r>
      <rPr>
        <vertAlign val="superscript"/>
        <sz val="8"/>
        <rFont val="Verdana"/>
        <family val="2"/>
      </rPr>
      <t>era</t>
    </r>
    <r>
      <rPr>
        <sz val="8"/>
        <rFont val="Verdana"/>
        <family val="2"/>
      </rPr>
      <t xml:space="preserve"> edición</t>
    </r>
  </si>
  <si>
    <r>
      <t>2</t>
    </r>
    <r>
      <rPr>
        <vertAlign val="superscript"/>
        <sz val="8"/>
        <rFont val="Verdana"/>
        <family val="2"/>
      </rPr>
      <t>da</t>
    </r>
    <r>
      <rPr>
        <sz val="8"/>
        <rFont val="Verdana"/>
        <family val="2"/>
      </rPr>
      <t xml:space="preserve"> edición</t>
    </r>
  </si>
  <si>
    <r>
      <t>3</t>
    </r>
    <r>
      <rPr>
        <vertAlign val="superscript"/>
        <sz val="8"/>
        <rFont val="Verdana"/>
        <family val="2"/>
      </rPr>
      <t>era</t>
    </r>
    <r>
      <rPr>
        <sz val="8"/>
        <rFont val="Verdana"/>
        <family val="2"/>
      </rPr>
      <t xml:space="preserve"> y más ediciones</t>
    </r>
  </si>
  <si>
    <r>
      <t>TABLA 12.3: NÚMERO DE TÍTULOS DE LIBROS REGISTRADOS EN EL INTERNATIONAL STANDARD BOOK NUMBER (ISBN), POR AÑO, SEGÚN MATERIA. 2018-2022</t>
    </r>
    <r>
      <rPr>
        <b/>
        <vertAlign val="superscript"/>
        <sz val="8"/>
        <rFont val="Verdana"/>
        <family val="2"/>
      </rPr>
      <t>/1</t>
    </r>
  </si>
  <si>
    <r>
      <t>MATERIA</t>
    </r>
    <r>
      <rPr>
        <b/>
        <vertAlign val="superscript"/>
        <sz val="8"/>
        <color indexed="8"/>
        <rFont val="Verdana"/>
        <family val="2"/>
      </rPr>
      <t>/2</t>
    </r>
  </si>
  <si>
    <t>Ciencias filosóficas</t>
  </si>
  <si>
    <r>
      <t>Ciencias sociales</t>
    </r>
    <r>
      <rPr>
        <vertAlign val="superscript"/>
        <sz val="8"/>
        <color indexed="8"/>
        <rFont val="Verdana"/>
        <family val="2"/>
      </rPr>
      <t>/3</t>
    </r>
  </si>
  <si>
    <t>Ciencias puras</t>
  </si>
  <si>
    <t>Artes y recreación</t>
  </si>
  <si>
    <t>Ciencias auxiliares historia</t>
  </si>
  <si>
    <t>Sin información</t>
  </si>
  <si>
    <r>
      <rPr>
        <b/>
        <sz val="8"/>
        <rFont val="Verdana"/>
        <family val="2"/>
      </rPr>
      <t>2</t>
    </r>
    <r>
      <rPr>
        <sz val="8"/>
        <rFont val="Verdana"/>
        <family val="2"/>
      </rPr>
      <t xml:space="preserve"> La cantidad de títulos por materia ha sido publicada en base al primer nivel de clasificación según el "Sistema de Clasificación Decimal Dewey", también llamado "CDD".</t>
    </r>
  </si>
  <si>
    <r>
      <rPr>
        <b/>
        <sz val="8"/>
        <rFont val="Verdana"/>
        <family val="2"/>
      </rPr>
      <t>3</t>
    </r>
    <r>
      <rPr>
        <sz val="8"/>
        <rFont val="Verdana"/>
        <family val="2"/>
      </rPr>
      <t xml:space="preserve"> La categoría Ciencias Sociales contiene las submaterias: Economía, Derecho, Administración Pública, Educación y Folclore.</t>
    </r>
  </si>
  <si>
    <r>
      <t>TABLA 12.4: NÚMERO DE TÍTULOS DE LIBROS DE LITERATURA CHILENA</t>
    </r>
    <r>
      <rPr>
        <b/>
        <vertAlign val="superscript"/>
        <sz val="8"/>
        <rFont val="Verdana"/>
        <family val="2"/>
      </rPr>
      <t>1</t>
    </r>
    <r>
      <rPr>
        <b/>
        <sz val="8"/>
        <rFont val="Verdana"/>
        <family val="2"/>
      </rPr>
      <t xml:space="preserve"> REGISTRADOS EN EL INTERNATIONAL STANDARD BOOK NUMBER (ISBN), POR AÑO, SEGÚN GÉNERO. 2018-2022</t>
    </r>
    <r>
      <rPr>
        <b/>
        <vertAlign val="superscript"/>
        <sz val="8"/>
        <rFont val="Verdana"/>
        <family val="2"/>
      </rPr>
      <t>/2</t>
    </r>
  </si>
  <si>
    <t>GÉNERO</t>
  </si>
  <si>
    <r>
      <t>Títulos</t>
    </r>
    <r>
      <rPr>
        <b/>
        <vertAlign val="superscript"/>
        <sz val="8"/>
        <rFont val="Verdana"/>
        <family val="2"/>
      </rPr>
      <t>/R</t>
    </r>
  </si>
  <si>
    <t>Poesía</t>
  </si>
  <si>
    <t>Narrativa</t>
  </si>
  <si>
    <t>Ensayos</t>
  </si>
  <si>
    <t>Humor y sátira chilenos</t>
  </si>
  <si>
    <t>Literatura chilena</t>
  </si>
  <si>
    <t>Teatro chileno</t>
  </si>
  <si>
    <t>Cartas chilenas</t>
  </si>
  <si>
    <r>
      <rPr>
        <b/>
        <sz val="8"/>
        <color rgb="FF000000"/>
        <rFont val="Verdana"/>
        <family val="2"/>
      </rPr>
      <t>R</t>
    </r>
    <r>
      <rPr>
        <sz val="8"/>
        <color rgb="FF000000"/>
        <rFont val="Verdana"/>
        <family val="2"/>
      </rPr>
      <t xml:space="preserve"> rectificado</t>
    </r>
  </si>
  <si>
    <r>
      <t xml:space="preserve">1 </t>
    </r>
    <r>
      <rPr>
        <sz val="8"/>
        <rFont val="Verdana"/>
        <family val="2"/>
      </rPr>
      <t>La cantidad de títulos por género de Literatura chilena ha sido publicada en base a la clasificación "Sistema de Clasificación Decimal Dewey", también llamado "CDD", considerando todas las categorías que incluyen el identificador de Chile (CH). A partir del año 2020, se incluyen las siguientes categorías: Humor y sátira chilena; Literatura chilena; Teatro chileno; Cartas chilenas.</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</si>
  <si>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</si>
  <si>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SOPORTE</t>
  </si>
  <si>
    <t>CD-ROM</t>
  </si>
  <si>
    <t>Audiolibro</t>
  </si>
  <si>
    <t>DVD-Video</t>
  </si>
  <si>
    <t>E-Book</t>
  </si>
  <si>
    <t>Pendrive</t>
  </si>
  <si>
    <t>Otros</t>
  </si>
  <si>
    <t>-  No registró movimiento.</t>
  </si>
  <si>
    <r>
      <t>TABLA 12.6: NÚMERO DE TÍTULOS AUTOEDITADOS REGISTRADOS EN EL INTERNATIONAL STANDARD BOOK NUMBER (ISBN), SEGÚN AÑO. 1997-2022</t>
    </r>
    <r>
      <rPr>
        <b/>
        <vertAlign val="superscript"/>
        <sz val="8"/>
        <color rgb="FF000000"/>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</si>
  <si>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</si>
  <si>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</si>
  <si>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 o autora.</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</si>
  <si>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</si>
  <si>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TABLA 12.7: NÚMERO DE TÍTULOS DE LIBROS REGISTRADOS EN EL INTERNATIONAL STANDARD BOOK NUMBER (ISBN), POR AÑO, SEGÚN RANGOS DE PRODUCCIÓN. 2018-2022</t>
    </r>
    <r>
      <rPr>
        <b/>
        <vertAlign val="superscript"/>
        <sz val="8"/>
        <rFont val="Verdana"/>
        <family val="2"/>
      </rPr>
      <t>/1</t>
    </r>
  </si>
  <si>
    <t>RANGO DE PRODUCCIÓN</t>
  </si>
  <si>
    <r>
      <t>0-500</t>
    </r>
    <r>
      <rPr>
        <vertAlign val="superscript"/>
        <sz val="8"/>
        <color indexed="8"/>
        <rFont val="Verdana"/>
        <family val="2"/>
      </rPr>
      <t>/2</t>
    </r>
  </si>
  <si>
    <t>501-1000</t>
  </si>
  <si>
    <t>1001-1500</t>
  </si>
  <si>
    <t>1501-2000</t>
  </si>
  <si>
    <t>2001-2500</t>
  </si>
  <si>
    <t>2501-3000</t>
  </si>
  <si>
    <t>3001-3500</t>
  </si>
  <si>
    <t>3501-4000</t>
  </si>
  <si>
    <t>4001-4500</t>
  </si>
  <si>
    <t>4501-5000</t>
  </si>
  <si>
    <t>5001 y más</t>
  </si>
  <si>
    <r>
      <rPr>
        <b/>
        <sz val="8"/>
        <rFont val="Verdana"/>
        <family val="2"/>
      </rPr>
      <t>2</t>
    </r>
    <r>
      <rPr>
        <sz val="8"/>
        <rFont val="Verdana"/>
        <family val="2"/>
      </rPr>
      <t xml:space="preserve"> Las cifras incluyen formatos digitales, por tal motivo se contempla el valor cero en el primer rango de producción.</t>
    </r>
  </si>
  <si>
    <t>TABLA 12.8: NÚMERO Y PORCENTAJE DE TRADUCCIONES REGISTRADAS EN EL INTERNATIONAL STANDARD BOOK NUMBER (ISBN), SEGÚN IDIOMA DE ORÍGEN E IDIOMA TRADUCIDO. 2022</t>
  </si>
  <si>
    <t>IDIOMA DE ORÍGEN</t>
  </si>
  <si>
    <t>IDIOMA TRADUCIDO</t>
  </si>
  <si>
    <t>Alemán</t>
  </si>
  <si>
    <t>Español</t>
  </si>
  <si>
    <t>Mapudungun</t>
  </si>
  <si>
    <t>Búlgaro</t>
  </si>
  <si>
    <t>Coreano</t>
  </si>
  <si>
    <t>Chino</t>
  </si>
  <si>
    <t>Inglés</t>
  </si>
  <si>
    <t>Italiano</t>
  </si>
  <si>
    <t>Portugués</t>
  </si>
  <si>
    <t>Creolé</t>
  </si>
  <si>
    <t>Euskera</t>
  </si>
  <si>
    <t>Francés</t>
  </si>
  <si>
    <t>Griego</t>
  </si>
  <si>
    <t>Hebreo</t>
  </si>
  <si>
    <t>Holandés</t>
  </si>
  <si>
    <t>Indonesio</t>
  </si>
  <si>
    <t>Japonés</t>
  </si>
  <si>
    <t>Ruso</t>
  </si>
  <si>
    <t xml:space="preserve">Sueco </t>
  </si>
  <si>
    <r>
      <t>TABLA 12.9: NÚMERO DE EDITORES QUE SOLICITAN REGISTRO DE SU OBRA POR PRIMERA VEZ EN EL INTERNATIONAL STANDARD BOOK NUMBER (ISBN), POR AÑO, SEGÚN REGIÓN. 2018-2022</t>
    </r>
    <r>
      <rPr>
        <b/>
        <vertAlign val="superscript"/>
        <sz val="8"/>
        <rFont val="Verdana"/>
        <family val="2"/>
      </rPr>
      <t>/1</t>
    </r>
  </si>
  <si>
    <t>Editores</t>
  </si>
  <si>
    <r>
      <t>TABLA 12.10: NÚMERO Y PORCENTAJE DE TÍTULOS REGISTRADOS EN EL INTERNATIONAL STANDARD BOOK NUMBER (ISBN), POR AÑO, SEGÚN MES DE PRODUCCIÓN. 2018-2022</t>
    </r>
    <r>
      <rPr>
        <b/>
        <vertAlign val="superscript"/>
        <sz val="8"/>
        <rFont val="Verdana"/>
        <family val="2"/>
      </rPr>
      <t>/1</t>
    </r>
  </si>
  <si>
    <r>
      <t>TABLA 12.11: NÚMERO DE TÍTULOS REGISTRADOS EN EL INTERNATIONAL STANDARD BOOK NUMBER (ISBN) POR UNIVERSIDADES CHILENAS. 2022</t>
    </r>
    <r>
      <rPr>
        <b/>
        <vertAlign val="superscript"/>
        <sz val="8"/>
        <color rgb="FF000000"/>
        <rFont val="Verdana"/>
        <family val="2"/>
      </rPr>
      <t>/1/2</t>
    </r>
  </si>
  <si>
    <t xml:space="preserve">Universidad </t>
  </si>
  <si>
    <t>Registros</t>
  </si>
  <si>
    <t>Universidad Católica de Chile</t>
  </si>
  <si>
    <t>Universidad Autónoma de Chile</t>
  </si>
  <si>
    <t>Universidad de Santiago de Chile</t>
  </si>
  <si>
    <t>Universidad Alberto Hurtado</t>
  </si>
  <si>
    <t>Universidad Católica de Valparaíso</t>
  </si>
  <si>
    <t>Universidad Diego Portales</t>
  </si>
  <si>
    <t>Universidad Austral de Chile</t>
  </si>
  <si>
    <t>Universidad de Chile</t>
  </si>
  <si>
    <t>Universidad de Concepción</t>
  </si>
  <si>
    <t>Universidad del Bío-Bío</t>
  </si>
  <si>
    <t>Universidad Católica del Norte</t>
  </si>
  <si>
    <t>Universidad Católica del Maule</t>
  </si>
  <si>
    <t>Universidad de La Frontera</t>
  </si>
  <si>
    <t>Universidad Católica de la Santísima Concepción</t>
  </si>
  <si>
    <t>Universidad Técnica Federico Santa María</t>
  </si>
  <si>
    <t>Universidad de La Serena</t>
  </si>
  <si>
    <t>Universidad del Desarrollo</t>
  </si>
  <si>
    <t>Universidad Finis Terrae</t>
  </si>
  <si>
    <t>Universidad Tecnológica Metropolitana</t>
  </si>
  <si>
    <t>Universidad San Sebastián</t>
  </si>
  <si>
    <t>Universidad Católica de Temuco</t>
  </si>
  <si>
    <t>Universidad de Las Américas</t>
  </si>
  <si>
    <t>Universidad de Playa Ancha de Ciencias de la Educación</t>
  </si>
  <si>
    <t>Universidad de Talca</t>
  </si>
  <si>
    <t>Universidad de Los Lagos</t>
  </si>
  <si>
    <t>Universidad Metropolitana de Ciencias de la Educación</t>
  </si>
  <si>
    <t>Universidad de Valparaíso</t>
  </si>
  <si>
    <t>Universidad Academia de Humanismo Cristiano</t>
  </si>
  <si>
    <t>Universidad Arturo Prat</t>
  </si>
  <si>
    <t>Universidad de Tarapacá</t>
  </si>
  <si>
    <t>Universidad de Antofagasta</t>
  </si>
  <si>
    <t>Universidad de Magallanes</t>
  </si>
  <si>
    <t>Universidad Adventista de Chile</t>
  </si>
  <si>
    <t>Universidad Católica Silva Henríquez</t>
  </si>
  <si>
    <t>Universidad de Aysén</t>
  </si>
  <si>
    <t>Universidad de Viña del Mar</t>
  </si>
  <si>
    <t>Universidad Bernardo O'Higgins</t>
  </si>
  <si>
    <t>Universidad de Atacama</t>
  </si>
  <si>
    <t>Universidad de O'Higgins</t>
  </si>
  <si>
    <t>Universidad Gabriela Mistral</t>
  </si>
  <si>
    <t>Universidad Miguel de Cervantes</t>
  </si>
  <si>
    <t>Universidad Central</t>
  </si>
  <si>
    <t>Universidad Mayor</t>
  </si>
  <si>
    <r>
      <rPr>
        <b/>
        <sz val="8"/>
        <rFont val="Verdana"/>
        <family val="2"/>
      </rPr>
      <t xml:space="preserve">1 </t>
    </r>
    <r>
      <rPr>
        <sz val="8"/>
        <rFont val="Verdana"/>
        <family val="2"/>
      </rPr>
      <t>Fueron consideradas todas aquellas universidades que registraron a su nombre, al menos un título en el año de referencia.</t>
    </r>
  </si>
  <si>
    <r>
      <t>TABLA 12.12: NÚMERO DE EDITORES Y TÍTULOS REGISTRADOS EN EL INTERNATIONAL STANDARD BOOK NUMBER (ISBN) POR TAMAÑO DE EMPRESA</t>
    </r>
    <r>
      <rPr>
        <b/>
        <vertAlign val="superscript"/>
        <sz val="8"/>
        <rFont val="Verdana"/>
        <family val="2"/>
      </rPr>
      <t>/1</t>
    </r>
    <r>
      <rPr>
        <b/>
        <sz val="8"/>
        <rFont val="Verdana"/>
        <family val="2"/>
      </rPr>
      <t>. 2022</t>
    </r>
  </si>
  <si>
    <t>TAMAÑO EMPRESA</t>
  </si>
  <si>
    <r>
      <t>Títulos</t>
    </r>
    <r>
      <rPr>
        <b/>
        <vertAlign val="superscript"/>
        <sz val="8"/>
        <rFont val="Verdana"/>
        <family val="2"/>
      </rPr>
      <t>/2</t>
    </r>
  </si>
  <si>
    <t>Grande (200 o más)</t>
  </si>
  <si>
    <t>Mediana (50 - 199)</t>
  </si>
  <si>
    <t>Pequeña (10 - 49)</t>
  </si>
  <si>
    <t>Micro (1 - 9)</t>
  </si>
  <si>
    <r>
      <t>Sin Información</t>
    </r>
    <r>
      <rPr>
        <vertAlign val="superscript"/>
        <sz val="8"/>
        <rFont val="Verdana"/>
        <family val="2"/>
      </rPr>
      <t>/3</t>
    </r>
  </si>
  <si>
    <r>
      <rPr>
        <b/>
        <sz val="8"/>
        <rFont val="Verdana"/>
        <family val="2"/>
      </rPr>
      <t xml:space="preserve">1 </t>
    </r>
    <r>
      <rPr>
        <sz val="8"/>
        <rFont val="Verdana"/>
        <family val="2"/>
      </rPr>
      <t>Tamaño de empresa según ocupados, regidos por la Ley N°20.416 del Estatuto Pyme.</t>
    </r>
  </si>
  <si>
    <r>
      <rPr>
        <b/>
        <sz val="8"/>
        <color rgb="FF000000"/>
        <rFont val="Verdana"/>
        <family val="2"/>
      </rPr>
      <t>3</t>
    </r>
    <r>
      <rPr>
        <sz val="8"/>
        <color rgb="FF000000"/>
        <rFont val="Verdana"/>
        <family val="2"/>
      </rPr>
      <t xml:space="preserve"> De los 1.476 editores que no registran información, 894 son personas naturales, 489 personas juridicas y 179 datos perdidos (no encontrados en Marco Maestro de Empresas).</t>
    </r>
  </si>
  <si>
    <t>Fuente: Instituto Nacional de Estadísticas (INE), basado en los registros del International Standard Book Number (ISBN), dispuestos por la Cámara Chilena del Libro y Marco Maestro de Empresas (INE).</t>
  </si>
  <si>
    <r>
      <t>TABLA 12.5: NÚMERO DE TÍTULOS DE LIBROS REGISTRADOS EN EL INTERNATIONAL STANDARD BOOK NUMBER (ISBN), POR AÑO, SEGÚN SOPORTES DISTINTOS A PAPEL. 2018-2022</t>
    </r>
    <r>
      <rPr>
        <b/>
        <vertAlign val="superscript"/>
        <sz val="8"/>
        <rFont val="Verdana"/>
        <family val="2"/>
      </rPr>
      <t>/1</t>
    </r>
  </si>
  <si>
    <r>
      <t>2020</t>
    </r>
    <r>
      <rPr>
        <vertAlign val="superscript"/>
        <sz val="8"/>
        <rFont val="Verdana"/>
        <family val="2"/>
      </rPr>
      <t>/4</t>
    </r>
  </si>
  <si>
    <t>TABLA 14.1: NÚMERO DE SEÑALES DE RADIODIFUSIÓN POR BANDA DE TRANSMISIÓN, SEGÚN REGIÓN. 2022</t>
  </si>
  <si>
    <r>
      <t>Señales de radiodifusión</t>
    </r>
    <r>
      <rPr>
        <b/>
        <vertAlign val="superscript"/>
        <sz val="8"/>
        <rFont val="Verdana"/>
        <family val="2"/>
      </rPr>
      <t>/1</t>
    </r>
  </si>
  <si>
    <r>
      <t>Total</t>
    </r>
    <r>
      <rPr>
        <b/>
        <vertAlign val="superscript"/>
        <sz val="8"/>
        <rFont val="Verdana"/>
        <family val="2"/>
      </rPr>
      <t>/2</t>
    </r>
  </si>
  <si>
    <t>Amplitud Modulada</t>
  </si>
  <si>
    <t>Frecuencia Modulada</t>
  </si>
  <si>
    <r>
      <t>Mínima Cobertura</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</si>
  <si>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</si>
  <si>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</si>
  <si>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</si>
  <si>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</si>
  <si>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</si>
  <si>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</si>
  <si>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de Radios, declarando haber transmitido durante el año 2022.</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</si>
  <si>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</si>
  <si>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</si>
  <si>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de Radios (ER) 2022. Instituto Nacional de Estadísticas (INE).</t>
  </si>
  <si>
    <t>TABLA 14.2: NÚMERO DE SEÑALES DE RADIODIFUSIÓN, SEGÚN TIPO DE TRANSMISIÓN. 2022</t>
  </si>
  <si>
    <t xml:space="preserve">TIPO DE TRANSMISIÓN </t>
  </si>
  <si>
    <r>
      <t>Señales de radiodifusión</t>
    </r>
    <r>
      <rPr>
        <b/>
        <vertAlign val="superscript"/>
        <sz val="8"/>
        <rFont val="Verdana"/>
        <family val="2"/>
      </rPr>
      <t>/1/2</t>
    </r>
  </si>
  <si>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</si>
  <si>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</si>
  <si>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</si>
  <si>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</si>
  <si>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</si>
  <si>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de Radios, declarando haber transmitido durante el año 2022.</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</si>
  <si>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</si>
  <si>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14.3: NÚMERO DE SEÑALES DE RADIODIFUSIÓN POR POTENCIA DE SUS TRANSMISIONES, SEGÚN BANDA DE TRANSMISIÓN Y REGIÓN. 2022</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</si>
  <si>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</si>
  <si>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</si>
  <si>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</si>
  <si>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</si>
  <si>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</si>
  <si>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</si>
  <si>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</si>
  <si>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</si>
  <si>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</si>
  <si>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</si>
  <si>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t>AM</t>
  </si>
  <si>
    <t>FM</t>
  </si>
  <si>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</si>
  <si>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14.4: NÚMERO DE SEÑALES DE RADIODIFUSIÓN QUE EFECTUARON TRANSMISIONES POR INTERVALOS DE HORAS DE TRANSMISIÓN, SEGÚN DÍAS DE LA SEMANA Y REGIÓN. 2022</t>
  </si>
  <si>
    <t>DÍA DE LA SEMANA Y REGIÓN</t>
  </si>
  <si>
    <t>Intervalos de horas de transmisión</t>
  </si>
  <si>
    <t>No Transmite</t>
  </si>
  <si>
    <t>Menos de 12</t>
  </si>
  <si>
    <t>12 - 17</t>
  </si>
  <si>
    <t>18 - 23</t>
  </si>
  <si>
    <t>LUNES A VIERNES</t>
  </si>
  <si>
    <t>SÁBADO</t>
  </si>
  <si>
    <t>DOMINGO</t>
  </si>
  <si>
    <t>TABLA 14.5: NÚMERO Y PORCENTAJE DE SEÑALES DE RADIODIFUSIÓN, POR INTERVALOS DE HORAS DE TRANSMISIÓN DIARIA, SEGÚN BANDA DE TRANSMISIÓN Y DÍAS DE LA SEMANA. 2022</t>
  </si>
  <si>
    <t>BANDA DE TRANSMISIÓN Y DÍAS DE LA SEMANA</t>
  </si>
  <si>
    <r>
      <t>Señales de Radiodifusión</t>
    </r>
    <r>
      <rPr>
        <b/>
        <vertAlign val="superscript"/>
        <sz val="8"/>
        <rFont val="Verdana"/>
        <family val="2"/>
      </rPr>
      <t>/1</t>
    </r>
  </si>
  <si>
    <t>Intervalos de horas de transmisión diaria</t>
  </si>
  <si>
    <t>Días de la semana</t>
  </si>
  <si>
    <t>Lunes a Viernes</t>
  </si>
  <si>
    <t>Sábado</t>
  </si>
  <si>
    <t>Domingo</t>
  </si>
  <si>
    <t xml:space="preserve">    Lunes a Viernes</t>
  </si>
  <si>
    <t xml:space="preserve">    Sábado</t>
  </si>
  <si>
    <t xml:space="preserve">    Domingo</t>
  </si>
  <si>
    <t>TABLA 14.6: NÚMERO DE RADIOEMISORAS POR BANDA DE TRANSMISIÓN, SEGÚN TIPO DE PROGRAMA AL QUE LE ASIGNAN PRIMERA PRIORIDAD. 2022</t>
  </si>
  <si>
    <r>
      <t>TIPOS DE PROGRAMAS</t>
    </r>
    <r>
      <rPr>
        <b/>
        <vertAlign val="superscript"/>
        <sz val="8"/>
        <rFont val="Verdana"/>
        <family val="2"/>
      </rPr>
      <t>/1</t>
    </r>
  </si>
  <si>
    <r>
      <t>Número de Radioemisoras</t>
    </r>
    <r>
      <rPr>
        <b/>
        <vertAlign val="superscript"/>
        <sz val="8"/>
        <rFont val="Verdana"/>
        <family val="2"/>
      </rPr>
      <t>/2</t>
    </r>
  </si>
  <si>
    <r>
      <t>Total</t>
    </r>
    <r>
      <rPr>
        <b/>
        <vertAlign val="superscript"/>
        <sz val="8"/>
        <rFont val="Verdana"/>
        <family val="2"/>
      </rPr>
      <t>/3</t>
    </r>
  </si>
  <si>
    <t>Banda de transmisión</t>
  </si>
  <si>
    <r>
      <t>Mínima Cobertura</t>
    </r>
    <r>
      <rPr>
        <b/>
        <vertAlign val="superscript"/>
        <sz val="8"/>
        <rFont val="Verdana"/>
        <family val="2"/>
      </rPr>
      <t>/4</t>
    </r>
  </si>
  <si>
    <t>Noticieros e Informativos</t>
  </si>
  <si>
    <t>Educativos</t>
  </si>
  <si>
    <t>Ciencias y Tecnologías</t>
  </si>
  <si>
    <t>Artes y Cultura</t>
  </si>
  <si>
    <t>Deportivos</t>
  </si>
  <si>
    <t>Religiosos</t>
  </si>
  <si>
    <t>Publicidad</t>
  </si>
  <si>
    <r>
      <t>Otros Recreativos</t>
    </r>
    <r>
      <rPr>
        <vertAlign val="superscript"/>
        <sz val="8"/>
        <rFont val="Verdana"/>
        <family val="2"/>
      </rPr>
      <t>/5</t>
    </r>
  </si>
  <si>
    <t>Servicio público</t>
  </si>
  <si>
    <t>No clasificados</t>
  </si>
  <si>
    <r>
      <rPr>
        <b/>
        <sz val="8"/>
        <color theme="1"/>
        <rFont val="Verdana"/>
        <family val="2"/>
      </rPr>
      <t>1</t>
    </r>
    <r>
      <rPr>
        <sz val="8"/>
        <color theme="1"/>
        <rFont val="Verdana"/>
        <family val="2"/>
      </rPr>
      <t xml:space="preserve"> La variable tipos de programas permite a las radios declarar una priorización que refleje la orientación programática de cada radio. Para efectos del cálculo, en este cuadro se utiliza sólo la primera prioridad programática.</t>
    </r>
  </si>
  <si>
    <r>
      <rPr>
        <b/>
        <sz val="8"/>
        <rFont val="Verdana"/>
        <family val="2"/>
      </rPr>
      <t>4</t>
    </r>
    <r>
      <rPr>
        <sz val="8"/>
        <rFont val="Verdana"/>
        <family val="2"/>
      </rPr>
      <t xml:space="preserve"> A contar del año 2010, las radioemisoras de Mínima Cobertura se rigen por la nueva Ley N° 20.433 que crea los Servicios de Radiodifusión Comunitaria Ciudadana.</t>
    </r>
  </si>
  <si>
    <r>
      <rPr>
        <b/>
        <sz val="8"/>
        <rFont val="Verdana"/>
        <family val="2"/>
      </rPr>
      <t>5</t>
    </r>
    <r>
      <rPr>
        <sz val="8"/>
        <rFont val="Verdana"/>
        <family val="2"/>
      </rPr>
      <t xml:space="preserve"> La categoría Otros Recreativos refiere a programas destinados a entretener (incluye, juegos, concursos, etc).</t>
    </r>
  </si>
  <si>
    <t>TABLA 14.7: NÚMERO DE RADIOEMISORAS POR BANDA DE TRANSMISIÓN, SEGÚN GRUPO DE EDAD DEL PÚBLICO OBJETIVO AL QUE LE ASIGNAN PRIMERA PRIORIDAD. 2022</t>
  </si>
  <si>
    <r>
      <t>GRUPO DE EDAD DEL PÚBLICO OBJETIVO</t>
    </r>
    <r>
      <rPr>
        <b/>
        <vertAlign val="superscript"/>
        <sz val="8"/>
        <rFont val="Verdana"/>
        <family val="2"/>
      </rPr>
      <t>/1</t>
    </r>
  </si>
  <si>
    <r>
      <t>Número de radioemisoras</t>
    </r>
    <r>
      <rPr>
        <b/>
        <vertAlign val="superscript"/>
        <sz val="8"/>
        <rFont val="Verdana"/>
        <family val="2"/>
      </rPr>
      <t>/2</t>
    </r>
  </si>
  <si>
    <t>Menos de 15</t>
  </si>
  <si>
    <t>15 - 19</t>
  </si>
  <si>
    <t>20 - 24</t>
  </si>
  <si>
    <t>25 - 34</t>
  </si>
  <si>
    <t>35 - 44</t>
  </si>
  <si>
    <t>45 - 59</t>
  </si>
  <si>
    <t>60 y más</t>
  </si>
  <si>
    <r>
      <rPr>
        <b/>
        <sz val="8"/>
        <color theme="1"/>
        <rFont val="Verdana"/>
        <family val="2"/>
      </rPr>
      <t>1</t>
    </r>
    <r>
      <rPr>
        <sz val="8"/>
        <color theme="1"/>
        <rFont val="Verdana"/>
        <family val="2"/>
      </rPr>
      <t xml:space="preserve"> La variable tramos de edad permite a las radios declarar una priorización que refleje la orientación programática de cada radio. Para efectos del cálculo, en este cuadro se utiliza sólo la primera prioridad a la que se orientó la programación.</t>
    </r>
  </si>
  <si>
    <r>
      <rPr>
        <b/>
        <sz val="8"/>
        <rFont val="Verdana"/>
        <family val="2"/>
      </rPr>
      <t xml:space="preserve">2 </t>
    </r>
    <r>
      <rPr>
        <sz val="8"/>
        <rFont val="Verdana"/>
        <family val="2"/>
      </rPr>
      <t>Corresponde a las emisoras que respondieron la Encuesta de Radios, declarando haber transmitido durante el año 2022.</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</si>
  <si>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</si>
  <si>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14.8: NÚMERO DE HORAS ANUALES Y PORCENTAJES DE TRANSMISIÓN DE LAS RADIOEMISORAS, SEGÚN TIPO DE PROGRAMA. 2022</t>
  </si>
  <si>
    <t>TIPOS DE PROGRAMAS</t>
  </si>
  <si>
    <t>Horas</t>
  </si>
  <si>
    <r>
      <t>TOTAL</t>
    </r>
    <r>
      <rPr>
        <b/>
        <vertAlign val="superscript"/>
        <sz val="8"/>
        <rFont val="Verdana"/>
        <family val="2"/>
      </rPr>
      <t>/1/2</t>
    </r>
  </si>
  <si>
    <r>
      <t>Otros Recreativos</t>
    </r>
    <r>
      <rPr>
        <vertAlign val="superscript"/>
        <sz val="8"/>
        <rFont val="Verdana"/>
        <family val="2"/>
      </rPr>
      <t>/3</t>
    </r>
  </si>
  <si>
    <r>
      <rPr>
        <b/>
        <sz val="8"/>
        <rFont val="Verdana"/>
        <family val="2"/>
      </rPr>
      <t xml:space="preserve">1 </t>
    </r>
    <r>
      <rPr>
        <sz val="8"/>
        <rFont val="Verdana"/>
        <family val="2"/>
      </rPr>
      <t>Corresponde a las emisoras que respondieron la Encuesta Anual de Radios, declarando haber transmitido durante el año 2022.</t>
    </r>
  </si>
  <si>
    <r>
      <rPr>
        <b/>
        <sz val="8"/>
        <rFont val="Verdana"/>
        <family val="2"/>
      </rPr>
      <t>3</t>
    </r>
    <r>
      <rPr>
        <sz val="8"/>
        <rFont val="Verdana"/>
        <family val="2"/>
      </rPr>
      <t xml:space="preserve"> La categoría Otros Recreativos refiere a programas destinados a entretener (incluye, juegos, concursos, etc).</t>
    </r>
  </si>
  <si>
    <t>TABLA 14.9: PERSONAL DE LAS RADIOEMISORAS POR TIPO DE JORNADA, SEGÚN TIPO DE PERSONAL Y SEXO. 2022</t>
  </si>
  <si>
    <r>
      <t>Personal de las radioemisoras</t>
    </r>
    <r>
      <rPr>
        <b/>
        <vertAlign val="superscript"/>
        <sz val="8"/>
        <rFont val="Verdana"/>
        <family val="2"/>
      </rPr>
      <t>/1</t>
    </r>
  </si>
  <si>
    <t>TIPO DE PERSONAL Y SEXO</t>
  </si>
  <si>
    <t>Tipo de jornada</t>
  </si>
  <si>
    <t>Completa</t>
  </si>
  <si>
    <r>
      <t>Parcial</t>
    </r>
    <r>
      <rPr>
        <b/>
        <vertAlign val="superscript"/>
        <sz val="8"/>
        <rFont val="Verdana"/>
        <family val="2"/>
      </rPr>
      <t>/3</t>
    </r>
  </si>
  <si>
    <t>Directivos (gerentes y ejecutivos)</t>
  </si>
  <si>
    <t>Profesionales</t>
  </si>
  <si>
    <t>Técnicos</t>
  </si>
  <si>
    <t>Administrativos</t>
  </si>
  <si>
    <t>Otros funcionarios</t>
  </si>
  <si>
    <r>
      <rPr>
        <b/>
        <sz val="8"/>
        <rFont val="Verdana"/>
        <family val="2"/>
      </rPr>
      <t>1</t>
    </r>
    <r>
      <rPr>
        <sz val="8"/>
        <rFont val="Verdana"/>
        <family val="2"/>
      </rPr>
      <t xml:space="preserve"> Corresponde a las emisoras que respondieron la Encuesta Anual de Radios, declarando haber transmitido durante el año 2022.</t>
    </r>
  </si>
  <si>
    <r>
      <rPr>
        <b/>
        <sz val="8"/>
        <rFont val="Verdana"/>
        <family val="2"/>
      </rPr>
      <t>3</t>
    </r>
    <r>
      <rPr>
        <sz val="8"/>
        <rFont val="Verdana"/>
        <family val="2"/>
      </rPr>
      <t xml:space="preserve"> La jornada parcial es aquella de 30 horas o menos de trabajo a la semana pactada en el contrato y según determina el código del trabajo.</t>
    </r>
  </si>
  <si>
    <t>TABLA 14.10: INGRESOS DE LAS RADIOEMISORAS, SEGÚN ORIGEN. 2022</t>
  </si>
  <si>
    <t>ORIGEN DEL INGRESO</t>
  </si>
  <si>
    <t>Ingresos de las radioemisoras (pesos corrientes)</t>
  </si>
  <si>
    <t>Arriendo de espacios</t>
  </si>
  <si>
    <t>Otros fondos</t>
  </si>
  <si>
    <t>TABLA 14.11: GASTOS DE LAS RADIOEMISORAS, SEGÚN ORIGEN. 2022</t>
  </si>
  <si>
    <t>ORIGEN DEL GASTO</t>
  </si>
  <si>
    <t>Gastos de las radioemisoras (pesos corrientes)</t>
  </si>
  <si>
    <t>Personal</t>
  </si>
  <si>
    <t>Producción de programas</t>
  </si>
  <si>
    <t>Adquisición de programas</t>
  </si>
  <si>
    <r>
      <t>Medios de producción</t>
    </r>
    <r>
      <rPr>
        <vertAlign val="superscript"/>
        <sz val="8"/>
        <rFont val="Verdana"/>
        <family val="2"/>
      </rPr>
      <t>/3</t>
    </r>
  </si>
  <si>
    <t>Medios de difusión</t>
  </si>
  <si>
    <t>Gestión y administración</t>
  </si>
  <si>
    <r>
      <rPr>
        <b/>
        <sz val="8"/>
        <rFont val="Verdana"/>
        <family val="2"/>
      </rPr>
      <t>3</t>
    </r>
    <r>
      <rPr>
        <sz val="8"/>
        <rFont val="Verdana"/>
        <family val="2"/>
      </rPr>
      <t xml:space="preserve"> La categoría medios de producción refiere a gastos generales en los estudios que no pueden imputarse directamente a programas, tales como, agua, luz, internet, teléfono, etc.</t>
    </r>
  </si>
  <si>
    <t>TABLA 14.12: INGRESOS Y GASTOS DE LAS RADIOEMISORAS, SEGÚN TAMAÑO DE LA EMPRESA. 2022</t>
  </si>
  <si>
    <r>
      <t>TAMAÑO DE LA EMPRESA</t>
    </r>
    <r>
      <rPr>
        <b/>
        <vertAlign val="superscript"/>
        <sz val="8"/>
        <rFont val="Verdana"/>
        <family val="2"/>
      </rPr>
      <t>/1</t>
    </r>
  </si>
  <si>
    <t>Total de empresas</t>
  </si>
  <si>
    <t>Total ingresos 
(pesos corrientes)</t>
  </si>
  <si>
    <t>Total gastos
 (pesos corrientes)</t>
  </si>
  <si>
    <r>
      <t>TOTAL</t>
    </r>
    <r>
      <rPr>
        <b/>
        <vertAlign val="superscript"/>
        <sz val="8"/>
        <rFont val="Verdana"/>
        <family val="2"/>
      </rPr>
      <t>/2/3</t>
    </r>
  </si>
  <si>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</si>
  <si>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</si>
  <si>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</si>
  <si>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</si>
  <si>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</si>
  <si>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15.1: NÚMERO DE PERMISIONARIOS</t>
    </r>
    <r>
      <rPr>
        <b/>
        <vertAlign val="superscript"/>
        <sz val="8"/>
        <rFont val="Verdana"/>
        <family val="2"/>
      </rPr>
      <t>/1</t>
    </r>
    <r>
      <rPr>
        <b/>
        <sz val="8"/>
        <rFont val="Verdana"/>
        <family val="2"/>
      </rPr>
      <t xml:space="preserve"> DE SERVICIOS LIMITADOS DE TELEVISIÓN POR CABLE POR AÑO</t>
    </r>
    <r>
      <rPr>
        <b/>
        <vertAlign val="superscript"/>
        <sz val="8"/>
        <rFont val="Verdana"/>
        <family val="2"/>
      </rPr>
      <t>/2</t>
    </r>
    <r>
      <rPr>
        <b/>
        <sz val="8"/>
        <rFont val="Verdana"/>
        <family val="2"/>
      </rPr>
      <t>, SEGÚN REGIÓN. 2018-2022</t>
    </r>
  </si>
  <si>
    <t>Otorgado</t>
  </si>
  <si>
    <r>
      <t xml:space="preserve">1 </t>
    </r>
    <r>
      <rPr>
        <sz val="8"/>
        <rFont val="Verdana"/>
        <family val="2"/>
      </rPr>
      <t>Permisionario: acto administrativo que faculta el permiso del servicio.</t>
    </r>
  </si>
  <si>
    <r>
      <rPr>
        <b/>
        <sz val="8"/>
        <rFont val="Verdana"/>
        <family val="2"/>
      </rPr>
      <t>2</t>
    </r>
    <r>
      <rPr>
        <sz val="8"/>
        <rFont val="Verdana"/>
        <family val="2"/>
      </rPr>
      <t xml:space="preserve"> Cifra corresponde al registro de permisionarios, acumulados al 31 de diciembre de cada año.</t>
    </r>
  </si>
  <si>
    <t>Fuente: Subsecretaría de Telecomunicaciones (Subtel).</t>
  </si>
  <si>
    <t>TABLA 15.2: NÚMERO DE FRECUENCIAS DE TELEVISIÓN ABIERTA, POR TIPO DE FRECUENCIA VHF y UHF, SEGÚN COBERTURA. 2022</t>
  </si>
  <si>
    <t>COBERTURA</t>
  </si>
  <si>
    <t>Tipo de Frecuencia</t>
  </si>
  <si>
    <t>Número de Frecuencias</t>
  </si>
  <si>
    <r>
      <t>Nacional</t>
    </r>
    <r>
      <rPr>
        <vertAlign val="superscript"/>
        <sz val="8"/>
        <rFont val="Verdana"/>
        <family val="2"/>
      </rPr>
      <t>/1</t>
    </r>
  </si>
  <si>
    <t>VHF y UHF</t>
  </si>
  <si>
    <r>
      <t>Regional</t>
    </r>
    <r>
      <rPr>
        <vertAlign val="superscript"/>
        <sz val="8"/>
        <rFont val="Verdana"/>
        <family val="2"/>
      </rPr>
      <t>/2</t>
    </r>
  </si>
  <si>
    <r>
      <t>Local</t>
    </r>
    <r>
      <rPr>
        <vertAlign val="superscript"/>
        <sz val="8"/>
        <rFont val="Verdana"/>
        <family val="2"/>
      </rPr>
      <t>/3</t>
    </r>
  </si>
  <si>
    <r>
      <t>Local/Comunitario</t>
    </r>
    <r>
      <rPr>
        <vertAlign val="superscript"/>
        <sz val="8"/>
        <rFont val="Verdana"/>
        <family val="2"/>
      </rPr>
      <t>/4</t>
    </r>
  </si>
  <si>
    <r>
      <rPr>
        <b/>
        <sz val="8"/>
        <rFont val="Verdana"/>
        <family val="2"/>
      </rPr>
      <t>1</t>
    </r>
    <r>
      <rPr>
        <sz val="8"/>
        <rFont val="Verdana"/>
        <family val="2"/>
      </rPr>
      <t xml:space="preserve"> La Ley N°20.750 comprende por "concesionario" de </t>
    </r>
    <r>
      <rPr>
        <b/>
        <sz val="8"/>
        <rFont val="Verdana"/>
        <family val="2"/>
      </rPr>
      <t xml:space="preserve">cobertura nacional </t>
    </r>
    <r>
      <rPr>
        <sz val="8"/>
        <rFont val="Verdana"/>
        <family val="2"/>
      </rPr>
      <t>a</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</si>
  <si>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2</t>
    </r>
    <r>
      <rPr>
        <sz val="8"/>
        <rFont val="Verdana"/>
        <family val="2"/>
      </rPr>
      <t xml:space="preserve"> La Ley N°20.750 define un "concesionario" de </t>
    </r>
    <r>
      <rPr>
        <b/>
        <sz val="8"/>
        <rFont val="Verdana"/>
        <family val="2"/>
      </rPr>
      <t>cobertura regional</t>
    </r>
    <r>
      <rPr>
        <sz val="8"/>
        <rFont val="Verdana"/>
        <family val="2"/>
      </rPr>
      <t xml:space="preserve"> a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</si>
  <si>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3</t>
    </r>
    <r>
      <rPr>
        <sz val="8"/>
        <rFont val="Verdana"/>
        <family val="2"/>
      </rPr>
      <t xml:space="preserve"> 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</si>
  <si>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rFont val="Verdana"/>
        <family val="2"/>
      </rPr>
      <t>4</t>
    </r>
    <r>
      <rPr>
        <sz val="8"/>
        <rFont val="Verdana"/>
        <family val="2"/>
      </rPr>
      <t xml:space="preserve"> Se define como "concesionario" de </t>
    </r>
    <r>
      <rPr>
        <b/>
        <sz val="8"/>
        <rFont val="Verdana"/>
        <family val="2"/>
      </rPr>
      <t>cobertura local de carácter comunitario</t>
    </r>
    <r>
      <rPr>
        <sz val="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</si>
  <si>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 xml:space="preserve">Fuente: Consejo Nacional de Televisión (CNTV). </t>
  </si>
  <si>
    <r>
      <t>TABLA 15.3: NÚMERO DE CONCESIONARIOS</t>
    </r>
    <r>
      <rPr>
        <b/>
        <vertAlign val="superscript"/>
        <sz val="8"/>
        <rFont val="Verdana"/>
        <family val="2"/>
      </rPr>
      <t>/1</t>
    </r>
    <r>
      <rPr>
        <b/>
        <sz val="8"/>
        <rFont val="Verdana"/>
        <family val="2"/>
      </rPr>
      <t xml:space="preserve"> DE TELEVISIÓN ABIERTA, POR TIPO DE FRECUENCIA VHF y UHF, SEGÚN COBERTURA. 2022</t>
    </r>
  </si>
  <si>
    <r>
      <t>COBERTURA</t>
    </r>
    <r>
      <rPr>
        <b/>
        <vertAlign val="superscript"/>
        <sz val="8"/>
        <color indexed="8"/>
        <rFont val="Verdana"/>
        <family val="2"/>
      </rPr>
      <t>/2</t>
    </r>
  </si>
  <si>
    <t>Número de Concesionarios</t>
  </si>
  <si>
    <r>
      <t>Nacional</t>
    </r>
    <r>
      <rPr>
        <vertAlign val="superscript"/>
        <sz val="8"/>
        <color indexed="8"/>
        <rFont val="Verdana"/>
        <family val="2"/>
      </rPr>
      <t>/3</t>
    </r>
  </si>
  <si>
    <r>
      <t>Regional</t>
    </r>
    <r>
      <rPr>
        <vertAlign val="superscript"/>
        <sz val="8"/>
        <color indexed="8"/>
        <rFont val="Verdana"/>
        <family val="2"/>
      </rPr>
      <t>/4</t>
    </r>
  </si>
  <si>
    <r>
      <t>Local</t>
    </r>
    <r>
      <rPr>
        <vertAlign val="superscript"/>
        <sz val="8"/>
        <color indexed="8"/>
        <rFont val="Verdana"/>
        <family val="2"/>
      </rPr>
      <t>/5</t>
    </r>
  </si>
  <si>
    <r>
      <t>Local/Comunitario</t>
    </r>
    <r>
      <rPr>
        <vertAlign val="superscript"/>
        <sz val="8"/>
        <color indexed="8"/>
        <rFont val="Verdana"/>
        <family val="2"/>
      </rPr>
      <t>/6</t>
    </r>
  </si>
  <si>
    <r>
      <rPr>
        <b/>
        <sz val="8"/>
        <rFont val="Verdana"/>
        <family val="2"/>
      </rPr>
      <t xml:space="preserve">1 </t>
    </r>
    <r>
      <rPr>
        <sz val="8"/>
        <rFont val="Verdana"/>
        <family val="2"/>
      </rPr>
      <t>"Concesionario" de radiodifusión televisiva de libre recepción se considera al titular de una concesión para dichas transmisiones de acuerdo a lo establecido en el Art. 15, y siguientes, de la Ley 18.838.</t>
    </r>
  </si>
  <si>
    <r>
      <rPr>
        <b/>
        <sz val="8"/>
        <rFont val="Verdana"/>
        <family val="2"/>
      </rPr>
      <t>2</t>
    </r>
    <r>
      <rPr>
        <sz val="8"/>
        <rFont val="Verdana"/>
        <family val="2"/>
      </rPr>
      <t xml:space="preserve"> Estos datos dan cuenta del registro de concesiones existentes, lo que incluye a concesiones de tv analógica y de tv digital. La distinción entre cobertura Nacional, Regional, Local y Local comunitario, no existía en la Ley que regulaba el sistema analógico. Esta distinción geográfica se introdujo en la Ley 20.750 en su Art. 15 ter.-, que se ha comenzado a aplicar paulatinamente durante la migración del sistema analógico a digital, como parte del proceso de la implementación de la televisión digital.</t>
    </r>
  </si>
  <si>
    <r>
      <rPr>
        <b/>
        <sz val="8"/>
        <color indexed="8"/>
        <rFont val="Verdana"/>
        <family val="2"/>
      </rPr>
      <t>3</t>
    </r>
    <r>
      <rPr>
        <sz val="8"/>
        <color indexed="8"/>
        <rFont val="Verdana"/>
        <family val="2"/>
      </rPr>
      <t xml:space="preserve"> La Ley N°20.750 comprende como concesionario de </t>
    </r>
    <r>
      <rPr>
        <b/>
        <sz val="8"/>
        <color indexed="8"/>
        <rFont val="Verdana"/>
        <family val="2"/>
      </rPr>
      <t xml:space="preserve">cobertura nacional </t>
    </r>
    <r>
      <rPr>
        <sz val="8"/>
        <color indexed="8"/>
        <rFont val="Verdana"/>
        <family val="2"/>
      </rPr>
      <t>a</t>
    </r>
    <r>
      <rPr>
        <b/>
        <sz val="8"/>
        <color indexed="8"/>
        <rFont val="Verdana"/>
        <family val="2"/>
      </rPr>
      <t xml:space="preserve"> </t>
    </r>
    <r>
      <rPr>
        <sz val="8"/>
        <color indexed="8"/>
        <rFont val="Verdana"/>
        <family val="2"/>
      </rPr>
      <t>aquellos que sean titulares de concesiones que, consideradas en su conjunto, contemplen cualquier nivel de presencia, en más del 50% de las regiones del país.</t>
    </r>
  </si>
  <si>
    <r>
      <rPr>
        <b/>
        <sz val="8"/>
        <rFont val="Verdana"/>
        <family val="2"/>
      </rPr>
      <t xml:space="preserve">4 </t>
    </r>
    <r>
      <rPr>
        <sz val="8"/>
        <rFont val="Verdana"/>
        <family val="2"/>
      </rPr>
      <t xml:space="preserve">La Ley N°20.750 define un "concesionario" de </t>
    </r>
    <r>
      <rPr>
        <b/>
        <sz val="8"/>
        <rFont val="Verdana"/>
        <family val="2"/>
      </rPr>
      <t>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</si>
  <si>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 xml:space="preserve">5 </t>
    </r>
    <r>
      <rPr>
        <sz val="8"/>
        <rFont val="Verdana"/>
        <family val="2"/>
      </rPr>
      <t>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</si>
  <si>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color indexed="8"/>
        <rFont val="Verdana"/>
        <family val="2"/>
      </rPr>
      <t xml:space="preserve">6 </t>
    </r>
    <r>
      <rPr>
        <sz val="8"/>
        <color indexed="8"/>
        <rFont val="Verdana"/>
        <family val="2"/>
      </rPr>
      <t xml:space="preserve">Se define como "concesionario" de </t>
    </r>
    <r>
      <rPr>
        <b/>
        <sz val="8"/>
        <color indexed="8"/>
        <rFont val="Verdana"/>
        <family val="2"/>
      </rPr>
      <t>cobertura local de carácter comunitario</t>
    </r>
    <r>
      <rPr>
        <sz val="8"/>
        <color indexed="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</si>
  <si>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TABLA 15.4: NÚMERO DE HORAS DE OFERTA DE PROGRAMACIÓN DE TELEVISIÓN ABIERTA, SEGÚN PÚBLICO OBJETIVO. 2022</t>
  </si>
  <si>
    <t>PÚBLICO OBJETIVO</t>
  </si>
  <si>
    <t>Oferta</t>
  </si>
  <si>
    <r>
      <t>Horas</t>
    </r>
    <r>
      <rPr>
        <b/>
        <vertAlign val="superscript"/>
        <sz val="8"/>
        <rFont val="Verdana"/>
        <family val="2"/>
      </rPr>
      <t>/1</t>
    </r>
  </si>
  <si>
    <t>Infantil 0-5</t>
  </si>
  <si>
    <t>Infantil 6-12</t>
  </si>
  <si>
    <t>Adolescente 13-17</t>
  </si>
  <si>
    <t>Otro (familiar/adulto) 18 y más</t>
  </si>
  <si>
    <r>
      <rPr>
        <b/>
        <sz val="8"/>
        <rFont val="Verdana"/>
        <family val="2"/>
      </rPr>
      <t>1</t>
    </r>
    <r>
      <rPr>
        <sz val="8"/>
        <rFont val="Verdana"/>
        <family val="2"/>
      </rPr>
      <t xml:space="preserve"> Corresponde al número total de horas anuales emitidas según público objetivo.</t>
    </r>
  </si>
  <si>
    <r>
      <t>TABLA 15.5: NÚMERO DE HORAS DE OFERTA Y CONSUMO</t>
    </r>
    <r>
      <rPr>
        <b/>
        <vertAlign val="superscript"/>
        <sz val="8"/>
        <rFont val="Verdana"/>
        <family val="2"/>
      </rPr>
      <t xml:space="preserve">/1 </t>
    </r>
    <r>
      <rPr>
        <b/>
        <sz val="8"/>
        <rFont val="Verdana"/>
        <family val="2"/>
      </rPr>
      <t>DE PROGRAMACIÓN DE TELEVISIÓN ABIERTA, SEGÚN GÉNERO TELEVISIVO. 2022</t>
    </r>
  </si>
  <si>
    <t>GÉNERO TELEVISIVO</t>
  </si>
  <si>
    <r>
      <t>Oferta</t>
    </r>
    <r>
      <rPr>
        <b/>
        <vertAlign val="superscript"/>
        <sz val="8"/>
        <rFont val="Verdana"/>
        <family val="2"/>
      </rPr>
      <t>/2</t>
    </r>
  </si>
  <si>
    <r>
      <t>Consumo general</t>
    </r>
    <r>
      <rPr>
        <b/>
        <vertAlign val="superscript"/>
        <sz val="8"/>
        <rFont val="Verdana"/>
        <family val="2"/>
      </rPr>
      <t>/3</t>
    </r>
  </si>
  <si>
    <r>
      <t>Consumo efectivo</t>
    </r>
    <r>
      <rPr>
        <b/>
        <vertAlign val="superscript"/>
        <sz val="8"/>
        <rFont val="Verdana"/>
        <family val="2"/>
      </rPr>
      <t>/4</t>
    </r>
  </si>
  <si>
    <t>Conversación</t>
  </si>
  <si>
    <t>Eventos</t>
  </si>
  <si>
    <t>Informativos</t>
  </si>
  <si>
    <t>Instruccional-formativo</t>
  </si>
  <si>
    <t>Misceláneos</t>
  </si>
  <si>
    <t>Películas</t>
  </si>
  <si>
    <r>
      <t>Publicidad</t>
    </r>
    <r>
      <rPr>
        <vertAlign val="superscript"/>
        <sz val="8"/>
        <rFont val="Verdana"/>
        <family val="2"/>
      </rPr>
      <t>/5</t>
    </r>
  </si>
  <si>
    <t>Reportajes</t>
  </si>
  <si>
    <r>
      <t>Telerrealidad</t>
    </r>
    <r>
      <rPr>
        <vertAlign val="superscript"/>
        <sz val="8"/>
        <rFont val="Verdana"/>
        <family val="2"/>
      </rPr>
      <t>/6</t>
    </r>
  </si>
  <si>
    <t>Series y miniseries</t>
  </si>
  <si>
    <t>Telenovelas</t>
  </si>
  <si>
    <t>Videoclips</t>
  </si>
  <si>
    <r>
      <rPr>
        <b/>
        <sz val="8"/>
        <rFont val="Verdana"/>
        <family val="2"/>
      </rPr>
      <t>1</t>
    </r>
    <r>
      <rPr>
        <sz val="8"/>
        <rFont val="Verdana"/>
        <family val="2"/>
      </rPr>
      <t xml:space="preserve"> Consumo se define como el número de horas promedio de consumo anual.</t>
    </r>
  </si>
  <si>
    <r>
      <rPr>
        <b/>
        <sz val="8"/>
        <rFont val="Verdana"/>
        <family val="2"/>
      </rPr>
      <t xml:space="preserve">2 </t>
    </r>
    <r>
      <rPr>
        <sz val="8"/>
        <rFont val="Verdana"/>
        <family val="2"/>
      </rPr>
      <t>Oferta corresponde al número total de horas anuales emitidas de acuerdo a cada género televisivo.</t>
    </r>
  </si>
  <si>
    <r>
      <rPr>
        <b/>
        <sz val="8"/>
        <rFont val="Verdana"/>
        <family val="2"/>
      </rPr>
      <t>3</t>
    </r>
    <r>
      <rPr>
        <sz val="8"/>
        <rFont val="Verdana"/>
        <family val="2"/>
      </rPr>
      <t xml:space="preserve"> Consumo general mide el promedio de minutos que se sintonizó un canal o programa.</t>
    </r>
  </si>
  <si>
    <r>
      <rPr>
        <b/>
        <sz val="8"/>
        <rFont val="Verdana"/>
        <family val="2"/>
      </rPr>
      <t>4</t>
    </r>
    <r>
      <rPr>
        <sz val="8"/>
        <rFont val="Verdana"/>
        <family val="2"/>
      </rPr>
      <t xml:space="preserve"> Consumo efectivo mide el promedio de tiempo que le dedica cada persona a ver televisión, teniendo en cuenta sólo a quienes han sido espectadores(as) de al menos un minuto en el canal o programa.</t>
    </r>
  </si>
  <si>
    <r>
      <rPr>
        <b/>
        <sz val="8"/>
        <rFont val="Verdana"/>
        <family val="2"/>
      </rPr>
      <t xml:space="preserve">5 </t>
    </r>
    <r>
      <rPr>
        <sz val="8"/>
        <rFont val="Verdana"/>
        <family val="2"/>
      </rPr>
      <t>La categoría Publicidad solo mide el subgénero Infomerciales y franjas electorales (en caso de existir), no mide spot publicitarios ni apoyos promocionales ya que no se consideran programas de televisión.</t>
    </r>
  </si>
  <si>
    <r>
      <rPr>
        <b/>
        <sz val="8"/>
        <rFont val="Verdana"/>
        <family val="2"/>
      </rPr>
      <t xml:space="preserve">6 </t>
    </r>
    <r>
      <rPr>
        <sz val="8"/>
        <rFont val="Verdana"/>
        <family val="2"/>
      </rPr>
      <t>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</si>
  <si>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t>Fuente: Consejo Nacional de Televisión (CNTV) y estudio People Meter suministrado por la empresa Kantar Ibope Media.</t>
  </si>
  <si>
    <r>
      <t>TABLA 15.6: NÚMERO DE HORAS DE OFERTA Y CONSUMO</t>
    </r>
    <r>
      <rPr>
        <b/>
        <vertAlign val="superscript"/>
        <sz val="8"/>
        <rFont val="Verdana"/>
        <family val="2"/>
      </rPr>
      <t>/1</t>
    </r>
    <r>
      <rPr>
        <b/>
        <sz val="8"/>
        <rFont val="Verdana"/>
        <family val="2"/>
      </rPr>
      <t xml:space="preserve"> DE PROGRAMACIÓN DE TELEVISIÓN ABIERTA, SEGÚN PROCEDENCIA. 2022</t>
    </r>
  </si>
  <si>
    <t>PROCEDENCIA</t>
  </si>
  <si>
    <t>Nacional</t>
  </si>
  <si>
    <t>Extranjero</t>
  </si>
  <si>
    <r>
      <t>TABLA 15.7: NÚMERO DE HORAS DE OFERTA Y CONSUMO</t>
    </r>
    <r>
      <rPr>
        <b/>
        <vertAlign val="superscript"/>
        <sz val="8"/>
        <rFont val="Verdana"/>
        <family val="2"/>
      </rPr>
      <t>/1</t>
    </r>
    <r>
      <rPr>
        <b/>
        <sz val="8"/>
        <rFont val="Verdana"/>
        <family val="2"/>
      </rPr>
      <t xml:space="preserve"> DE PROGRAMACIÓN NACIONAL DE TELEVISIÓN ABIERTA, SEGÚN GÉNERO TELEVISIVO. 2022</t>
    </r>
  </si>
  <si>
    <t xml:space="preserve">Horas </t>
  </si>
  <si>
    <r>
      <rPr>
        <b/>
        <sz val="8"/>
        <rFont val="Verdana"/>
        <family val="2"/>
      </rPr>
      <t>6</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</si>
  <si>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15.8: NÚMERO DE HORAS DE OFERTA Y CONSUMO</t>
    </r>
    <r>
      <rPr>
        <b/>
        <vertAlign val="superscript"/>
        <sz val="8"/>
        <rFont val="Verdana"/>
        <family val="2"/>
      </rPr>
      <t xml:space="preserve">/1 </t>
    </r>
    <r>
      <rPr>
        <b/>
        <sz val="8"/>
        <rFont val="Verdana"/>
        <family val="2"/>
      </rPr>
      <t>DE PROGRAMACIÓN EXTRANJERA DE TELEVISIÓN ABIERTA, SEGÚN GÉNERO TELEVISIVO. 2022</t>
    </r>
  </si>
  <si>
    <r>
      <rPr>
        <b/>
        <sz val="8"/>
        <rFont val="Verdana"/>
        <family val="2"/>
      </rPr>
      <t xml:space="preserve">5 </t>
    </r>
    <r>
      <rPr>
        <sz val="8"/>
        <rFont val="Verdana"/>
        <family val="2"/>
      </rPr>
      <t>La categoría Publicidad solo mide el subgénero Infomerciales y franjas electorales (en caso de existir), no mide spot publicitario ni apoyos promocionales ya que no se considera programas de televisión.</t>
    </r>
  </si>
  <si>
    <t>CATEGORÍA</t>
  </si>
  <si>
    <r>
      <t xml:space="preserve">Infantil </t>
    </r>
    <r>
      <rPr>
        <vertAlign val="superscript"/>
        <sz val="8"/>
        <rFont val="Verdana"/>
        <family val="2"/>
      </rPr>
      <t>/5</t>
    </r>
  </si>
  <si>
    <r>
      <t>Otro (Adolescente, familiar/adulto)</t>
    </r>
    <r>
      <rPr>
        <vertAlign val="superscript"/>
        <sz val="8"/>
        <rFont val="Verdana"/>
        <family val="2"/>
      </rPr>
      <t>/6</t>
    </r>
  </si>
  <si>
    <r>
      <rPr>
        <b/>
        <sz val="8"/>
        <rFont val="Verdana"/>
        <family val="2"/>
      </rPr>
      <t>5</t>
    </r>
    <r>
      <rPr>
        <sz val="8"/>
        <rFont val="Verdana"/>
        <family val="2"/>
      </rPr>
      <t xml:space="preserve"> Programación infantil son espacios para niños y niñas menores de 12 años.</t>
    </r>
  </si>
  <si>
    <r>
      <rPr>
        <b/>
        <sz val="8"/>
        <rFont val="Verdana"/>
        <family val="2"/>
      </rPr>
      <t>6</t>
    </r>
    <r>
      <rPr>
        <sz val="8"/>
        <rFont val="Verdana"/>
        <family val="2"/>
      </rPr>
      <t xml:space="preserve"> Categoría "Otro" considera adolescente (13 a 17 años) y familiar/adulto (18 años y más).</t>
    </r>
  </si>
  <si>
    <r>
      <t>TABLA 15.10: NÚMERO DE HORAS DE OFERTA Y CONSUMO</t>
    </r>
    <r>
      <rPr>
        <b/>
        <vertAlign val="superscript"/>
        <sz val="8"/>
        <rFont val="Verdana"/>
        <family val="2"/>
      </rPr>
      <t>/1</t>
    </r>
    <r>
      <rPr>
        <b/>
        <sz val="8"/>
        <rFont val="Verdana"/>
        <family val="2"/>
      </rPr>
      <t xml:space="preserve"> DE PROGRAMACIÓN CULTURAL</t>
    </r>
    <r>
      <rPr>
        <b/>
        <vertAlign val="superscript"/>
        <sz val="8"/>
        <rFont val="Verdana"/>
        <family val="2"/>
      </rPr>
      <t>/2</t>
    </r>
    <r>
      <rPr>
        <b/>
        <sz val="8"/>
        <rFont val="Verdana"/>
        <family val="2"/>
      </rPr>
      <t xml:space="preserve"> EN TELEVISIÓN ABIERTA, SEGÚN TIPO DE PROGRAMA. 2022</t>
    </r>
  </si>
  <si>
    <r>
      <t>Oferta</t>
    </r>
    <r>
      <rPr>
        <b/>
        <vertAlign val="superscript"/>
        <sz val="8"/>
        <rFont val="Verdana"/>
        <family val="2"/>
      </rPr>
      <t>/3</t>
    </r>
  </si>
  <si>
    <t>Programas culturales</t>
  </si>
  <si>
    <t>Otro tipo de programas</t>
  </si>
  <si>
    <r>
      <t>Consumo general</t>
    </r>
    <r>
      <rPr>
        <b/>
        <vertAlign val="superscript"/>
        <sz val="8"/>
        <rFont val="Verdana"/>
        <family val="2"/>
      </rPr>
      <t>/4</t>
    </r>
  </si>
  <si>
    <r>
      <t>Consumo efectivo</t>
    </r>
    <r>
      <rPr>
        <b/>
        <vertAlign val="superscript"/>
        <sz val="8"/>
        <rFont val="Verdana"/>
        <family val="2"/>
      </rPr>
      <t>/5</t>
    </r>
  </si>
  <si>
    <r>
      <rPr>
        <b/>
        <sz val="8"/>
        <rFont val="Verdana"/>
        <family val="2"/>
      </rPr>
      <t xml:space="preserve">2 </t>
    </r>
    <r>
      <rPr>
        <sz val="8"/>
        <rFont val="Verdana"/>
        <family val="2"/>
      </rPr>
      <t>La definición de lo que se entiende como programación cultural está dada por la norma referida a dicha programación: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
Disponible en sitio web https://www.bcn.cl/leychile/navegar?idNorma=1065732&amp;idParte=&amp;idVersion=</t>
    </r>
  </si>
  <si>
    <r>
      <rPr>
        <b/>
        <sz val="8"/>
        <rFont val="Verdana"/>
        <family val="2"/>
      </rPr>
      <t xml:space="preserve">3 </t>
    </r>
    <r>
      <rPr>
        <sz val="8"/>
        <rFont val="Verdana"/>
        <family val="2"/>
      </rPr>
      <t>Oferta corresponde al número total de horas anuales emitidas de acuerdo a cada género televisivo.</t>
    </r>
  </si>
  <si>
    <r>
      <rPr>
        <b/>
        <sz val="8"/>
        <rFont val="Verdana"/>
        <family val="2"/>
      </rPr>
      <t>4</t>
    </r>
    <r>
      <rPr>
        <sz val="8"/>
        <rFont val="Verdana"/>
        <family val="2"/>
      </rPr>
      <t xml:space="preserve"> Consumo general mide el promedio de minutos que se sintonizó un canal o programa.</t>
    </r>
  </si>
  <si>
    <r>
      <rPr>
        <b/>
        <sz val="8"/>
        <rFont val="Verdana"/>
        <family val="2"/>
      </rPr>
      <t>5</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</si>
  <si>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15.11: CONSUMO PROMEDIO ANUAL DE TELEVISIÓN ABIERTA POR HORAS</t>
    </r>
    <r>
      <rPr>
        <b/>
        <vertAlign val="superscript"/>
        <sz val="8"/>
        <rFont val="Verdana"/>
        <family val="2"/>
      </rPr>
      <t>/1</t>
    </r>
    <r>
      <rPr>
        <b/>
        <sz val="8"/>
        <rFont val="Verdana"/>
        <family val="2"/>
      </rPr>
      <t>, SEGÚN RANGO ETARIO. 2022</t>
    </r>
  </si>
  <si>
    <t>RANGO ETARIO</t>
  </si>
  <si>
    <r>
      <t>Consumo general</t>
    </r>
    <r>
      <rPr>
        <b/>
        <vertAlign val="superscript"/>
        <sz val="8"/>
        <rFont val="Verdana"/>
        <family val="2"/>
      </rPr>
      <t>/2</t>
    </r>
  </si>
  <si>
    <r>
      <t>Consumo efectivo</t>
    </r>
    <r>
      <rPr>
        <b/>
        <vertAlign val="superscript"/>
        <sz val="8"/>
        <rFont val="Verdana"/>
        <family val="2"/>
      </rPr>
      <t>/3</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</si>
  <si>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</si>
  <si>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</si>
  <si>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</si>
  <si>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</si>
  <si>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</si>
  <si>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</si>
  <si>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</si>
  <si>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 (en horas, minutos y segundos).</t>
    </r>
  </si>
  <si>
    <r>
      <rPr>
        <b/>
        <sz val="8"/>
        <rFont val="Verdana"/>
        <family val="2"/>
      </rPr>
      <t>2</t>
    </r>
    <r>
      <rPr>
        <sz val="8"/>
        <rFont val="Verdana"/>
        <family val="2"/>
      </rPr>
      <t xml:space="preserve"> Consumo general mide el promedio de minutos que se sintonizó un canal o programa.</t>
    </r>
  </si>
  <si>
    <r>
      <rPr>
        <b/>
        <sz val="8"/>
        <rFont val="Verdana"/>
        <family val="2"/>
      </rPr>
      <t>3</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</si>
  <si>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15.12: CONSUMO</t>
    </r>
    <r>
      <rPr>
        <b/>
        <vertAlign val="superscript"/>
        <sz val="8"/>
        <rFont val="Verdana"/>
        <family val="2"/>
      </rPr>
      <t>/1</t>
    </r>
    <r>
      <rPr>
        <b/>
        <sz val="8"/>
        <rFont val="Verdana"/>
        <family val="2"/>
      </rPr>
      <t xml:space="preserve"> PROMEDIO ANUAL DE NIÑOS Y NIÑAS ENTRE 4 A 12 AÑOS DE EDAD, DE TELEVISIÓN ABIERTA, SEGÚN GÉNERO TELEVISIVO. 2022</t>
    </r>
  </si>
  <si>
    <t>Consumo infantil 4 - 12 años</t>
  </si>
  <si>
    <r>
      <t xml:space="preserve">Horas Consumo general </t>
    </r>
    <r>
      <rPr>
        <b/>
        <vertAlign val="superscript"/>
        <sz val="8"/>
        <rFont val="Verdana"/>
        <family val="2"/>
      </rPr>
      <t>/2</t>
    </r>
  </si>
  <si>
    <r>
      <t xml:space="preserve">Horas Consumo efectivo </t>
    </r>
    <r>
      <rPr>
        <b/>
        <vertAlign val="superscript"/>
        <sz val="8"/>
        <rFont val="Verdana"/>
        <family val="2"/>
      </rPr>
      <t>/3</t>
    </r>
  </si>
  <si>
    <t>Instruccional-Formativo</t>
  </si>
  <si>
    <t>Infomerciales</t>
  </si>
  <si>
    <r>
      <t>Telerrealidad</t>
    </r>
    <r>
      <rPr>
        <vertAlign val="superscript"/>
        <sz val="8"/>
        <rFont val="Verdana"/>
        <family val="2"/>
      </rPr>
      <t>/4</t>
    </r>
  </si>
  <si>
    <t>Series y Miniseries</t>
  </si>
  <si>
    <r>
      <rPr>
        <b/>
        <sz val="8"/>
        <rFont val="Verdana"/>
        <family val="2"/>
      </rPr>
      <t>4</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</si>
  <si>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15.13: NÚMERO DE HORAS DE OFERTA Y CONSUMO</t>
    </r>
    <r>
      <rPr>
        <b/>
        <vertAlign val="superscript"/>
        <sz val="8"/>
        <rFont val="Verdana"/>
        <family val="2"/>
      </rPr>
      <t xml:space="preserve">/1 </t>
    </r>
    <r>
      <rPr>
        <b/>
        <sz val="8"/>
        <rFont val="Verdana"/>
        <family val="2"/>
      </rPr>
      <t>DE PROGRAMACIÓN INFANTIL DE TELEVISIÓN ABIERTA, SEGÚN PROCEDENCIA. 2022</t>
    </r>
  </si>
  <si>
    <t>0 - 12 años</t>
  </si>
  <si>
    <t>4 - 12 años</t>
  </si>
  <si>
    <r>
      <t>TABLA 15.14: NÚMERO DE HORAS DE OFERTA Y CONSUMO</t>
    </r>
    <r>
      <rPr>
        <b/>
        <vertAlign val="superscript"/>
        <sz val="8"/>
        <rFont val="Verdana"/>
        <family val="2"/>
      </rPr>
      <t xml:space="preserve">/1 </t>
    </r>
    <r>
      <rPr>
        <b/>
        <sz val="8"/>
        <rFont val="Verdana"/>
        <family val="2"/>
      </rPr>
      <t>FINANCIADAS POR EL FONDO DEL CONSEJO NACIONAL DE TELEVISIÓN (CNTV), SEGÚN TIPO DE PROGRAMACIÓN. 2022</t>
    </r>
  </si>
  <si>
    <t>TIPO DE PROGRAMA</t>
  </si>
  <si>
    <t>Programación general</t>
  </si>
  <si>
    <t>Programación con fondos CNTV</t>
  </si>
  <si>
    <r>
      <t>TABLA 16.1: COMERCIO EXTERIOR DE BIENES Y SERVICIOS CULTURALES Y CREATIVOS, SEGÚN DOMINIO CULTURAL. 2022</t>
    </r>
    <r>
      <rPr>
        <b/>
        <vertAlign val="superscript"/>
        <sz val="8"/>
        <rFont val="Verdana"/>
        <family val="2"/>
      </rPr>
      <t>/1</t>
    </r>
  </si>
  <si>
    <t>DOMINIO CULTURAL</t>
  </si>
  <si>
    <t>EXPORTACIONES 
TOTAL PAÍS 2022
 (en US$ FOB)</t>
  </si>
  <si>
    <t>PARTICIPACIÓN CULTURA EN EXPORTACIONES</t>
  </si>
  <si>
    <t>IMPORTACIONES 
TOTAL PAÍS 2022 
(en US$ CIF)</t>
  </si>
  <si>
    <t>PARTICIPACIÓN CULTURA EN IMPORTACIONES</t>
  </si>
  <si>
    <r>
      <t>NACIONAL BIENES</t>
    </r>
    <r>
      <rPr>
        <b/>
        <vertAlign val="superscript"/>
        <sz val="8"/>
        <rFont val="Verdana"/>
        <family val="2"/>
      </rPr>
      <t>/2</t>
    </r>
  </si>
  <si>
    <t>TOTAL BIENES CREATIVOS</t>
  </si>
  <si>
    <t>Arquitectura, Diseño y Servicios Creativos</t>
  </si>
  <si>
    <t>Artes Escénicas</t>
  </si>
  <si>
    <t>Artes Literarias, Libros y Prensa</t>
  </si>
  <si>
    <t>Artes Musicales</t>
  </si>
  <si>
    <t>Artes Visuales</t>
  </si>
  <si>
    <t>Artesanía</t>
  </si>
  <si>
    <t>Infraestructura y Equipamiento</t>
  </si>
  <si>
    <t>Medios Audiovisuales e Interactivos</t>
  </si>
  <si>
    <t>Patrimonio</t>
  </si>
  <si>
    <r>
      <t>NACIONAL SERVICIOS</t>
    </r>
    <r>
      <rPr>
        <b/>
        <vertAlign val="superscript"/>
        <sz val="8"/>
        <rFont val="Verdana"/>
        <family val="2"/>
      </rPr>
      <t>/2</t>
    </r>
  </si>
  <si>
    <t>TOTAL SERVICIOS CREATIVOS</t>
  </si>
  <si>
    <t>Dominios Culturales</t>
  </si>
  <si>
    <t>Actividades de Soporte</t>
  </si>
  <si>
    <r>
      <t>Nota:</t>
    </r>
    <r>
      <rPr>
        <sz val="8"/>
        <rFont val="Verdana"/>
        <family val="2"/>
      </rPr>
      <t xml:space="preserve"> Los códigos de bienes seleccionados como culturales están contenidos en el Arancel Aduanero chileno en su versión 2022.</t>
    </r>
  </si>
  <si>
    <r>
      <rPr>
        <b/>
        <sz val="8"/>
        <rFont val="Verdana"/>
        <family val="2"/>
      </rPr>
      <t>1</t>
    </r>
    <r>
      <rPr>
        <sz val="8"/>
        <rFont val="Verdana"/>
        <family val="2"/>
      </rPr>
      <t xml:space="preserve"> Los totales se calcularon a partir de valor FOB (Free on Board-Libre a bordo) y CIF (Cost, Insurance &amp; Freight-Costo, Seguro y Flete) en dólares (US$) 2022.</t>
    </r>
  </si>
  <si>
    <r>
      <rPr>
        <b/>
        <sz val="8"/>
        <rFont val="Verdana"/>
        <family val="2"/>
      </rPr>
      <t>2</t>
    </r>
    <r>
      <rPr>
        <sz val="8"/>
        <rFont val="Verdana"/>
        <family val="2"/>
      </rPr>
      <t xml:space="preserve"> Las cifras totales de bienes y servicios han sido extraídas desde el Servicio Nacional de Aduanas.</t>
    </r>
  </si>
  <si>
    <t>Fuente: Servicio Nacional de Aduanas (SNA), según clasificación de códigos culturales del Ministerio de las Culturas, las Artes y el Patrimonio.</t>
  </si>
  <si>
    <t>TABLA 16.2: MONTOS DE IMPORTACIONES (EN US$ CIF) Y EXPORTACIONES (EN US$ FOB ) DE BIENES CULTURALES Y CREATIVOS, SEGÚN DOMINIO Y SUBDOMINIO CULTURAL. 2022</t>
  </si>
  <si>
    <t>DOMINIO Y SUBDOMINIO CULTURAL</t>
  </si>
  <si>
    <t>IMPORTACIONES (EN US$ CIF)</t>
  </si>
  <si>
    <t>EXPORTACIONES (EN US$ FOB)</t>
  </si>
  <si>
    <t>Arquitectura</t>
  </si>
  <si>
    <t>Diseño</t>
  </si>
  <si>
    <t>Diarios y Revistas</t>
  </si>
  <si>
    <t>Editorial</t>
  </si>
  <si>
    <t>Fotografía</t>
  </si>
  <si>
    <t>Medios Informáticos</t>
  </si>
  <si>
    <t>Audiovisual</t>
  </si>
  <si>
    <t>Radio y Televisión</t>
  </si>
  <si>
    <t>Video Juegos</t>
  </si>
  <si>
    <r>
      <t>2022</t>
    </r>
    <r>
      <rPr>
        <b/>
        <vertAlign val="superscript"/>
        <sz val="8"/>
        <rFont val="Verdana"/>
        <family val="2"/>
      </rPr>
      <t>/2</t>
    </r>
  </si>
  <si>
    <t>IMPORTACIONES 
(en pesos corrientes $ CIF)</t>
  </si>
  <si>
    <t>EXPORTACIONES
(en pesos corrientes $ FOB)</t>
  </si>
  <si>
    <r>
      <rPr>
        <b/>
        <sz val="8"/>
        <rFont val="Verdana"/>
        <family val="2"/>
      </rPr>
      <t xml:space="preserve">1 </t>
    </r>
    <r>
      <rPr>
        <sz val="8"/>
        <rFont val="Verdana"/>
        <family val="2"/>
      </rPr>
      <t>Los valores en dólares de la Tabla 16.2 han sido transformados a pesos corriente según el dólar promedio anual redondeado a dos decimales.</t>
    </r>
  </si>
  <si>
    <r>
      <rPr>
        <b/>
        <sz val="8"/>
        <rFont val="Verdana"/>
        <family val="2"/>
      </rPr>
      <t xml:space="preserve">2 </t>
    </r>
    <r>
      <rPr>
        <sz val="8"/>
        <rFont val="Verdana"/>
        <family val="2"/>
      </rPr>
      <t>Dólar promedio anual 2022: 872,33. Valor utilizado para el cálculo de exportaciones e importaciones de 2022, en pesos corrientes.</t>
    </r>
  </si>
  <si>
    <t>TOTAL (en US$ FOB)</t>
  </si>
  <si>
    <t>País</t>
  </si>
  <si>
    <t>Argentina</t>
  </si>
  <si>
    <t>Brasil</t>
  </si>
  <si>
    <t>Perú</t>
  </si>
  <si>
    <t>México</t>
  </si>
  <si>
    <t>Estados Unidos</t>
  </si>
  <si>
    <t>Resto de América</t>
  </si>
  <si>
    <t>España</t>
  </si>
  <si>
    <t>Resto de Europa</t>
  </si>
  <si>
    <t>China</t>
  </si>
  <si>
    <t>Resto de Asia</t>
  </si>
  <si>
    <t>Desconocido</t>
  </si>
  <si>
    <r>
      <rPr>
        <b/>
        <sz val="8"/>
        <rFont val="Verdana"/>
        <family val="2"/>
      </rPr>
      <t xml:space="preserve">1 </t>
    </r>
    <r>
      <rPr>
        <sz val="8"/>
        <rFont val="Verdana"/>
        <family val="2"/>
      </rPr>
      <t>Los totales se calcularon a partir del valor FOB (Free on Board-Libre a bordo) en dólares (US$) 2022.</t>
    </r>
  </si>
  <si>
    <r>
      <t>TABLA 16.5: MONTOS DE IMPORTACIONES (EN US$ CIF) DE BIENES CULTURALES Y CREATIVOS, POR PAÍS DE ORIGEN, SEGÚN DOMINIO Y SUBDOMINIO CULTURAL. 2022</t>
    </r>
    <r>
      <rPr>
        <b/>
        <vertAlign val="superscript"/>
        <sz val="8"/>
        <rFont val="Verdana"/>
        <family val="2"/>
      </rPr>
      <t>/1</t>
    </r>
  </si>
  <si>
    <t>TOTAL (en US$ CIF)</t>
  </si>
  <si>
    <r>
      <rPr>
        <b/>
        <sz val="8"/>
        <rFont val="Verdana"/>
        <family val="2"/>
      </rPr>
      <t xml:space="preserve">1 </t>
    </r>
    <r>
      <rPr>
        <sz val="8"/>
        <rFont val="Verdana"/>
        <family val="2"/>
      </rPr>
      <t>Los totales se calcularon a partir del valor CIF (Cost, Insurance &amp; Freight-Costo, Seguro y Flete) en dólares (US$) 2022.</t>
    </r>
  </si>
  <si>
    <r>
      <t>TABLA 16.6: MONTOS DE IMPORTACIONES (EN US$ CIF) Y EXPORTACIONES (EN US$ FOB ) DE BIENES CULTURALES Y CREATIVOS, POR TIPO DE BIEN, SEGÚN DOMINIO Y SUBDOMINIO CULTURAL. 2022</t>
    </r>
    <r>
      <rPr>
        <b/>
        <vertAlign val="superscript"/>
        <sz val="8"/>
        <rFont val="Verdana"/>
        <family val="2"/>
      </rPr>
      <t>/1</t>
    </r>
  </si>
  <si>
    <t>TOTAL
(en US$ CIF)</t>
  </si>
  <si>
    <t>Insumos para la creación</t>
  </si>
  <si>
    <t>Aparatos para la reproducción</t>
  </si>
  <si>
    <t>Producto terminado</t>
  </si>
  <si>
    <t>TOTAL
(en US$ FOB)</t>
  </si>
  <si>
    <r>
      <rPr>
        <b/>
        <sz val="8"/>
        <rFont val="Verdana"/>
        <family val="2"/>
      </rPr>
      <t xml:space="preserve">1 </t>
    </r>
    <r>
      <rPr>
        <sz val="8"/>
        <rFont val="Verdana"/>
        <family val="2"/>
      </rPr>
      <t>Los totales se calcularon a partir del valor FOB (Free on Board-Libre a bordo) y CIF (Cost, Insurance &amp; Freight-Costo, Seguro y Flete) en dólares (US$) 2022.</t>
    </r>
  </si>
  <si>
    <r>
      <t xml:space="preserve">Merc. Extranjera nacionalizada </t>
    </r>
    <r>
      <rPr>
        <b/>
        <vertAlign val="superscript"/>
        <sz val="8"/>
        <rFont val="Verdana"/>
        <family val="2"/>
      </rPr>
      <t>/2</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</si>
  <si>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</si>
  <si>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TABLA 16.8: MONTOS DE EXPORTACIONES DE SERVICIOS CULTURALES (EN US$ FOB), POR AÑO, SEGÚN DOMINIO Y SUBDOMINIO CULTURAL. 2018-2022</t>
  </si>
  <si>
    <r>
      <t>Servicios nucleares a la Cultura</t>
    </r>
    <r>
      <rPr>
        <b/>
        <vertAlign val="superscript"/>
        <sz val="8"/>
        <rFont val="Verdana"/>
        <family val="2"/>
      </rPr>
      <t>/1</t>
    </r>
  </si>
  <si>
    <t>Edición libros</t>
  </si>
  <si>
    <t>Edición prensa</t>
  </si>
  <si>
    <t>Imprenta</t>
  </si>
  <si>
    <t>Animación y Videojuegos</t>
  </si>
  <si>
    <t>Asesoría legal en propiedad Intelectual</t>
  </si>
  <si>
    <t>Informática</t>
  </si>
  <si>
    <r>
      <t>Servicios de soporte a la Cultura</t>
    </r>
    <r>
      <rPr>
        <b/>
        <vertAlign val="superscript"/>
        <sz val="8"/>
        <rFont val="Verdana"/>
        <family val="2"/>
      </rPr>
      <t>/1</t>
    </r>
  </si>
  <si>
    <r>
      <rPr>
        <b/>
        <sz val="8"/>
        <rFont val="Verdana"/>
        <family val="2"/>
      </rPr>
      <t>1</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</si>
  <si>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t>… Sin información.</t>
  </si>
  <si>
    <r>
      <t>TABLA 16.9: MONTOS DE EXPORTACIONES DE SERVICIOS CULTURALES (EN PESOS CORRIENTES), POR AÑO, SEGÚN DOMINIO Y SUBDOMINIO CULTURAL. 2018-2022</t>
    </r>
    <r>
      <rPr>
        <b/>
        <vertAlign val="superscript"/>
        <sz val="8"/>
        <rFont val="Verdana"/>
        <family val="2"/>
      </rPr>
      <t>/1</t>
    </r>
  </si>
  <si>
    <t>TOTAL (en pesos corrientes)</t>
  </si>
  <si>
    <r>
      <t>Servicios nucleares a la Cultura</t>
    </r>
    <r>
      <rPr>
        <b/>
        <vertAlign val="superscript"/>
        <sz val="8"/>
        <rFont val="Verdana"/>
        <family val="2"/>
      </rPr>
      <t>/7</t>
    </r>
  </si>
  <si>
    <r>
      <t>Servicios de soporte a la Cultura</t>
    </r>
    <r>
      <rPr>
        <b/>
        <vertAlign val="superscript"/>
        <sz val="8"/>
        <rFont val="Verdana"/>
        <family val="2"/>
      </rPr>
      <t>/7</t>
    </r>
  </si>
  <si>
    <r>
      <rPr>
        <b/>
        <sz val="8"/>
        <rFont val="Verdana"/>
        <family val="2"/>
      </rPr>
      <t xml:space="preserve">1 </t>
    </r>
    <r>
      <rPr>
        <sz val="8"/>
        <rFont val="Verdana"/>
        <family val="2"/>
      </rPr>
      <t>Los valores en dólares de la Tabla 16.8 han sido transformados a pesos corriente según el dólar promedio anual redondeado a dos decimales.</t>
    </r>
  </si>
  <si>
    <r>
      <rPr>
        <b/>
        <sz val="8"/>
        <rFont val="Verdana"/>
        <family val="2"/>
      </rPr>
      <t xml:space="preserve">2 </t>
    </r>
    <r>
      <rPr>
        <sz val="8"/>
        <rFont val="Verdana"/>
        <family val="2"/>
      </rPr>
      <t>Dólar promedio anual 2018: 640,29. Valor utilizado para el cálculo de exportaciones e importaciones de 2018, en pesos corrientes.</t>
    </r>
  </si>
  <si>
    <r>
      <rPr>
        <b/>
        <sz val="8"/>
        <rFont val="Verdana"/>
        <family val="2"/>
      </rPr>
      <t xml:space="preserve">3 </t>
    </r>
    <r>
      <rPr>
        <sz val="8"/>
        <rFont val="Verdana"/>
        <family val="2"/>
      </rPr>
      <t>Dólar promedio anual 2019: 702,63. Valor utilizado para el cálculo de exportaciones e importaciones de 2019, en pesos corrientes.</t>
    </r>
  </si>
  <si>
    <r>
      <rPr>
        <b/>
        <sz val="8"/>
        <rFont val="Verdana"/>
        <family val="2"/>
      </rPr>
      <t xml:space="preserve">4 </t>
    </r>
    <r>
      <rPr>
        <sz val="8"/>
        <rFont val="Verdana"/>
        <family val="2"/>
      </rPr>
      <t>Dólar promedio anual 2020: 792,22. Valor utilizado para el cálculo de exportaciones e importaciones de 2020, en pesos corrientes.</t>
    </r>
  </si>
  <si>
    <r>
      <rPr>
        <b/>
        <sz val="8"/>
        <rFont val="Verdana"/>
        <family val="2"/>
      </rPr>
      <t xml:space="preserve">5 </t>
    </r>
    <r>
      <rPr>
        <sz val="8"/>
        <rFont val="Verdana"/>
        <family val="2"/>
      </rPr>
      <t>Dólar promedio anual 2021: 759,27. Valor utilizado para el cálculo de exportaciones e importaciones de 2021, en pesos corrientes.</t>
    </r>
  </si>
  <si>
    <r>
      <rPr>
        <b/>
        <sz val="8"/>
        <rFont val="Verdana"/>
        <family val="2"/>
      </rPr>
      <t xml:space="preserve">6 </t>
    </r>
    <r>
      <rPr>
        <sz val="8"/>
        <rFont val="Verdana"/>
        <family val="2"/>
      </rPr>
      <t>Dólar promedio anual 2022: 872,33. Valor utilizado para el cálculo de exportaciones e importaciones de 2022, en pesos corrientes.</t>
    </r>
  </si>
  <si>
    <r>
      <rPr>
        <b/>
        <sz val="8"/>
        <rFont val="Verdana"/>
        <family val="2"/>
      </rPr>
      <t>7</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</si>
  <si>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16.10: MONTOS DE EXPORTACIONES DE SERVICIOS CULTURALES (EN PESOS DE 2021), SEGÚN DOMINIO Y SUBDOMINIO CULTURAL. 2018-2022.</t>
    </r>
    <r>
      <rPr>
        <b/>
        <vertAlign val="superscript"/>
        <sz val="8"/>
        <rFont val="Verdana"/>
        <family val="2"/>
      </rPr>
      <t>/1</t>
    </r>
  </si>
  <si>
    <t>TOTAL (en pesos de 2022)</t>
  </si>
  <si>
    <r>
      <t>Servicios nucleares a la Cultura</t>
    </r>
    <r>
      <rPr>
        <b/>
        <vertAlign val="superscript"/>
        <sz val="8"/>
        <rFont val="Verdana"/>
        <family val="2"/>
      </rPr>
      <t>/6</t>
    </r>
  </si>
  <si>
    <r>
      <t>Servicios de soporte a la Cultura</t>
    </r>
    <r>
      <rPr>
        <b/>
        <vertAlign val="superscript"/>
        <sz val="8"/>
        <rFont val="Verdana"/>
        <family val="2"/>
      </rPr>
      <t>/6</t>
    </r>
  </si>
  <si>
    <r>
      <rPr>
        <b/>
        <sz val="8"/>
        <rFont val="Verdana"/>
        <family val="2"/>
      </rPr>
      <t>1</t>
    </r>
    <r>
      <rPr>
        <sz val="8"/>
        <rFont val="Verdana"/>
        <family val="2"/>
      </rPr>
      <t xml:space="preserve"> Los valores en pesos corrientes de la tabla 16.9 han sido deflactados según IPC año base 2018, con el siguiente detalle de Índice de Variación:</t>
    </r>
  </si>
  <si>
    <r>
      <rPr>
        <b/>
        <sz val="8"/>
        <rFont val="Verdana"/>
        <family val="2"/>
      </rPr>
      <t>2</t>
    </r>
    <r>
      <rPr>
        <sz val="8"/>
        <rFont val="Verdana"/>
        <family val="2"/>
      </rPr>
      <t xml:space="preserve"> Dic. 2018: 28,0722652372444. Valor utilizado para ajustes de pesos corrientes 2018 a pesos 2022, para exportaciones e importaciones del año 2018.</t>
    </r>
  </si>
  <si>
    <r>
      <rPr>
        <b/>
        <sz val="8"/>
        <rFont val="Verdana"/>
        <family val="2"/>
      </rPr>
      <t>3</t>
    </r>
    <r>
      <rPr>
        <sz val="8"/>
        <rFont val="Verdana"/>
        <family val="2"/>
      </rPr>
      <t xml:space="preserve"> Dic. 2019: 24,5968131337518. Valor utilizado para ajustes de pesos corrientes 2019 a pesos 2022, para exportaciones e importaciones del año 2019.</t>
    </r>
  </si>
  <si>
    <r>
      <rPr>
        <b/>
        <sz val="8"/>
        <rFont val="Verdana"/>
        <family val="2"/>
      </rPr>
      <t>4</t>
    </r>
    <r>
      <rPr>
        <sz val="8"/>
        <rFont val="Verdana"/>
        <family val="2"/>
      </rPr>
      <t xml:space="preserve"> Dic. 2020: 21,2821959014853. Valor utilizado para ajustes de pesos corrientes 2020 a pesos 2022, para exportaciones e importaciones del año 2020.</t>
    </r>
  </si>
  <si>
    <r>
      <rPr>
        <b/>
        <sz val="8"/>
        <rFont val="Verdana"/>
        <family val="2"/>
      </rPr>
      <t>5</t>
    </r>
    <r>
      <rPr>
        <sz val="8"/>
        <rFont val="Verdana"/>
        <family val="2"/>
      </rPr>
      <t xml:space="preserve"> Dic. 2021: 13,6639943617302. Valor utilizado para ajustes de pesos corrientes 2021 a pesos 2022, para exportaciones e importaciones del año 2021.</t>
    </r>
  </si>
  <si>
    <r>
      <rPr>
        <b/>
        <sz val="8"/>
        <rFont val="Verdana"/>
        <family val="2"/>
      </rPr>
      <t xml:space="preserve">6 </t>
    </r>
    <r>
      <rPr>
        <sz val="8"/>
        <rFont val="Verdana"/>
        <family val="2"/>
      </rPr>
      <t>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</si>
  <si>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16.11: MONTOS DE EXPORTACIONES DE SERVICIOS CULTURALES (EN US$ FOB), POR PAÍS DE DESTINO, SEGÚN DOMINIO Y SUBDOMINIO CULTURAL. 2022.</t>
    </r>
    <r>
      <rPr>
        <b/>
        <vertAlign val="superscript"/>
        <sz val="8"/>
        <rFont val="Verdana"/>
        <family val="2"/>
      </rPr>
      <t>/1</t>
    </r>
  </si>
  <si>
    <r>
      <t>Servicios nucleares a la Cultura</t>
    </r>
    <r>
      <rPr>
        <b/>
        <vertAlign val="superscript"/>
        <sz val="8"/>
        <rFont val="Verdana"/>
        <family val="2"/>
      </rPr>
      <t>/2</t>
    </r>
  </si>
  <si>
    <r>
      <t>Servicios de soporte a la Cultura</t>
    </r>
    <r>
      <rPr>
        <b/>
        <vertAlign val="superscript"/>
        <sz val="8"/>
        <rFont val="Verdana"/>
        <family val="2"/>
      </rPr>
      <t>/2</t>
    </r>
  </si>
  <si>
    <r>
      <rPr>
        <b/>
        <sz val="8"/>
        <rFont val="Verdana"/>
        <family val="2"/>
      </rPr>
      <t>2</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</si>
  <si>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16.12: MONTOS DE EXPORTACIONES DE SERVICIOS CULTURALES (EN US$ FOB), POR REGIÓN DE ORIGEN, SEGÚN DOMINIO Y SUBDOMINIO CULTURAL. 2022.</t>
    </r>
    <r>
      <rPr>
        <b/>
        <vertAlign val="superscript"/>
        <sz val="8"/>
        <rFont val="Verdana"/>
        <family val="2"/>
      </rPr>
      <t>/1</t>
    </r>
  </si>
  <si>
    <r>
      <t>Mercancía extranjera nacionalizada</t>
    </r>
    <r>
      <rPr>
        <b/>
        <vertAlign val="superscript"/>
        <sz val="8"/>
        <rFont val="Verdana"/>
        <family val="2"/>
      </rPr>
      <t>/2</t>
    </r>
  </si>
  <si>
    <r>
      <t>Servicios nucleares a la Cultura</t>
    </r>
    <r>
      <rPr>
        <b/>
        <vertAlign val="superscript"/>
        <sz val="8"/>
        <rFont val="Verdana"/>
        <family val="2"/>
      </rPr>
      <t>/3</t>
    </r>
  </si>
  <si>
    <r>
      <t>Servicios de soporte a la Cultura</t>
    </r>
    <r>
      <rPr>
        <b/>
        <vertAlign val="superscript"/>
        <sz val="8"/>
        <rFont val="Verdana"/>
        <family val="2"/>
      </rPr>
      <t>/3</t>
    </r>
  </si>
  <si>
    <r>
      <rPr>
        <b/>
        <sz val="8"/>
        <rFont val="Verdana"/>
        <family val="2"/>
      </rPr>
      <t>1</t>
    </r>
    <r>
      <rPr>
        <sz val="8"/>
        <rFont val="Verdana"/>
        <family val="2"/>
      </rPr>
      <t xml:space="preserve"> Los totales se calcularon a partir del valor FOB (Free on Board-Libre a bordo) en dólares (US$) 2022.</t>
    </r>
  </si>
  <si>
    <r>
      <rPr>
        <b/>
        <sz val="8"/>
        <rFont val="Verdana"/>
        <family val="2"/>
      </rPr>
      <t>3</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</si>
  <si>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t xml:space="preserve">Matrícula de Personas entre 5 y 29 años con especialidad artística </t>
  </si>
  <si>
    <t>Matrícula de Personas entre 5 y 29 años, en establecimientos técnico profesional, industriales y artísticos</t>
  </si>
  <si>
    <t>Establecimientos que imparten especialidades artístico cultural</t>
  </si>
  <si>
    <t>Establecimientos que imparten Enseñanza media técnico profesional industrial y artística</t>
  </si>
  <si>
    <t>Arica y Parinacota​</t>
  </si>
  <si>
    <t>O’Higgins</t>
  </si>
  <si>
    <r>
      <rPr>
        <b/>
        <sz val="8"/>
        <rFont val="Verdana"/>
        <family val="2"/>
      </rPr>
      <t>Nota:</t>
    </r>
    <r>
      <rPr>
        <sz val="8"/>
        <rFont val="Verdana"/>
        <family val="2"/>
      </rPr>
      <t xml:space="preserve"> Base de datos denominada Base Matrícula Histórica 2007-2023 descargada el 21/08/2023, disponible en web https://www.mifuturo.cl/bases-de-datos-de-matriculados/. Ministerio de Educación.</t>
    </r>
  </si>
  <si>
    <t>Fuente: Elaboración del Ministerio de las Culturas, las Artes y el Patrimonio, a partir de datos del Sistema Información General de Estudiantes (SIGE) del Mineduc.</t>
  </si>
  <si>
    <t>TABLA 17.2: NÚMERO Y PORCENTAJE DE PERSONAS ENTRE 15 Y 29 AÑOS MATRICULADAS EN LA EDUCACIÓN MEDIA TÉCNICA PROFESIONAL, SEGÚN ESPECIALIDAD ARTÍSTICA. 2022</t>
  </si>
  <si>
    <r>
      <t>ESPECIALIDAD ARTÍSTICO CULTURAL</t>
    </r>
    <r>
      <rPr>
        <b/>
        <vertAlign val="superscript"/>
        <sz val="8"/>
        <rFont val="Verdana"/>
        <family val="2"/>
      </rPr>
      <t>/1/2</t>
    </r>
  </si>
  <si>
    <t>Matriculados/as</t>
  </si>
  <si>
    <t>Gráfica</t>
  </si>
  <si>
    <t>Dibujo técnico</t>
  </si>
  <si>
    <t>Vestuario y Confección Textil</t>
  </si>
  <si>
    <r>
      <rPr>
        <b/>
        <sz val="8"/>
        <rFont val="Verdana"/>
        <family val="2"/>
      </rPr>
      <t>Nota:</t>
    </r>
    <r>
      <rPr>
        <sz val="8"/>
        <rFont val="Verdana"/>
        <family val="2"/>
      </rPr>
      <t xml:space="preserve"> Base de datos denominada Matrícula-por-estudiante-2022 descargada con fecha 19/07/2023, disponible en web https://datosabiertos.mineduc.cl/matricula-por-estudiante-2/. Ministerio de Educación.</t>
    </r>
  </si>
  <si>
    <r>
      <rPr>
        <b/>
        <sz val="8"/>
        <color rgb="FF000000"/>
        <rFont val="Verdana"/>
        <family val="2"/>
      </rPr>
      <t>1</t>
    </r>
    <r>
      <rPr>
        <sz val="8"/>
        <color rgb="FF000000"/>
        <rFont val="Verdana"/>
        <family val="2"/>
      </rPr>
      <t xml:space="preserve"> La selección de especialidades es realizada por el Departamento de Estudios del Ministerio de las Culturas, las Artes y el Patrimonio, a partir de la categorización de especialidades expresadas en el documento: "Esquema de registro matrícula única Oficial 2004 - 2022 por estudiante, bases WEB". </t>
    </r>
  </si>
  <si>
    <r>
      <rPr>
        <b/>
        <sz val="8"/>
        <color rgb="FF000000"/>
        <rFont val="Verdana"/>
        <family val="2"/>
      </rPr>
      <t xml:space="preserve">2 </t>
    </r>
    <r>
      <rPr>
        <sz val="8"/>
        <color rgb="FF000000"/>
        <rFont val="Verdana"/>
        <family val="2"/>
      </rPr>
      <t xml:space="preserve">Para la publicación de este tabulado se revisa un total de 15 especialidades artísticas. Sin embargo, sólo se indican en el tabulado 6 carreras con matrículas durante el año 2022. Las otras especialidades consultadas fueron: Tejido, Textil, Productos del cuero, Artes audiovisuales, Diseño, Interpretación teatral, Diseño escénico, Interpretación en danza de nivel intermedio, Monitoría de danza. </t>
    </r>
  </si>
  <si>
    <t>TABLA 17.3: NÚMERO Y PORCENTAJE DE MATRÍCULAS DE PERSONAS DE 15 A 29 AÑOS EN LA EDUCACIÓN MEDIA, SEGÚN ESPECIALIDAD ARTÍSTICA Y NO ARTÍSTICA. 2022</t>
  </si>
  <si>
    <t>Especialidad</t>
  </si>
  <si>
    <t>Especialidad no artística</t>
  </si>
  <si>
    <r>
      <t xml:space="preserve">Especialidad artística </t>
    </r>
    <r>
      <rPr>
        <vertAlign val="superscript"/>
        <sz val="8"/>
        <color rgb="FF000000"/>
        <rFont val="Verdana"/>
        <family val="2"/>
      </rPr>
      <t>/1</t>
    </r>
  </si>
  <si>
    <r>
      <rPr>
        <b/>
        <sz val="8"/>
        <color rgb="FF000000"/>
        <rFont val="Verdana"/>
        <family val="2"/>
      </rPr>
      <t>1</t>
    </r>
    <r>
      <rPr>
        <sz val="8"/>
        <color rgb="FF000000"/>
        <rFont val="Verdana"/>
        <family val="2"/>
      </rPr>
      <t xml:space="preserve"> La selección de especialidades (agrupadas como 'especialidad artística' y detalladas en tabla 17.2 es realizada por el Departamento de Estudios del Ministerio de las Culturas, las Artes y el Patrimonio, a partir de la categorización de especialidades expresadas en el documento: "Esquema de registro matrícula única Oficial 2004 - 2022 por estudiante, bases WEB". </t>
    </r>
  </si>
  <si>
    <r>
      <t>TABLA 17.4: NÚMERO Y PORCENTAJE DE CARRERAS PROFESIONALES Y TÉCNICAS EN EL ÁMBITO ARTÍSTICO CULTURAL EN CENTROS DE EDUCACIÓN SUPERIOR, SEGÚN DOMINIO CULTURAL. 2022</t>
    </r>
    <r>
      <rPr>
        <b/>
        <vertAlign val="superscript"/>
        <sz val="8"/>
        <rFont val="Verdana"/>
        <family val="2"/>
      </rPr>
      <t>/1</t>
    </r>
  </si>
  <si>
    <t xml:space="preserve">Dominio cultural </t>
  </si>
  <si>
    <t xml:space="preserve">Carrera Profesional </t>
  </si>
  <si>
    <r>
      <t>Carrera          Profesional en el total (%)</t>
    </r>
    <r>
      <rPr>
        <b/>
        <vertAlign val="superscript"/>
        <sz val="8"/>
        <color theme="1"/>
        <rFont val="Verdana"/>
        <family val="2"/>
      </rPr>
      <t>/2</t>
    </r>
  </si>
  <si>
    <t>Carrera        Técnica</t>
  </si>
  <si>
    <r>
      <t>Carrera          Técnica en el total (%)</t>
    </r>
    <r>
      <rPr>
        <b/>
        <vertAlign val="superscript"/>
        <sz val="8"/>
        <color theme="1"/>
        <rFont val="Verdana"/>
        <family val="2"/>
      </rPr>
      <t>/2</t>
    </r>
  </si>
  <si>
    <r>
      <t>Total nacional de carreras</t>
    </r>
    <r>
      <rPr>
        <b/>
        <vertAlign val="superscript"/>
        <sz val="8"/>
        <color theme="1"/>
        <rFont val="Verdana"/>
        <family val="2"/>
      </rPr>
      <t>/3</t>
    </r>
  </si>
  <si>
    <r>
      <t>Total general carreras artístico cultural</t>
    </r>
    <r>
      <rPr>
        <b/>
        <vertAlign val="superscript"/>
        <sz val="8"/>
        <color theme="1"/>
        <rFont val="Verdana"/>
        <family val="2"/>
      </rPr>
      <t>/4</t>
    </r>
  </si>
  <si>
    <r>
      <t>Arquitectura, diseño y servicios creativos</t>
    </r>
    <r>
      <rPr>
        <vertAlign val="superscript"/>
        <sz val="8"/>
        <color theme="1"/>
        <rFont val="Verdana"/>
        <family val="2"/>
      </rPr>
      <t xml:space="preserve">/5 </t>
    </r>
  </si>
  <si>
    <r>
      <t>Artes escénicas</t>
    </r>
    <r>
      <rPr>
        <vertAlign val="superscript"/>
        <sz val="8"/>
        <color theme="1"/>
        <rFont val="Verdana"/>
        <family val="2"/>
      </rPr>
      <t>/6</t>
    </r>
  </si>
  <si>
    <r>
      <t>Artes literarias, libros y prensa</t>
    </r>
    <r>
      <rPr>
        <vertAlign val="superscript"/>
        <sz val="8"/>
        <color theme="1"/>
        <rFont val="Verdana"/>
        <family val="2"/>
      </rPr>
      <t>/7</t>
    </r>
  </si>
  <si>
    <r>
      <t>Artes musicales</t>
    </r>
    <r>
      <rPr>
        <vertAlign val="superscript"/>
        <sz val="8"/>
        <color theme="1"/>
        <rFont val="Verdana"/>
        <family val="2"/>
      </rPr>
      <t>/8</t>
    </r>
  </si>
  <si>
    <r>
      <t>Artes visuales</t>
    </r>
    <r>
      <rPr>
        <vertAlign val="superscript"/>
        <sz val="8"/>
        <color theme="1"/>
        <rFont val="Verdana"/>
        <family val="2"/>
      </rPr>
      <t>/9</t>
    </r>
  </si>
  <si>
    <r>
      <t>Artesanía</t>
    </r>
    <r>
      <rPr>
        <vertAlign val="superscript"/>
        <sz val="8"/>
        <color theme="1"/>
        <rFont val="Verdana"/>
        <family val="2"/>
      </rPr>
      <t>/10</t>
    </r>
  </si>
  <si>
    <r>
      <t>Medios audiovisuales e interactivos</t>
    </r>
    <r>
      <rPr>
        <vertAlign val="superscript"/>
        <sz val="8"/>
        <color theme="1"/>
        <rFont val="Verdana"/>
        <family val="2"/>
      </rPr>
      <t>/11</t>
    </r>
  </si>
  <si>
    <r>
      <t>Patrimonio</t>
    </r>
    <r>
      <rPr>
        <vertAlign val="superscript"/>
        <sz val="8"/>
        <color theme="1"/>
        <rFont val="Verdana"/>
        <family val="2"/>
      </rPr>
      <t>/12</t>
    </r>
  </si>
  <si>
    <r>
      <rPr>
        <b/>
        <sz val="8"/>
        <rFont val="Verdana"/>
        <family val="2"/>
      </rPr>
      <t>Nota:</t>
    </r>
    <r>
      <rPr>
        <sz val="8"/>
        <rFont val="Verdana"/>
        <family val="2"/>
      </rPr>
      <t xml:space="preserve"> Base de datos denominada Base Matrícula Histórica 2007-2023 descargada el 06/07/2023, disponible en web https://www.mifuturo.cl/bases-de-datos-de-matriculados/. Ministerio de Educación.</t>
    </r>
  </si>
  <si>
    <r>
      <rPr>
        <b/>
        <sz val="8"/>
        <rFont val="Verdana"/>
        <family val="2"/>
      </rPr>
      <t xml:space="preserve">1 </t>
    </r>
    <r>
      <rPr>
        <sz val="8"/>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</si>
  <si>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Porcentaje calculado sobre el total nacional de carreras y el total general de carreras profesionales y técnicas artístico cultural informadas por SIES. </t>
    </r>
  </si>
  <si>
    <r>
      <rPr>
        <b/>
        <sz val="8"/>
        <color theme="1"/>
        <rFont val="Verdana"/>
        <family val="2"/>
      </rPr>
      <t>3</t>
    </r>
    <r>
      <rPr>
        <sz val="8"/>
        <color theme="1"/>
        <rFont val="Verdana"/>
        <family val="2"/>
      </rPr>
      <t xml:space="preserve"> Los datos total nacional de carreras han sido tomados de la base de datos SIES en función de la variable </t>
    </r>
    <r>
      <rPr>
        <i/>
        <sz val="8"/>
        <color theme="1"/>
        <rFont val="Verdana"/>
        <family val="2"/>
      </rPr>
      <t>"Carrera clasificación nivel 2".</t>
    </r>
  </si>
  <si>
    <r>
      <rPr>
        <b/>
        <sz val="8"/>
        <color theme="1"/>
        <rFont val="Verdana"/>
        <family val="2"/>
      </rPr>
      <t>4</t>
    </r>
    <r>
      <rPr>
        <sz val="8"/>
        <color theme="1"/>
        <rFont val="Verdana"/>
        <family val="2"/>
      </rPr>
      <t xml:space="preserve"> Corresponde al número de carreras profesionales y técnicas artísticos culturales que históricamente se han considerados por el Ministerio, ajustándolas según los lineamientos del nuevo Marco de Estadísticas Culturales 2023 para los dominios culturales del área artístico-cultural y patrimonial.   </t>
    </r>
  </si>
  <si>
    <r>
      <rPr>
        <b/>
        <sz val="8"/>
        <color theme="1"/>
        <rFont val="Verdana"/>
        <family val="2"/>
      </rPr>
      <t>5</t>
    </r>
    <r>
      <rPr>
        <sz val="8"/>
        <color theme="1"/>
        <rFont val="Verdana"/>
        <family val="2"/>
      </rPr>
      <t xml:space="preserve"> Incluye las carreras vinculadas a la Arquitectura, Dibujo técnico, Diseño y Publicidad.</t>
    </r>
  </si>
  <si>
    <r>
      <rPr>
        <b/>
        <sz val="8"/>
        <color theme="1"/>
        <rFont val="Verdana"/>
        <family val="2"/>
      </rPr>
      <t>6</t>
    </r>
    <r>
      <rPr>
        <sz val="8"/>
        <color theme="1"/>
        <rFont val="Verdana"/>
        <family val="2"/>
      </rPr>
      <t xml:space="preserve"> Incluye las disciplinas vinculadas a Circo, Danza y Teatro.</t>
    </r>
  </si>
  <si>
    <r>
      <rPr>
        <b/>
        <sz val="8"/>
        <color theme="1"/>
        <rFont val="Verdana"/>
        <family val="2"/>
      </rPr>
      <t>7</t>
    </r>
    <r>
      <rPr>
        <sz val="8"/>
        <color theme="1"/>
        <rFont val="Verdana"/>
        <family val="2"/>
      </rPr>
      <t xml:space="preserve"> Incluye las disciplinas vinculadas a Bibliotecología, Editorial, Literatura y Medios gráficos, impresión, postprensa.</t>
    </r>
  </si>
  <si>
    <r>
      <rPr>
        <b/>
        <sz val="8"/>
        <color theme="1"/>
        <rFont val="Verdana"/>
        <family val="2"/>
      </rPr>
      <t xml:space="preserve">8 </t>
    </r>
    <r>
      <rPr>
        <sz val="8"/>
        <color theme="1"/>
        <rFont val="Verdana"/>
        <family val="2"/>
      </rPr>
      <t xml:space="preserve">Incluye las disciplinas relacionadas con Composición e interpretación y Sonido, acústica y producción musical. </t>
    </r>
  </si>
  <si>
    <r>
      <rPr>
        <b/>
        <sz val="8"/>
        <color theme="1"/>
        <rFont val="Verdana"/>
        <family val="2"/>
      </rPr>
      <t>9</t>
    </r>
    <r>
      <rPr>
        <sz val="8"/>
        <color theme="1"/>
        <rFont val="Verdana"/>
        <family val="2"/>
      </rPr>
      <t xml:space="preserve"> Incluye las disciplinas vinculadas a las Artes visuales y Fotografía.</t>
    </r>
  </si>
  <si>
    <r>
      <rPr>
        <b/>
        <sz val="8"/>
        <color theme="1"/>
        <rFont val="Verdana"/>
        <family val="2"/>
      </rPr>
      <t>10</t>
    </r>
    <r>
      <rPr>
        <sz val="8"/>
        <color theme="1"/>
        <rFont val="Verdana"/>
        <family val="2"/>
      </rPr>
      <t xml:space="preserve"> No registró movimiento.</t>
    </r>
  </si>
  <si>
    <r>
      <rPr>
        <b/>
        <sz val="8"/>
        <color theme="1"/>
        <rFont val="Verdana"/>
        <family val="2"/>
      </rPr>
      <t>11</t>
    </r>
    <r>
      <rPr>
        <sz val="8"/>
        <color theme="1"/>
        <rFont val="Verdana"/>
        <family val="2"/>
      </rPr>
      <t xml:space="preserve"> Incluye las disciplinas vinculadas a la Animación digital, diseño de video juegos, Cine, Comunicación audiovisual y multimedia. </t>
    </r>
  </si>
  <si>
    <r>
      <rPr>
        <b/>
        <sz val="8"/>
        <color theme="1"/>
        <rFont val="Verdana"/>
        <family val="2"/>
      </rPr>
      <t>12</t>
    </r>
    <r>
      <rPr>
        <sz val="8"/>
        <color theme="1"/>
        <rFont val="Verdana"/>
        <family val="2"/>
      </rPr>
      <t xml:space="preserve"> Incluye las disciplinas ligadas a la Conservación, restauración y Patrimonio. </t>
    </r>
  </si>
  <si>
    <t xml:space="preserve">Fuente: Elaboración del Ministerio de las Culturas, las Artes y el Patrimonio a partir de datos del Servicio de Información de Educación Superior (SIES) del Mineduc. </t>
  </si>
  <si>
    <r>
      <t>TABLA 17.5: NÚMERO DE CARRERAS PROFESIONALES Y TÉCNICAS EN EL ÁMBITO ARTÍSTICO CULTURAL EN CENTROS DE EDUCACIÓN SUPERIOR, SEGÚN DOMINIO CULTURAL. 2022</t>
    </r>
    <r>
      <rPr>
        <b/>
        <vertAlign val="superscript"/>
        <sz val="8"/>
        <color theme="1"/>
        <rFont val="Verdana"/>
        <family val="2"/>
      </rPr>
      <t>/1</t>
    </r>
  </si>
  <si>
    <t>Carrera Profesional</t>
  </si>
  <si>
    <t>Carrera         Técnica</t>
  </si>
  <si>
    <t xml:space="preserve">Arquitectura, diseño y servicios creativos </t>
  </si>
  <si>
    <t xml:space="preserve">Dibujo técnico </t>
  </si>
  <si>
    <t xml:space="preserve">Diseño </t>
  </si>
  <si>
    <t xml:space="preserve">Publicidad </t>
  </si>
  <si>
    <t>Artes escénicas</t>
  </si>
  <si>
    <t xml:space="preserve">Danza </t>
  </si>
  <si>
    <t>Artes literarias, libros y prensa</t>
  </si>
  <si>
    <t>Bibliotecología</t>
  </si>
  <si>
    <t xml:space="preserve">Editorial </t>
  </si>
  <si>
    <t>Medios gráficos, impresión, postprensa</t>
  </si>
  <si>
    <t>Artes musicales</t>
  </si>
  <si>
    <t>Composición e interpretación</t>
  </si>
  <si>
    <t>Sonido, acústica y producción musical</t>
  </si>
  <si>
    <t>Artes visuales</t>
  </si>
  <si>
    <t xml:space="preserve">Fotografía </t>
  </si>
  <si>
    <t xml:space="preserve">Medios audiovisuales e interactivos </t>
  </si>
  <si>
    <t>Animación digital, diseño de video juegos y robótica</t>
  </si>
  <si>
    <t xml:space="preserve">Cine </t>
  </si>
  <si>
    <t xml:space="preserve">Comunicación audiovisual y multimedia </t>
  </si>
  <si>
    <t xml:space="preserve">Patrimonio </t>
  </si>
  <si>
    <t>Conservación Restauración</t>
  </si>
  <si>
    <r>
      <rPr>
        <b/>
        <sz val="8"/>
        <rFont val="Verdana"/>
        <family val="2"/>
      </rPr>
      <t>1</t>
    </r>
    <r>
      <rPr>
        <sz val="8"/>
        <rFont val="Verdana"/>
        <family val="2"/>
      </rPr>
      <t xml:space="preserve"> Los centros de educación superior incluyen institutos profesionales, centros de formación técnica y universidades chilenas.</t>
    </r>
  </si>
  <si>
    <t>Fuente: Elaboración del Ministerio de las Culturas, las Artes y el Patrimonio a partir de datos del Servicio de Información de Educación Superior (SIES) del Mineduc.</t>
  </si>
  <si>
    <r>
      <t>TABLA 17.6: NÚMERO Y PORCENTAJE DE MATRÍCULAS DE CARRERAS PROFESIONALES Y TÉCNICAS EN EL ÁMBITO ARTÍSTICO CULTURAL EN CENTROS DE EDUCACIÓN SUPERIOR, SEGÚN DOMINIO CULTURAL. 2022</t>
    </r>
    <r>
      <rPr>
        <b/>
        <vertAlign val="superscript"/>
        <sz val="8"/>
        <color rgb="FF000000"/>
        <rFont val="Verdana"/>
        <family val="2"/>
      </rPr>
      <t>/1</t>
    </r>
  </si>
  <si>
    <t>Dominio cultural</t>
  </si>
  <si>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</si>
  <si>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</si>
  <si>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</si>
  <si>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</si>
  <si>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Total nacional de matrícula</t>
    </r>
    <r>
      <rPr>
        <b/>
        <vertAlign val="superscript"/>
        <sz val="8"/>
        <color theme="1"/>
        <rFont val="Verdana"/>
        <family val="2"/>
      </rPr>
      <t>/3</t>
    </r>
  </si>
  <si>
    <r>
      <t>Total general matrícula carreras artístico cultural</t>
    </r>
    <r>
      <rPr>
        <b/>
        <vertAlign val="superscript"/>
        <sz val="8"/>
        <color theme="1"/>
        <rFont val="Verdana"/>
        <family val="2"/>
      </rPr>
      <t>/4</t>
    </r>
    <r>
      <rPr>
        <b/>
        <sz val="8"/>
        <color theme="1"/>
        <rFont val="Verdana"/>
        <family val="2"/>
      </rPr>
      <t xml:space="preserve"> </t>
    </r>
  </si>
  <si>
    <r>
      <rPr>
        <b/>
        <sz val="8"/>
        <color theme="1"/>
        <rFont val="Verdana"/>
        <family val="2"/>
      </rPr>
      <t>2</t>
    </r>
    <r>
      <rPr>
        <sz val="8"/>
        <color theme="1"/>
        <rFont val="Verdana"/>
        <family val="2"/>
      </rPr>
      <t xml:space="preserve"> Porcentaje calculado sobre el total nacional de matrículas y el total general de matrículas en carreras profesionales y técnicas artístico cultural informadas por SIES. </t>
    </r>
  </si>
  <si>
    <r>
      <rPr>
        <b/>
        <sz val="8"/>
        <color theme="1"/>
        <rFont val="Verdana"/>
        <family val="2"/>
      </rPr>
      <t>3</t>
    </r>
    <r>
      <rPr>
        <sz val="8"/>
        <color theme="1"/>
        <rFont val="Verdana"/>
        <family val="2"/>
      </rPr>
      <t xml:space="preserve"> Los datos total nacional de matrícula han sido tomados de la base de datos SIES en función de la variable </t>
    </r>
    <r>
      <rPr>
        <i/>
        <sz val="8"/>
        <color theme="1"/>
        <rFont val="Verdana"/>
        <family val="2"/>
      </rPr>
      <t>"Total matriculado".</t>
    </r>
  </si>
  <si>
    <r>
      <rPr>
        <b/>
        <sz val="8"/>
        <color theme="1"/>
        <rFont val="Verdana"/>
        <family val="2"/>
      </rPr>
      <t xml:space="preserve">5 </t>
    </r>
    <r>
      <rPr>
        <sz val="8"/>
        <color theme="1"/>
        <rFont val="Verdana"/>
        <family val="2"/>
      </rPr>
      <t>Incluye las carreras vinculadas a la Arquitectura, Dibujo técnico, Diseño y Publicidad.</t>
    </r>
  </si>
  <si>
    <r>
      <rPr>
        <b/>
        <sz val="8"/>
        <color theme="1"/>
        <rFont val="Verdana"/>
        <family val="2"/>
      </rPr>
      <t xml:space="preserve">7 </t>
    </r>
    <r>
      <rPr>
        <sz val="8"/>
        <color theme="1"/>
        <rFont val="Verdana"/>
        <family val="2"/>
      </rPr>
      <t>Incluye las disciplinas vinculadas a Bibliotecología, Editorial, Literatura y Medios gráficos, impresión, postprensa.</t>
    </r>
  </si>
  <si>
    <r>
      <rPr>
        <b/>
        <sz val="8"/>
        <color theme="1"/>
        <rFont val="Verdana"/>
        <family val="2"/>
      </rPr>
      <t>8</t>
    </r>
    <r>
      <rPr>
        <sz val="8"/>
        <color theme="1"/>
        <rFont val="Verdana"/>
        <family val="2"/>
      </rPr>
      <t xml:space="preserve"> Incluye las disciplinas relacionadas con Composición e interpretación y Sonido, acústica y producción musical. </t>
    </r>
  </si>
  <si>
    <r>
      <rPr>
        <b/>
        <sz val="8"/>
        <color theme="1"/>
        <rFont val="Verdana"/>
        <family val="2"/>
      </rPr>
      <t>10</t>
    </r>
    <r>
      <rPr>
        <sz val="8"/>
        <color theme="1"/>
        <rFont val="Verdana"/>
        <family val="2"/>
      </rPr>
      <t xml:space="preserve"> Incluye las disciplinas vinculadas a la Artesanía.</t>
    </r>
  </si>
  <si>
    <r>
      <rPr>
        <sz val="8"/>
        <rFont val="Verdana"/>
        <family val="2"/>
      </rPr>
      <t>Fuente: Elaboración del Ministerio de las Culturas, las Artes y el Patrimonio a partir de datos del Servicio de Información de Educación Superior (SIES) del Mineduc.</t>
    </r>
  </si>
  <si>
    <r>
      <t>TABLA 17.7: NÚMERO DE MATRÍCULAS EN CARRERAS PROFESIONALES Y TÉCNICAS EN EL ÁMBITO ARTÍSTICO CULTURAL EN CENTROS DE EDUCACIÓN SUPERIOR, POR SEXO, SEGÚN DOMINIO CULTURAL. 2022</t>
    </r>
    <r>
      <rPr>
        <b/>
        <vertAlign val="superscript"/>
        <sz val="8"/>
        <color rgb="FF000000"/>
        <rFont val="Verdana"/>
        <family val="2"/>
      </rPr>
      <t>/1</t>
    </r>
  </si>
  <si>
    <t>Total nacional</t>
  </si>
  <si>
    <t>Total nacional hombres</t>
  </si>
  <si>
    <t>Total nacional mujeres</t>
  </si>
  <si>
    <t xml:space="preserve">Hombres           matriculados en carrera profesional  </t>
  </si>
  <si>
    <t>Mujeres            matriculadas en carrera profesional</t>
  </si>
  <si>
    <t>Hombres matriculados en carrera técnica</t>
  </si>
  <si>
    <t>Mujeres matriculadas en carrera técnica</t>
  </si>
  <si>
    <t xml:space="preserve">Artes musicales </t>
  </si>
  <si>
    <r>
      <t>TABLA 17.8: NÚMERO DE MATRÍCULAS EN CARRERAS PROFESIONALES Y TÉCNICAS EN EL ÁMBITO ARTÍSTICO CULTURAL EN CENTROS DE EDUCACIÓN SUPERIOR, POR REGIÓN, SEGÚN DOMINIO CULTURAL. 2022</t>
    </r>
    <r>
      <rPr>
        <b/>
        <vertAlign val="superscript"/>
        <sz val="8"/>
        <color rgb="FF000000"/>
        <rFont val="Verdana"/>
        <family val="2"/>
      </rPr>
      <t>/1</t>
    </r>
  </si>
  <si>
    <t>Total    nacional</t>
  </si>
  <si>
    <t xml:space="preserve">Matrícula carrera profesional </t>
  </si>
  <si>
    <t>Matrícula carrera técnica</t>
  </si>
  <si>
    <t>Carreras profesionales</t>
  </si>
  <si>
    <t>Carreras técnicas</t>
  </si>
  <si>
    <t xml:space="preserve">Ñuble </t>
  </si>
  <si>
    <t xml:space="preserve">Total nacional </t>
  </si>
  <si>
    <r>
      <t>TABLA 17.9: NÚMERO Y PORCENTAJE DE PROGRAMAS POR DOCTORADO, MAGISTER, POSTÍTULO Y DIPLOMADO EN EL ÁMBITO ARTÍSTICO CULTURAL EN CENTROS DE EDUCACIÓN SUPERIOR, SEGÚN DOMINIO CULTURAL. 2022</t>
    </r>
    <r>
      <rPr>
        <b/>
        <vertAlign val="superscript"/>
        <sz val="8"/>
        <color theme="1"/>
        <rFont val="Verdana"/>
        <family val="2"/>
      </rPr>
      <t>/1</t>
    </r>
  </si>
  <si>
    <t>Doctorado</t>
  </si>
  <si>
    <r>
      <t>Doctorado en 
el total (%)</t>
    </r>
    <r>
      <rPr>
        <b/>
        <vertAlign val="superscript"/>
        <sz val="8"/>
        <rFont val="Verdana"/>
        <family val="2"/>
      </rPr>
      <t>/2</t>
    </r>
  </si>
  <si>
    <t>Magister</t>
  </si>
  <si>
    <r>
      <t>Magister en
 el total (%)</t>
    </r>
    <r>
      <rPr>
        <b/>
        <vertAlign val="superscript"/>
        <sz val="8"/>
        <rFont val="Verdana"/>
        <family val="2"/>
      </rPr>
      <t>/2</t>
    </r>
  </si>
  <si>
    <t>Postítulo</t>
  </si>
  <si>
    <r>
      <t>Postítulo en
 el total (%)</t>
    </r>
    <r>
      <rPr>
        <b/>
        <vertAlign val="superscript"/>
        <sz val="8"/>
        <rFont val="Verdana"/>
        <family val="2"/>
      </rPr>
      <t>/2</t>
    </r>
  </si>
  <si>
    <r>
      <t>Diplomado</t>
    </r>
    <r>
      <rPr>
        <b/>
        <vertAlign val="superscript"/>
        <sz val="8"/>
        <rFont val="Verdana"/>
        <family val="2"/>
      </rPr>
      <t>/3</t>
    </r>
  </si>
  <si>
    <r>
      <t>Diplomado en
el total (%)</t>
    </r>
    <r>
      <rPr>
        <b/>
        <vertAlign val="superscript"/>
        <sz val="8"/>
        <rFont val="Verdana"/>
        <family val="2"/>
      </rPr>
      <t>/2</t>
    </r>
  </si>
  <si>
    <r>
      <t>Total nacional de programas</t>
    </r>
    <r>
      <rPr>
        <b/>
        <vertAlign val="superscript"/>
        <sz val="8"/>
        <rFont val="Verdana"/>
        <family val="2"/>
      </rPr>
      <t>/4</t>
    </r>
  </si>
  <si>
    <r>
      <t>Total general de programas</t>
    </r>
    <r>
      <rPr>
        <b/>
        <vertAlign val="superscript"/>
        <sz val="8"/>
        <rFont val="Verdana"/>
        <family val="2"/>
      </rPr>
      <t>/5</t>
    </r>
  </si>
  <si>
    <r>
      <t>Arquitectura, diseño y servicios creativos</t>
    </r>
    <r>
      <rPr>
        <vertAlign val="superscript"/>
        <sz val="8"/>
        <rFont val="Verdana"/>
        <family val="2"/>
      </rPr>
      <t>/6</t>
    </r>
    <r>
      <rPr>
        <sz val="8"/>
        <rFont val="Verdana"/>
        <family val="2"/>
      </rPr>
      <t xml:space="preserve"> </t>
    </r>
  </si>
  <si>
    <r>
      <t>Artes escénicas</t>
    </r>
    <r>
      <rPr>
        <vertAlign val="superscript"/>
        <sz val="8"/>
        <rFont val="Verdana"/>
        <family val="2"/>
      </rPr>
      <t>/7</t>
    </r>
  </si>
  <si>
    <r>
      <t>Artes literarias, libros y prensa</t>
    </r>
    <r>
      <rPr>
        <vertAlign val="superscript"/>
        <sz val="8"/>
        <rFont val="Verdana"/>
        <family val="2"/>
      </rPr>
      <t>/8</t>
    </r>
  </si>
  <si>
    <r>
      <t>Artes musicales</t>
    </r>
    <r>
      <rPr>
        <vertAlign val="superscript"/>
        <sz val="8"/>
        <rFont val="Verdana"/>
        <family val="2"/>
      </rPr>
      <t>/9</t>
    </r>
  </si>
  <si>
    <r>
      <t>Artes visuales</t>
    </r>
    <r>
      <rPr>
        <vertAlign val="superscript"/>
        <sz val="8"/>
        <rFont val="Verdana"/>
        <family val="2"/>
      </rPr>
      <t>/10</t>
    </r>
  </si>
  <si>
    <r>
      <t>Artesanía</t>
    </r>
    <r>
      <rPr>
        <vertAlign val="superscript"/>
        <sz val="8"/>
        <rFont val="Verdana"/>
        <family val="2"/>
      </rPr>
      <t>/11</t>
    </r>
  </si>
  <si>
    <r>
      <t>Medios audiovisuales e interactivos</t>
    </r>
    <r>
      <rPr>
        <vertAlign val="superscript"/>
        <sz val="8"/>
        <rFont val="Verdana"/>
        <family val="2"/>
      </rPr>
      <t>/12</t>
    </r>
  </si>
  <si>
    <r>
      <t>Patrimonio</t>
    </r>
    <r>
      <rPr>
        <vertAlign val="superscript"/>
        <sz val="8"/>
        <rFont val="Verdana"/>
        <family val="2"/>
      </rPr>
      <t>/13</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</si>
  <si>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</si>
  <si>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</si>
  <si>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 xml:space="preserve">4 </t>
    </r>
    <r>
      <rPr>
        <sz val="8"/>
        <color theme="1"/>
        <rFont val="Verdana"/>
        <family val="2"/>
      </rPr>
      <t xml:space="preserve">Los datos nacional de programas han sido tomados de la base de datos SIES en función de la variable </t>
    </r>
    <r>
      <rPr>
        <i/>
        <sz val="8"/>
        <color theme="1"/>
        <rFont val="Verdana"/>
        <family val="2"/>
      </rPr>
      <t>"Carrera clasificación nivel 2".</t>
    </r>
  </si>
  <si>
    <r>
      <rPr>
        <b/>
        <sz val="8"/>
        <color theme="1"/>
        <rFont val="Verdana"/>
        <family val="2"/>
      </rPr>
      <t xml:space="preserve">5 </t>
    </r>
    <r>
      <rPr>
        <sz val="8"/>
        <color theme="1"/>
        <rFont val="Verdana"/>
        <family val="2"/>
      </rPr>
      <t>Corresponde al número de programas artísticos culturales que históricamente se han considerados por el Ministerio, ajustándolas según los lineamientos del nuevo Marco de Estadísticas Culturales 2023 para los programas de postítulos y postgrados vinculados a dominios culturales del área artístico-cultural y patrimonial.</t>
    </r>
  </si>
  <si>
    <r>
      <rPr>
        <b/>
        <sz val="8"/>
        <color theme="1"/>
        <rFont val="Verdana"/>
        <family val="2"/>
      </rPr>
      <t>6</t>
    </r>
    <r>
      <rPr>
        <sz val="8"/>
        <color theme="1"/>
        <rFont val="Verdana"/>
        <family val="2"/>
      </rPr>
      <t xml:space="preserve"> Incluye las carreras vinculadas a la Arquitectura, Dibujo técnico, Diseño y Publicidad.</t>
    </r>
  </si>
  <si>
    <r>
      <rPr>
        <b/>
        <sz val="8"/>
        <color theme="1"/>
        <rFont val="Verdana"/>
        <family val="2"/>
      </rPr>
      <t>7</t>
    </r>
    <r>
      <rPr>
        <sz val="8"/>
        <color theme="1"/>
        <rFont val="Verdana"/>
        <family val="2"/>
      </rPr>
      <t xml:space="preserve"> Incluye las disciplinas vinculadas a Circo, Danza y Teatro.</t>
    </r>
  </si>
  <si>
    <r>
      <rPr>
        <b/>
        <sz val="8"/>
        <color theme="1"/>
        <rFont val="Verdana"/>
        <family val="2"/>
      </rPr>
      <t>8</t>
    </r>
    <r>
      <rPr>
        <sz val="8"/>
        <color theme="1"/>
        <rFont val="Verdana"/>
        <family val="2"/>
      </rPr>
      <t xml:space="preserve"> Incluye las disciplinas vinculadas a Bibliotecología, Editorial, Literatura y Medios gráficos, impresión, postprensa.</t>
    </r>
  </si>
  <si>
    <r>
      <rPr>
        <b/>
        <sz val="8"/>
        <color theme="1"/>
        <rFont val="Verdana"/>
        <family val="2"/>
      </rPr>
      <t>9</t>
    </r>
    <r>
      <rPr>
        <sz val="8"/>
        <color theme="1"/>
        <rFont val="Verdana"/>
        <family val="2"/>
      </rPr>
      <t xml:space="preserve"> Incluye las disciplinas relacionadas con Composición e interpretación y Sonido, acústica y producción musical. </t>
    </r>
  </si>
  <si>
    <r>
      <rPr>
        <b/>
        <sz val="8"/>
        <color theme="1"/>
        <rFont val="Verdana"/>
        <family val="2"/>
      </rPr>
      <t>10</t>
    </r>
    <r>
      <rPr>
        <sz val="8"/>
        <color theme="1"/>
        <rFont val="Verdana"/>
        <family val="2"/>
      </rPr>
      <t xml:space="preserve"> Incluye las disciplinas vinculadas a las Artes visuales y Fotografía.</t>
    </r>
  </si>
  <si>
    <r>
      <rPr>
        <b/>
        <sz val="8"/>
        <color theme="1"/>
        <rFont val="Verdana"/>
        <family val="2"/>
      </rPr>
      <t>11</t>
    </r>
    <r>
      <rPr>
        <sz val="8"/>
        <color theme="1"/>
        <rFont val="Verdana"/>
        <family val="2"/>
      </rPr>
      <t xml:space="preserve"> Incluye las disciplinas vinculadas a la Artesanía.</t>
    </r>
  </si>
  <si>
    <r>
      <rPr>
        <b/>
        <sz val="8"/>
        <color theme="1"/>
        <rFont val="Verdana"/>
        <family val="2"/>
      </rPr>
      <t>12</t>
    </r>
    <r>
      <rPr>
        <sz val="8"/>
        <color theme="1"/>
        <rFont val="Verdana"/>
        <family val="2"/>
      </rPr>
      <t xml:space="preserve"> Incluye las disciplinas vinculadas a la Animación digital, diseño de video juegos, Cine, Comunicación audiovisual y multimedia. </t>
    </r>
  </si>
  <si>
    <r>
      <rPr>
        <b/>
        <sz val="8"/>
        <color theme="1"/>
        <rFont val="Verdana"/>
        <family val="2"/>
      </rPr>
      <t xml:space="preserve">13 </t>
    </r>
    <r>
      <rPr>
        <sz val="8"/>
        <color theme="1"/>
        <rFont val="Verdana"/>
        <family val="2"/>
      </rPr>
      <t xml:space="preserve">Incluye las disciplinas ligadas a la Conservación, restauración y Patrimonio. </t>
    </r>
  </si>
  <si>
    <r>
      <t>Diplomado</t>
    </r>
    <r>
      <rPr>
        <b/>
        <vertAlign val="superscript"/>
        <sz val="8"/>
        <color theme="1"/>
        <rFont val="Verdana"/>
        <family val="2"/>
      </rPr>
      <t>/2</t>
    </r>
    <r>
      <rPr>
        <b/>
        <sz val="8"/>
        <color theme="1"/>
        <rFont val="Verdana"/>
        <family val="2"/>
      </rPr>
      <t xml:space="preserve">  </t>
    </r>
  </si>
  <si>
    <t>Comunicación audiovisual y multimedia</t>
  </si>
  <si>
    <r>
      <rPr>
        <b/>
        <sz val="8"/>
        <color theme="1"/>
        <rFont val="Verdana"/>
        <family val="2"/>
      </rPr>
      <t>2</t>
    </r>
    <r>
      <rPr>
        <sz val="8"/>
        <color theme="1"/>
        <rFont val="Verdana"/>
        <family val="2"/>
      </rPr>
      <t xml:space="preserve"> Los diplomados que se informan, tienen una duración superior a un semestre.</t>
    </r>
  </si>
  <si>
    <r>
      <t>TABLA 17.11: NÚMERO Y PORCENTAJE DE MATRÍCULAS DE DOCTORADO, MAGISTER, POSTÍTULO Y DIPLOMADO EN EL ÁMBITO ARTÍSTICO CULTURAL EN CENTROS DE EDUCACIÓN SUPERIOR, SEGÚN DOMINIO CULTURAL. 2022</t>
    </r>
    <r>
      <rPr>
        <b/>
        <vertAlign val="superscript"/>
        <sz val="8"/>
        <color theme="1"/>
        <rFont val="Verdana"/>
        <family val="2"/>
      </rPr>
      <t>/1</t>
    </r>
  </si>
  <si>
    <r>
      <t>Doctorado en el total (%)</t>
    </r>
    <r>
      <rPr>
        <b/>
        <vertAlign val="superscript"/>
        <sz val="8"/>
        <rFont val="Verdana"/>
        <family val="2"/>
      </rPr>
      <t>/2</t>
    </r>
  </si>
  <si>
    <r>
      <t>Magister en el total (%)</t>
    </r>
    <r>
      <rPr>
        <b/>
        <vertAlign val="superscript"/>
        <sz val="8"/>
        <rFont val="Verdana"/>
        <family val="2"/>
      </rPr>
      <t>/2</t>
    </r>
  </si>
  <si>
    <r>
      <t>Postítulo en el total (%)</t>
    </r>
    <r>
      <rPr>
        <b/>
        <vertAlign val="superscript"/>
        <sz val="8"/>
        <rFont val="Verdana"/>
        <family val="2"/>
      </rPr>
      <t>/2</t>
    </r>
  </si>
  <si>
    <r>
      <t>Diplomado en el total (%)</t>
    </r>
    <r>
      <rPr>
        <b/>
        <vertAlign val="superscript"/>
        <sz val="8"/>
        <rFont val="Verdana"/>
        <family val="2"/>
      </rPr>
      <t>/2</t>
    </r>
  </si>
  <si>
    <r>
      <t>Total nacional de matrícula</t>
    </r>
    <r>
      <rPr>
        <b/>
        <vertAlign val="superscript"/>
        <sz val="8"/>
        <rFont val="Verdana"/>
        <family val="2"/>
      </rPr>
      <t>/4</t>
    </r>
  </si>
  <si>
    <r>
      <t>Total general de matrícula</t>
    </r>
    <r>
      <rPr>
        <b/>
        <vertAlign val="superscript"/>
        <sz val="8"/>
        <rFont val="Verdana"/>
        <family val="2"/>
      </rPr>
      <t>/5</t>
    </r>
  </si>
  <si>
    <r>
      <rPr>
        <b/>
        <sz val="8"/>
        <color theme="1"/>
        <rFont val="Verdana"/>
        <family val="2"/>
      </rPr>
      <t>2</t>
    </r>
    <r>
      <rPr>
        <sz val="8"/>
        <color theme="1"/>
        <rFont val="Verdana"/>
        <family val="2"/>
      </rPr>
      <t xml:space="preserve"> Porcentaje calculado sobre el total nacional de matrícula y el total general de matrícula en programas de postgrado y postítulo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</si>
  <si>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</si>
  <si>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4</t>
    </r>
    <r>
      <rPr>
        <sz val="8"/>
        <color theme="1"/>
        <rFont val="Verdana"/>
        <family val="2"/>
      </rPr>
      <t xml:space="preserve"> Los datos nacional de matrícula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</si>
  <si>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matrícula en programas artísticos culturales que históricamente se han considerados por el Ministerio, ajustándolas según los lineamientos del nuevo Marco de Estadísticas Culturales 2023 para los programas de postítulos y postgrados vinculados a los dominios culturales del área artístico cultural.</t>
    </r>
  </si>
  <si>
    <r>
      <rPr>
        <b/>
        <sz val="8"/>
        <color theme="1"/>
        <rFont val="Verdana"/>
        <family val="2"/>
      </rPr>
      <t>13</t>
    </r>
    <r>
      <rPr>
        <sz val="8"/>
        <color theme="1"/>
        <rFont val="Verdana"/>
        <family val="2"/>
      </rPr>
      <t xml:space="preserve"> Incluye las disciplinas ligadas a la Conservación, restauración y Patrimonio. </t>
    </r>
  </si>
  <si>
    <r>
      <t>TABLA 17.12: NÚMERO DE MATRÍCULAS POR PROGRAMA DE DOCTORADO, MAGISTER, POSTÍTULO Y DIPLOMADO EN EL ÁMBITO ARTÍSTICO CULTURAL EN CENTROS DE EDUCACIÓN SUPERIOR, POR SEXO, SEGÚN DOMINIO CULTURAL. 2022</t>
    </r>
    <r>
      <rPr>
        <b/>
        <vertAlign val="superscript"/>
        <sz val="8"/>
        <rFont val="Verdana"/>
        <family val="2"/>
      </rPr>
      <t>/1</t>
    </r>
  </si>
  <si>
    <t>Total nacional Hombres</t>
  </si>
  <si>
    <t>Total nacional Mujeres</t>
  </si>
  <si>
    <t>Hombres matriculados en doctorado</t>
  </si>
  <si>
    <t>Mujeres matriculada en doctorado</t>
  </si>
  <si>
    <t>Hombres matriculados en magister</t>
  </si>
  <si>
    <t>Mujeres matriculada en magister</t>
  </si>
  <si>
    <t>Hombres matriculados en postítulo</t>
  </si>
  <si>
    <t>Mujeres matriculadas en postítulo</t>
  </si>
  <si>
    <r>
      <t>Hombres matriculados en diplomado</t>
    </r>
    <r>
      <rPr>
        <b/>
        <vertAlign val="superscript"/>
        <sz val="8"/>
        <rFont val="Verdana"/>
        <family val="2"/>
      </rPr>
      <t>/2</t>
    </r>
  </si>
  <si>
    <r>
      <t>Mujeres matriculadas en diplomado</t>
    </r>
    <r>
      <rPr>
        <b/>
        <vertAlign val="superscript"/>
        <sz val="8"/>
        <rFont val="Verdana"/>
        <family val="2"/>
      </rPr>
      <t>/2</t>
    </r>
  </si>
  <si>
    <r>
      <rPr>
        <b/>
        <sz val="8"/>
        <color theme="1"/>
        <rFont val="Verdana"/>
        <family val="2"/>
      </rPr>
      <t xml:space="preserve">1 </t>
    </r>
    <r>
      <rPr>
        <sz val="8"/>
        <color theme="1"/>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</si>
  <si>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Los diplomados que se informan tienen una duración superior a un semestre.</t>
    </r>
  </si>
  <si>
    <r>
      <t>TABLA 17.13: NÚMERO DE MATRÍCULAS POR PROGRAMA DE DOCTORADO, MAGISTER, POSTÍTULO Y DIPLOMADO EN EL ÁMBITO ARTÍSTICO CULTURAL EN CENTROS DE EDUCACIÓN SUPERIOR, POR REGIÓN, SEGÚN DOMINIO CULTURAL. 2022</t>
    </r>
    <r>
      <rPr>
        <b/>
        <vertAlign val="superscript"/>
        <sz val="8"/>
        <color rgb="FF000000"/>
        <rFont val="Verdana"/>
        <family val="2"/>
      </rPr>
      <t>/1</t>
    </r>
  </si>
  <si>
    <t xml:space="preserve">Total   nacional </t>
  </si>
  <si>
    <t>Matrícula doctorado</t>
  </si>
  <si>
    <t>Matrícula magister</t>
  </si>
  <si>
    <t>Matrícula postítulo</t>
  </si>
  <si>
    <t>Matrícula diplomado</t>
  </si>
  <si>
    <r>
      <t>Diplomado</t>
    </r>
    <r>
      <rPr>
        <b/>
        <vertAlign val="superscript"/>
        <sz val="8"/>
        <rFont val="Verdana"/>
        <family val="2"/>
      </rPr>
      <t>/2</t>
    </r>
  </si>
  <si>
    <t xml:space="preserve">Artesanía </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</si>
  <si>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</si>
  <si>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 xml:space="preserve">                                                    </t>
  </si>
  <si>
    <t>Dominio transversal</t>
  </si>
  <si>
    <r>
      <t>Carrera Profesional en el total (%)</t>
    </r>
    <r>
      <rPr>
        <b/>
        <vertAlign val="superscript"/>
        <sz val="8"/>
        <color theme="1"/>
        <rFont val="Verdana"/>
        <family val="2"/>
      </rPr>
      <t>/2</t>
    </r>
  </si>
  <si>
    <r>
      <t>Carrera Técnica en el total (%)</t>
    </r>
    <r>
      <rPr>
        <b/>
        <vertAlign val="superscript"/>
        <sz val="8"/>
        <color theme="1"/>
        <rFont val="Verdana"/>
        <family val="2"/>
      </rPr>
      <t>/2</t>
    </r>
  </si>
  <si>
    <r>
      <t>Total general carreras de soporte</t>
    </r>
    <r>
      <rPr>
        <b/>
        <vertAlign val="superscript"/>
        <sz val="8"/>
        <color theme="1"/>
        <rFont val="Verdana"/>
        <family val="2"/>
      </rPr>
      <t>/4</t>
    </r>
  </si>
  <si>
    <r>
      <t>Educación</t>
    </r>
    <r>
      <rPr>
        <vertAlign val="superscript"/>
        <sz val="8"/>
        <color theme="1"/>
        <rFont val="Verdana"/>
        <family val="2"/>
      </rPr>
      <t>/5</t>
    </r>
  </si>
  <si>
    <r>
      <t>Infraestructura y equipamiento</t>
    </r>
    <r>
      <rPr>
        <vertAlign val="superscript"/>
        <sz val="8"/>
        <color theme="1"/>
        <rFont val="Verdana"/>
        <family val="2"/>
      </rPr>
      <t>/6</t>
    </r>
  </si>
  <si>
    <r>
      <t>Investigación</t>
    </r>
    <r>
      <rPr>
        <vertAlign val="superscript"/>
        <sz val="8"/>
        <color theme="1"/>
        <rFont val="Verdana"/>
        <family val="2"/>
      </rPr>
      <t xml:space="preserve">/7 </t>
    </r>
  </si>
  <si>
    <r>
      <t>Formaciones conexas</t>
    </r>
    <r>
      <rPr>
        <vertAlign val="superscript"/>
        <sz val="8"/>
        <color theme="1"/>
        <rFont val="Verdana"/>
        <family val="2"/>
      </rPr>
      <t>/8</t>
    </r>
  </si>
  <si>
    <r>
      <rPr>
        <b/>
        <sz val="8"/>
        <color theme="1"/>
        <rFont val="Verdana"/>
        <family val="2"/>
      </rPr>
      <t>2</t>
    </r>
    <r>
      <rPr>
        <sz val="8"/>
        <color theme="1"/>
        <rFont val="Verdana"/>
        <family val="2"/>
      </rPr>
      <t xml:space="preserve"> Porcentaje calculado sobre el total nacional de carreras y el total general de carreras profesionales y técnicas de soporte informadas por SIES. </t>
    </r>
  </si>
  <si>
    <r>
      <rPr>
        <b/>
        <sz val="8"/>
        <color theme="1"/>
        <rFont val="Verdana"/>
        <family val="2"/>
      </rPr>
      <t>4</t>
    </r>
    <r>
      <rPr>
        <sz val="8"/>
        <color theme="1"/>
        <rFont val="Verdana"/>
        <family val="2"/>
      </rPr>
      <t xml:space="preserve"> Corresponde al número de carreras profesionales y técnicas del área de soporte que históricamente se han considerados por el Ministerio, ajustándolas según los lineamientos del nuevo Marco de Estadísticas Culturales 2023 para los dominios transversales.</t>
    </r>
  </si>
  <si>
    <r>
      <rPr>
        <b/>
        <sz val="8"/>
        <rFont val="Verdana"/>
        <family val="2"/>
      </rPr>
      <t>5</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</si>
  <si>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6</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</si>
  <si>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7</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</si>
  <si>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8</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</si>
  <si>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t xml:space="preserve">Carrera Técnica </t>
  </si>
  <si>
    <r>
      <t>Educación</t>
    </r>
    <r>
      <rPr>
        <b/>
        <vertAlign val="superscript"/>
        <sz val="8"/>
        <color theme="1"/>
        <rFont val="Verdana"/>
        <family val="2"/>
      </rPr>
      <t xml:space="preserve">/2 </t>
    </r>
  </si>
  <si>
    <t>Educación artística</t>
  </si>
  <si>
    <t>Educación para la convivencia en la diversidad</t>
  </si>
  <si>
    <t xml:space="preserve">Pedagogía en Artes musicales </t>
  </si>
  <si>
    <t>Pedagogía en Artes visuales</t>
  </si>
  <si>
    <t>Pedagogía en Humanidades</t>
  </si>
  <si>
    <t xml:space="preserve">Pedagogía en Lenguaje y comunicación </t>
  </si>
  <si>
    <r>
      <t>Infraestructura y equipamiento</t>
    </r>
    <r>
      <rPr>
        <b/>
        <vertAlign val="superscript"/>
        <sz val="8"/>
        <color theme="1"/>
        <rFont val="Verdana"/>
        <family val="2"/>
      </rPr>
      <t>/3</t>
    </r>
  </si>
  <si>
    <t xml:space="preserve">Programación y análisis de sistema </t>
  </si>
  <si>
    <r>
      <t>Investigación</t>
    </r>
    <r>
      <rPr>
        <b/>
        <vertAlign val="superscript"/>
        <sz val="8"/>
        <color theme="1"/>
        <rFont val="Verdana"/>
        <family val="2"/>
      </rPr>
      <t xml:space="preserve">/4 </t>
    </r>
  </si>
  <si>
    <t>Antropología</t>
  </si>
  <si>
    <t xml:space="preserve">Arqueología </t>
  </si>
  <si>
    <t>Estudios Territoriales</t>
  </si>
  <si>
    <t xml:space="preserve">Estética y Estudios transversales y culturales </t>
  </si>
  <si>
    <t>Historia y Ciencias Sociales</t>
  </si>
  <si>
    <t xml:space="preserve">Interculturalidad y pueblos originarios </t>
  </si>
  <si>
    <r>
      <t>Formaciones conexas</t>
    </r>
    <r>
      <rPr>
        <b/>
        <vertAlign val="superscript"/>
        <sz val="8"/>
        <color theme="1"/>
        <rFont val="Verdana"/>
        <family val="2"/>
      </rPr>
      <t>/5</t>
    </r>
  </si>
  <si>
    <t>Arte terapia</t>
  </si>
  <si>
    <t>Curatoría</t>
  </si>
  <si>
    <t>Gastronomía</t>
  </si>
  <si>
    <t xml:space="preserve">Gestión cultural </t>
  </si>
  <si>
    <t>Producción cultural/de eventos</t>
  </si>
  <si>
    <t>Turismo y cultura</t>
  </si>
  <si>
    <r>
      <rPr>
        <b/>
        <sz val="8"/>
        <rFont val="Verdana"/>
        <family val="2"/>
      </rPr>
      <t>2</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</si>
  <si>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3</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</si>
  <si>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4</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</si>
  <si>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5</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</si>
  <si>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</si>
  <si>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</si>
  <si>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</si>
  <si>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</si>
  <si>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 xml:space="preserve">1 </t>
    </r>
    <r>
      <rPr>
        <sz val="8"/>
        <rFont val="Verdana"/>
        <family val="2"/>
      </rPr>
      <t>Los centros de educación superior incluyen institutos profesionales, centros de formación técnica y universidades chilenas.</t>
    </r>
  </si>
  <si>
    <r>
      <rPr>
        <b/>
        <sz val="8"/>
        <rFont val="Verdana"/>
        <family val="2"/>
      </rPr>
      <t>5</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</si>
  <si>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t xml:space="preserve">                                                          </t>
  </si>
  <si>
    <r>
      <t>TABLA 17.17: NÚMERO EN MATRÍCULAS DE CARRERAS PROFESIONALES Y TÉCNICAS EN EL ÁREA DE SOPORTE EN CENTROS DE EDUCACIÓN SUPERIOR, POR SEXO, SEGÚN DOMINIO TRANSVERSAL. 2022</t>
    </r>
    <r>
      <rPr>
        <b/>
        <vertAlign val="superscript"/>
        <sz val="8"/>
        <color rgb="FF000000"/>
        <rFont val="Verdana"/>
        <family val="2"/>
      </rPr>
      <t>/1</t>
    </r>
  </si>
  <si>
    <t xml:space="preserve">Dominio transversal </t>
  </si>
  <si>
    <t xml:space="preserve">Total nacional hombres </t>
  </si>
  <si>
    <t>Hombres matriculados en carrera profesional</t>
  </si>
  <si>
    <t>Mujeres matriculadas en carrera profesional</t>
  </si>
  <si>
    <r>
      <t>Investigación</t>
    </r>
    <r>
      <rPr>
        <b/>
        <vertAlign val="superscript"/>
        <sz val="8"/>
        <color theme="1"/>
        <rFont val="Verdana"/>
        <family val="2"/>
      </rPr>
      <t>/4</t>
    </r>
  </si>
  <si>
    <t>Gestión cultural</t>
  </si>
  <si>
    <r>
      <rPr>
        <sz val="8"/>
        <color theme="1"/>
        <rFont val="Verdana"/>
        <family val="2"/>
      </rPr>
      <t>Fuente: Elaboración del Ministerio de las Culturas, las Artes y el Patrimonio a partir de datos del Servicio de Información de Educación Superior (SIES) del Mineduc.</t>
    </r>
  </si>
  <si>
    <r>
      <t>TABLA 17.18: NÚMERO DE MATRÍCULAS EN CARRERAS PROFESIONALES Y TÉCNICAS EN EL ÁREA DE SOPORTE EN CENTROS DE EDUCACIÓN SUPERIOR, POR REGIÓN, SEGÚN DOMINIO TRANSVERSAL. 2022</t>
    </r>
    <r>
      <rPr>
        <b/>
        <vertAlign val="superscript"/>
        <sz val="8"/>
        <color rgb="FF000000"/>
        <rFont val="Verdana"/>
        <family val="2"/>
      </rPr>
      <t>/1</t>
    </r>
  </si>
  <si>
    <t>Matrícula carrera profesional</t>
  </si>
  <si>
    <t>Carrera profesional</t>
  </si>
  <si>
    <t>Carrera técnica</t>
  </si>
  <si>
    <t xml:space="preserve">Maule </t>
  </si>
  <si>
    <r>
      <t>TABLA 17.19: NÚMERO Y PORCENTAJE POR PROGRAMAS DE DOCTORADO, MAGISTER, POSTÍTULO Y DIPLOMADO EN EL ÁREA DE SOPORTE EN CENTROS DE EDUCACIÓN SUPERIOR, SEGÚN DOMINIO TRANSVERSAL. 2022</t>
    </r>
    <r>
      <rPr>
        <b/>
        <vertAlign val="superscript"/>
        <sz val="8"/>
        <color theme="1"/>
        <rFont val="Verdana"/>
        <family val="2"/>
      </rPr>
      <t>/1</t>
    </r>
  </si>
  <si>
    <r>
      <t>Total general de programas de soporte</t>
    </r>
    <r>
      <rPr>
        <b/>
        <vertAlign val="superscript"/>
        <sz val="8"/>
        <rFont val="Verdana"/>
        <family val="2"/>
      </rPr>
      <t>/5</t>
    </r>
  </si>
  <si>
    <r>
      <t>Educación</t>
    </r>
    <r>
      <rPr>
        <vertAlign val="superscript"/>
        <sz val="8"/>
        <color theme="1"/>
        <rFont val="Verdana"/>
        <family val="2"/>
      </rPr>
      <t>/6</t>
    </r>
  </si>
  <si>
    <r>
      <t>Infraestructura y equipamiento</t>
    </r>
    <r>
      <rPr>
        <vertAlign val="superscript"/>
        <sz val="8"/>
        <color theme="1"/>
        <rFont val="Verdana"/>
        <family val="2"/>
      </rPr>
      <t>/7</t>
    </r>
  </si>
  <si>
    <r>
      <t>Investigación</t>
    </r>
    <r>
      <rPr>
        <vertAlign val="superscript"/>
        <sz val="8"/>
        <color theme="1"/>
        <rFont val="Verdana"/>
        <family val="2"/>
      </rPr>
      <t>/8</t>
    </r>
  </si>
  <si>
    <r>
      <t>Formaciones conexas</t>
    </r>
    <r>
      <rPr>
        <vertAlign val="superscript"/>
        <sz val="8"/>
        <color theme="1"/>
        <rFont val="Verdana"/>
        <family val="2"/>
      </rPr>
      <t>9</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</si>
  <si>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considerados soporte e informadas por SIES. </t>
    </r>
  </si>
  <si>
    <r>
      <rPr>
        <b/>
        <sz val="8"/>
        <color theme="1"/>
        <rFont val="Verdana"/>
        <family val="2"/>
      </rPr>
      <t>4</t>
    </r>
    <r>
      <rPr>
        <sz val="8"/>
        <color theme="1"/>
        <rFont val="Verdana"/>
        <family val="2"/>
      </rPr>
      <t xml:space="preserve"> Los datos nacional de programas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</si>
  <si>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programas de soporte que históricamente se han considerados por el Ministerio, ajustándolas según los lineamientos del nuevo Marco de Estadísticas Culturales 2023 para los programas de postítulos y postgrados vinculados a los dominios transversales.</t>
    </r>
  </si>
  <si>
    <r>
      <rPr>
        <b/>
        <sz val="8"/>
        <rFont val="Verdana"/>
        <family val="2"/>
      </rPr>
      <t>6</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</si>
  <si>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7</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</si>
  <si>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8</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</si>
  <si>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9</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</si>
  <si>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r>
      <t>Diplomado</t>
    </r>
    <r>
      <rPr>
        <b/>
        <vertAlign val="superscript"/>
        <sz val="8"/>
        <color theme="1"/>
        <rFont val="Verdana"/>
        <family val="2"/>
      </rPr>
      <t>/2</t>
    </r>
    <r>
      <rPr>
        <b/>
        <sz val="8"/>
        <color theme="1"/>
        <rFont val="Verdana"/>
        <family val="2"/>
      </rPr>
      <t xml:space="preserve"> </t>
    </r>
  </si>
  <si>
    <r>
      <t>Educación</t>
    </r>
    <r>
      <rPr>
        <b/>
        <vertAlign val="superscript"/>
        <sz val="8"/>
        <color theme="1"/>
        <rFont val="Verdana"/>
        <family val="2"/>
      </rPr>
      <t xml:space="preserve">/3 </t>
    </r>
  </si>
  <si>
    <t xml:space="preserve">Educación para la convivencia en la diversidad </t>
  </si>
  <si>
    <t>Pedagogía en Artes Visuales</t>
  </si>
  <si>
    <t>Pedagogía en Artes Musicales</t>
  </si>
  <si>
    <t>Pedagogía en Lenguaje y comunicación</t>
  </si>
  <si>
    <r>
      <t>Infraestructura y equipamiento</t>
    </r>
    <r>
      <rPr>
        <b/>
        <vertAlign val="superscript"/>
        <sz val="8"/>
        <color theme="1"/>
        <rFont val="Verdana"/>
        <family val="2"/>
      </rPr>
      <t>/4</t>
    </r>
  </si>
  <si>
    <r>
      <t>Investigación</t>
    </r>
    <r>
      <rPr>
        <b/>
        <vertAlign val="superscript"/>
        <sz val="8"/>
        <color theme="1"/>
        <rFont val="Verdana"/>
        <family val="2"/>
      </rPr>
      <t>/5</t>
    </r>
  </si>
  <si>
    <t xml:space="preserve">Estudios territoriales </t>
  </si>
  <si>
    <t>Interculturalidad y Pueblos originarios</t>
  </si>
  <si>
    <r>
      <t>Formaciones conexas</t>
    </r>
    <r>
      <rPr>
        <b/>
        <vertAlign val="superscript"/>
        <sz val="8"/>
        <color theme="1"/>
        <rFont val="Verdana"/>
        <family val="2"/>
      </rPr>
      <t>/6</t>
    </r>
  </si>
  <si>
    <r>
      <rPr>
        <b/>
        <sz val="8"/>
        <rFont val="Verdana"/>
        <family val="2"/>
      </rPr>
      <t xml:space="preserve">2 </t>
    </r>
    <r>
      <rPr>
        <sz val="8"/>
        <rFont val="Verdana"/>
        <family val="2"/>
      </rPr>
      <t>Los diplomados que se informan, tienen una duración superior a un semestre.</t>
    </r>
  </si>
  <si>
    <r>
      <rPr>
        <b/>
        <sz val="8"/>
        <rFont val="Verdana"/>
        <family val="2"/>
      </rPr>
      <t>3</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</si>
  <si>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4</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</si>
  <si>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5</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</si>
  <si>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 xml:space="preserve">6 </t>
    </r>
    <r>
      <rPr>
        <sz val="8"/>
        <rFont val="Verdana"/>
        <family val="2"/>
      </rPr>
      <t xml:space="preserve">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</si>
  <si>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r>
      <t>TABLA 17.21: NÚMERO Y PORCENTAJE DE MATRÍCULAS POR PROGRAMA DE DOCTORADO, MAGISTER, POSTÍTULO Y DIPLOMADO EN EL ÁREA DE SOPORTE EN CENTROS DE EDUCACIÓN SUPERIOR, SEGÚN DOMINIO TRANSVERSAL. 2022</t>
    </r>
    <r>
      <rPr>
        <b/>
        <vertAlign val="superscript"/>
        <sz val="8"/>
        <color theme="1"/>
        <rFont val="Verdana"/>
        <family val="2"/>
      </rPr>
      <t>/1</t>
    </r>
  </si>
  <si>
    <r>
      <t>Total general de matrícula de soporte</t>
    </r>
    <r>
      <rPr>
        <b/>
        <vertAlign val="superscript"/>
        <sz val="8"/>
        <rFont val="Verdana"/>
        <family val="2"/>
      </rPr>
      <t>/5</t>
    </r>
  </si>
  <si>
    <r>
      <rPr>
        <b/>
        <sz val="8"/>
        <color theme="1"/>
        <rFont val="Verdana"/>
        <family val="2"/>
      </rPr>
      <t xml:space="preserve">2 </t>
    </r>
    <r>
      <rPr>
        <sz val="8"/>
        <color theme="1"/>
        <rFont val="Verdana"/>
        <family val="2"/>
      </rPr>
      <t xml:space="preserve">Porcentaje calculado sobre el total nacional de programas de postgrados y postítulos y el total de postgrados y postítulos considerados soporte e informadas por SIES. </t>
    </r>
  </si>
  <si>
    <r>
      <t>TABLA 17.22: NÚMERO DE MATRÍCULAS POR PROGRAMA DE DOCTORADO, MAGISTER, POSTÍTULO Y DIPLOMADO EN EL ÁREA DE SOPORTE EN CENTROS DE EDUCACIÓN SUPERIOR, POR SEXO, SEGÚN DOMINIO TRANSVERSAL. 2022</t>
    </r>
    <r>
      <rPr>
        <b/>
        <vertAlign val="superscript"/>
        <sz val="8"/>
        <color rgb="FF000000"/>
        <rFont val="Verdana"/>
        <family val="2"/>
      </rPr>
      <t>/1</t>
    </r>
  </si>
  <si>
    <t xml:space="preserve">Hombres matriculados en doctorado </t>
  </si>
  <si>
    <t xml:space="preserve">Mujeres matriculadas en doctorado </t>
  </si>
  <si>
    <t xml:space="preserve">Hombres matriculados en magister  </t>
  </si>
  <si>
    <t xml:space="preserve">Mujeres matriculadas en magister  </t>
  </si>
  <si>
    <t>Mujeres matriculadas en postítulos</t>
  </si>
  <si>
    <r>
      <t>Hombres matriculados en diplomado</t>
    </r>
    <r>
      <rPr>
        <b/>
        <vertAlign val="superscript"/>
        <sz val="8"/>
        <color theme="1"/>
        <rFont val="Verdana"/>
        <family val="2"/>
      </rPr>
      <t>/2</t>
    </r>
    <r>
      <rPr>
        <b/>
        <sz val="8"/>
        <color theme="1"/>
        <rFont val="Verdana"/>
        <family val="2"/>
      </rPr>
      <t xml:space="preserve"> </t>
    </r>
  </si>
  <si>
    <r>
      <t>Mujeres matriculadas en diplomado</t>
    </r>
    <r>
      <rPr>
        <b/>
        <vertAlign val="superscript"/>
        <sz val="8"/>
        <color theme="1"/>
        <rFont val="Verdana"/>
        <family val="2"/>
      </rPr>
      <t>/2</t>
    </r>
  </si>
  <si>
    <r>
      <t>Educación</t>
    </r>
    <r>
      <rPr>
        <b/>
        <vertAlign val="superscript"/>
        <sz val="8"/>
        <color theme="1"/>
        <rFont val="Verdana"/>
        <family val="2"/>
      </rPr>
      <t>/3</t>
    </r>
  </si>
  <si>
    <r>
      <t>TABLA 17.23: NÚMERO DE MATRÍCULAS POR PROGRAMA DE DOCTORADO, MAGISTER, POSTÍTULO Y DIPLOMADO EN EL ÁREA DE SOPORTE EN CENTROS DE EDUCACIÓN SUPERIOR, POR REGIÓN, SEGÚN DOMINIO TRANSVERSAL. 2022</t>
    </r>
    <r>
      <rPr>
        <b/>
        <vertAlign val="superscript"/>
        <sz val="8"/>
        <rFont val="Verdana"/>
        <family val="2"/>
      </rPr>
      <t>/1</t>
    </r>
  </si>
  <si>
    <t xml:space="preserve">Aysén </t>
  </si>
  <si>
    <t>Pedagogía en lenguaje y comunicación</t>
  </si>
  <si>
    <t>TABLA 18.1: NÚMERO DE ENTIDADES EMPLEADORAS CON SEGURIDAD SOCIAL Y TRABAJADORES(AS) DEL SECTOR CREATIVO ASOCIADAS A MUTUALES DE SEGURIDAD E ISL, Y SU PARTICIPACIÓN NACIONAL, SEGÚN DOMINIO CULTURAL. 2022</t>
  </si>
  <si>
    <t>Entidades Empleadoras con Seguridad Social</t>
  </si>
  <si>
    <t>Participación de los Empleadores Cotizantes en el total (%)</t>
  </si>
  <si>
    <r>
      <t>Total economía</t>
    </r>
    <r>
      <rPr>
        <b/>
        <vertAlign val="superscript"/>
        <sz val="8"/>
        <rFont val="Verdana"/>
        <family val="2"/>
      </rPr>
      <t>/1</t>
    </r>
  </si>
  <si>
    <r>
      <t>Total general en sector creativo</t>
    </r>
    <r>
      <rPr>
        <b/>
        <vertAlign val="superscript"/>
        <sz val="8"/>
        <rFont val="Verdana"/>
        <family val="2"/>
      </rPr>
      <t>/2</t>
    </r>
  </si>
  <si>
    <t>Artesanías</t>
  </si>
  <si>
    <t>Artes Literarias, libros y prensa</t>
  </si>
  <si>
    <t>Educación Cultural</t>
  </si>
  <si>
    <t>Transversales</t>
  </si>
  <si>
    <r>
      <t>1</t>
    </r>
    <r>
      <rPr>
        <sz val="8"/>
        <rFont val="Verdana"/>
        <family val="2"/>
      </rPr>
      <t xml:space="preserve"> El número de entidades empleadoras de total economía ha sido tomado de la Superintendencia de Seguridad Social en función del número de entidades cotizantes. Para el cálculo del total la Superintendencia realiza una corrección no considerada en el presente cálculo de las entidades del sector creativo, por ello, el valor encontrado al sumar los registros de las mutuales de seguridad e ISL difiere del número publicado por la Superintendencia de Seguridad Social y se encuentra sobreestimado. </t>
    </r>
  </si>
  <si>
    <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</si>
  <si>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t>Fuente: Datos de entidades y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</si>
  <si>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18.2: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SEGÚN DOMINIO CULTURAL. 2022</t>
    </r>
  </si>
  <si>
    <t>Entidades Empleadoras 
con Seguridad Social</t>
  </si>
  <si>
    <t>Empresas</t>
  </si>
  <si>
    <t>Independientes</t>
  </si>
  <si>
    <r>
      <t>Promedio de remuneraciones (Pesos Corrientes 2022)</t>
    </r>
    <r>
      <rPr>
        <b/>
        <vertAlign val="superscript"/>
        <sz val="8"/>
        <rFont val="Verdana"/>
        <family val="2"/>
      </rPr>
      <t>/2</t>
    </r>
  </si>
  <si>
    <t>Medios Audiovisuales e interactivos</t>
  </si>
  <si>
    <t>Transversal</t>
  </si>
  <si>
    <r>
      <rPr>
        <b/>
        <sz val="8"/>
        <rFont val="Verdana"/>
        <family val="2"/>
      </rPr>
      <t>1</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</si>
  <si>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t>2</t>
    </r>
    <r>
      <rPr>
        <sz val="8"/>
        <rFont val="Verdana"/>
        <family val="2"/>
      </rPr>
      <t xml:space="preserve"> El método utilizado para obtener las remuneraciones promedio consiste en calcular el promedio de las remuneraciones para entidades empleadoras de cada dominio,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</si>
  <si>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</si>
  <si>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18.3: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SEGÚN REGIÓN. 2022</t>
    </r>
  </si>
  <si>
    <r>
      <t>REGIÓN</t>
    </r>
    <r>
      <rPr>
        <b/>
        <vertAlign val="superscript"/>
        <sz val="8"/>
        <rFont val="Verdana"/>
        <family val="2"/>
      </rPr>
      <t>/2</t>
    </r>
  </si>
  <si>
    <r>
      <t>Promedio de Remuneraciones</t>
    </r>
    <r>
      <rPr>
        <b/>
        <vertAlign val="superscript"/>
        <sz val="8"/>
        <rFont val="Verdana"/>
        <family val="2"/>
      </rPr>
      <t>/3</t>
    </r>
  </si>
  <si>
    <t>Araucanía</t>
  </si>
  <si>
    <r>
      <t>1</t>
    </r>
    <r>
      <rPr>
        <sz val="8"/>
        <rFont val="Verdana"/>
        <family val="2"/>
      </rPr>
      <t xml:space="preserve"> Para la construcción del dato no se contó con un número identificador que permitiera identificar una entidad empleadora entre las diferentes fuentes (Mutuales e ISL), lo que deriva en que un número no identificado de entidades puede estar duplicado en el recuento.</t>
    </r>
  </si>
  <si>
    <r>
      <t>2</t>
    </r>
    <r>
      <rPr>
        <sz val="8"/>
        <rFont val="Verdana"/>
        <family val="2"/>
      </rPr>
      <t xml:space="preserve"> La ubicación geográfica se determina por la dirección vigente de la casa matriz de la entidad empleadora. Esto implica que un número indeterminado de personas trabajadoras están consideradas en una región diferente de donde desempeñan sus labores.</t>
    </r>
  </si>
  <si>
    <r>
      <t xml:space="preserve">3 </t>
    </r>
    <r>
      <rPr>
        <sz val="8"/>
        <rFont val="Verdana"/>
        <family val="2"/>
      </rPr>
      <t>El método utilizado para obtener las remuneraciones promedio consiste en calcular el promedio de las remuneraciones para entidades empleadoras de cada región, ponderado por la cantidad de trabajadores promedio de cada entidad empleadora. Sólo se considera trabajadores con remuneración asociada.</t>
    </r>
  </si>
  <si>
    <r>
      <t>TABLA 18.4: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POR SEXO, SEGÚN DOMINIO CULTURAL. 2022</t>
    </r>
  </si>
  <si>
    <r>
      <t>Promedio de remuneraciones Hombres</t>
    </r>
    <r>
      <rPr>
        <b/>
        <vertAlign val="superscript"/>
        <sz val="8"/>
        <rFont val="Verdana"/>
        <family val="2"/>
      </rPr>
      <t>/2</t>
    </r>
  </si>
  <si>
    <r>
      <t>Promedio de remuneraciones Mujeres</t>
    </r>
    <r>
      <rPr>
        <b/>
        <vertAlign val="superscript"/>
        <sz val="8"/>
        <rFont val="Verdana"/>
        <family val="2"/>
      </rPr>
      <t>/2</t>
    </r>
  </si>
  <si>
    <r>
      <t xml:space="preserve">2 </t>
    </r>
    <r>
      <rPr>
        <sz val="8"/>
        <rFont val="Verdana"/>
        <family val="2"/>
      </rPr>
      <t>El método utilizado para obtener las remuneraciones promedio consiste en calcular el promedio de las remuneraciones para entidades empleadoras de cada dominio por sexo, ponderado por la cantidad de trabajadores promedio de cada entidad empleadora. Sólo se considera trabajadores con remuneración asociada.</t>
    </r>
  </si>
  <si>
    <r>
      <t>TABLA 18.5: NÚMERO DE PERSONAS OCUPADAS EN LA ECONOMÍA Y EN LAS ACC</t>
    </r>
    <r>
      <rPr>
        <b/>
        <vertAlign val="superscript"/>
        <sz val="8"/>
        <color theme="1"/>
        <rFont val="Verdana"/>
        <family val="2"/>
      </rPr>
      <t>/1</t>
    </r>
    <r>
      <rPr>
        <b/>
        <sz val="8"/>
        <color theme="1"/>
        <rFont val="Verdana"/>
        <family val="2"/>
      </rPr>
      <t>, POR AÑO. 2018-2022</t>
    </r>
  </si>
  <si>
    <t>TOTAL ECONOMÍA</t>
  </si>
  <si>
    <t>Nota</t>
  </si>
  <si>
    <t>TOTAL ACC</t>
  </si>
  <si>
    <t>Participáción del Sector Cultural con respecto al total (%)</t>
  </si>
  <si>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</si>
  <si>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</si>
  <si>
    <t>Fuente: Estimación Sintética de Personas Ocupadas en las ACC a partir de la Encuesta Nacional de Empleo (anualizadas 2018-2022), INE-Chile.</t>
  </si>
  <si>
    <r>
      <t>TABLA 18.6: NÚMERO DE PERSONAS OCUPADAS EN LAS ACC</t>
    </r>
    <r>
      <rPr>
        <b/>
        <vertAlign val="superscript"/>
        <sz val="8"/>
        <color theme="1"/>
        <rFont val="Verdana"/>
        <family val="2"/>
      </rPr>
      <t>/1</t>
    </r>
    <r>
      <rPr>
        <b/>
        <sz val="8"/>
        <color theme="1"/>
        <rFont val="Verdana"/>
        <family val="2"/>
      </rPr>
      <t xml:space="preserve"> POR MACROZONA, SEGÚN AÑO. 2018-2022</t>
    </r>
  </si>
  <si>
    <r>
      <t>MACROZONA</t>
    </r>
    <r>
      <rPr>
        <b/>
        <vertAlign val="superscript"/>
        <sz val="8"/>
        <color theme="1"/>
        <rFont val="Verdana"/>
        <family val="2"/>
      </rPr>
      <t>/2</t>
    </r>
  </si>
  <si>
    <t>Norte</t>
  </si>
  <si>
    <t>Centro</t>
  </si>
  <si>
    <t>Sur</t>
  </si>
  <si>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RM; Centro(Valparaíso, O'Higgins, Maule, Ñuble y Biobío); Sur(Araucanía, Los Lagos, Los Ríos, Aysén y Magallanes)</t>
    </r>
  </si>
  <si>
    <r>
      <t>TABLA 18.7: NÚMERO DE PERSONAS OCUPADAS EN LAS ACC</t>
    </r>
    <r>
      <rPr>
        <b/>
        <vertAlign val="superscript"/>
        <sz val="8"/>
        <color theme="1"/>
        <rFont val="Verdana"/>
        <family val="2"/>
      </rPr>
      <t>/1</t>
    </r>
    <r>
      <rPr>
        <b/>
        <sz val="8"/>
        <color theme="1"/>
        <rFont val="Verdana"/>
        <family val="2"/>
      </rPr>
      <t xml:space="preserve"> POR SEXO, SEGÚN AÑO. 2018-2022</t>
    </r>
  </si>
  <si>
    <t>HOMBRES</t>
  </si>
  <si>
    <t>%</t>
  </si>
  <si>
    <t>MUJERES</t>
  </si>
  <si>
    <t>N</t>
  </si>
  <si>
    <r>
      <t>TABLA 18.8: NÚMERO DE PERSONAS OCUPADAS EN LAS ACC</t>
    </r>
    <r>
      <rPr>
        <b/>
        <vertAlign val="superscript"/>
        <sz val="8"/>
        <color theme="1"/>
        <rFont val="Verdana"/>
        <family val="2"/>
      </rPr>
      <t xml:space="preserve">/1 </t>
    </r>
    <r>
      <rPr>
        <b/>
        <sz val="8"/>
        <color theme="1"/>
        <rFont val="Verdana"/>
        <family val="2"/>
      </rPr>
      <t>POR SEXO, SEGÚN MACROZONA. 2022</t>
    </r>
  </si>
  <si>
    <t>RM</t>
  </si>
  <si>
    <t>a</t>
  </si>
  <si>
    <r>
      <t>TABLA 18.9: NÚMERO DE PERSONAS OCUPADAS EN LAS ACC</t>
    </r>
    <r>
      <rPr>
        <b/>
        <vertAlign val="superscript"/>
        <sz val="8"/>
        <color theme="1"/>
        <rFont val="Verdana"/>
        <family val="2"/>
      </rPr>
      <t>/1</t>
    </r>
    <r>
      <rPr>
        <b/>
        <sz val="8"/>
        <color theme="1"/>
        <rFont val="Verdana"/>
        <family val="2"/>
      </rPr>
      <t xml:space="preserve"> POR FORMALIDAD, SEGÚN AÑO. 2018-2022</t>
    </r>
  </si>
  <si>
    <t>FORMAL</t>
  </si>
  <si>
    <t>INFORMAL</t>
  </si>
  <si>
    <r>
      <t>TABLA 18.10: NÚMERO DE PERSONAS OCUPADAS EN LAS ACC</t>
    </r>
    <r>
      <rPr>
        <b/>
        <vertAlign val="superscript"/>
        <sz val="8"/>
        <color theme="1"/>
        <rFont val="Verdana"/>
        <family val="2"/>
      </rPr>
      <t>/1</t>
    </r>
    <r>
      <rPr>
        <b/>
        <sz val="8"/>
        <color theme="1"/>
        <rFont val="Verdana"/>
        <family val="2"/>
      </rPr>
      <t xml:space="preserve"> POR FORMALIDAD, SEGÚN MACROZONA. 2022</t>
    </r>
  </si>
  <si>
    <r>
      <t>TABLA 18.11: NÚMERO DE PERSONAS OCUPADAS EN LAS ACC</t>
    </r>
    <r>
      <rPr>
        <b/>
        <vertAlign val="superscript"/>
        <sz val="8"/>
        <color theme="1"/>
        <rFont val="Verdana"/>
        <family val="2"/>
      </rPr>
      <t>/1</t>
    </r>
    <r>
      <rPr>
        <b/>
        <sz val="8"/>
        <color theme="1"/>
        <rFont val="Verdana"/>
        <family val="2"/>
      </rPr>
      <t xml:space="preserve"> POR DEPENDENCIA, SEGÚN AÑO. 2018-2022</t>
    </r>
  </si>
  <si>
    <t>DEPENDIENTES</t>
  </si>
  <si>
    <t>INDEPENDIENTES</t>
  </si>
  <si>
    <r>
      <t>TABLA 18.12: NÚMERO DE PERSONAS OCUPADAS EN LAS ACC</t>
    </r>
    <r>
      <rPr>
        <b/>
        <vertAlign val="superscript"/>
        <sz val="8"/>
        <color theme="1"/>
        <rFont val="Verdana"/>
        <family val="2"/>
      </rPr>
      <t>/1</t>
    </r>
    <r>
      <rPr>
        <b/>
        <sz val="8"/>
        <color theme="1"/>
        <rFont val="Verdana"/>
        <family val="2"/>
      </rPr>
      <t xml:space="preserve"> POR DEPENDENCIA, SEGÚN MACROZONA. 2022</t>
    </r>
  </si>
  <si>
    <r>
      <t>TABLA 18.13: NÚMERO DE PERSONAS OCUPADAS EN LAS ACC</t>
    </r>
    <r>
      <rPr>
        <b/>
        <vertAlign val="superscript"/>
        <sz val="8"/>
        <color theme="1"/>
        <rFont val="Verdana"/>
        <family val="2"/>
      </rPr>
      <t>/1</t>
    </r>
    <r>
      <rPr>
        <b/>
        <sz val="8"/>
        <color theme="1"/>
        <rFont val="Verdana"/>
        <family val="2"/>
      </rPr>
      <t>, POR TIPO DE JORNADA. 2018-2022</t>
    </r>
  </si>
  <si>
    <t>COMPLETA</t>
  </si>
  <si>
    <r>
      <t>PARCIAL INVOLUNTARIO</t>
    </r>
    <r>
      <rPr>
        <b/>
        <vertAlign val="superscript"/>
        <sz val="8"/>
        <color theme="1"/>
        <rFont val="Verdana"/>
        <family val="2"/>
      </rPr>
      <t>/2</t>
    </r>
  </si>
  <si>
    <r>
      <rPr>
        <b/>
        <sz val="8"/>
        <color theme="1"/>
        <rFont val="Verdana"/>
        <family val="2"/>
      </rPr>
      <t>2</t>
    </r>
    <r>
      <rPr>
        <sz val="8"/>
        <color theme="1"/>
        <rFont val="Verdana"/>
        <family val="2"/>
      </rPr>
      <t xml:space="preserve"> Trabajo de menos de 30 horas a la semana de manera involuntaria.</t>
    </r>
  </si>
  <si>
    <r>
      <t>TABLA 18.14: NÚMERO DE PERSONAS OCUPADAS EN LAS ACC</t>
    </r>
    <r>
      <rPr>
        <b/>
        <vertAlign val="superscript"/>
        <sz val="8"/>
        <color theme="1"/>
        <rFont val="Verdana"/>
        <family val="2"/>
      </rPr>
      <t>/1</t>
    </r>
    <r>
      <rPr>
        <b/>
        <sz val="8"/>
        <color theme="1"/>
        <rFont val="Verdana"/>
        <family val="2"/>
      </rPr>
      <t xml:space="preserve"> POR NIVEL DE ENSEÑANZA, SEGÚN AÑO. 2018-2022</t>
    </r>
  </si>
  <si>
    <t>NIVEL</t>
  </si>
  <si>
    <t>Primaria</t>
  </si>
  <si>
    <t>Secundaria</t>
  </si>
  <si>
    <t>Superior (no universitaria)</t>
  </si>
  <si>
    <t>Superior (universitaria)</t>
  </si>
  <si>
    <r>
      <t>Otros</t>
    </r>
    <r>
      <rPr>
        <vertAlign val="superscript"/>
        <sz val="8"/>
        <color theme="1"/>
        <rFont val="Verdana"/>
        <family val="2"/>
      </rPr>
      <t>/2</t>
    </r>
  </si>
  <si>
    <t>b</t>
  </si>
  <si>
    <r>
      <t xml:space="preserve">2 </t>
    </r>
    <r>
      <rPr>
        <sz val="8"/>
        <color theme="1"/>
        <rFont val="Verdana"/>
        <family val="2"/>
      </rPr>
      <t>Nivel "otro" considera grupos: nunca estudió, educación preescolar y nivel ignorado</t>
    </r>
  </si>
  <si>
    <r>
      <t>TABLA 18.15: NÚMERO DE PERSONAS OCUPADAS EN LAS ACC</t>
    </r>
    <r>
      <rPr>
        <b/>
        <vertAlign val="superscript"/>
        <sz val="8"/>
        <color theme="1"/>
        <rFont val="Verdana"/>
        <family val="2"/>
      </rPr>
      <t>/1</t>
    </r>
    <r>
      <rPr>
        <b/>
        <sz val="8"/>
        <color theme="1"/>
        <rFont val="Verdana"/>
        <family val="2"/>
      </rPr>
      <t xml:space="preserve"> POR NIVEL DE ENSEÑANZA, SEGÚN FORMALIDAD. 2022</t>
    </r>
  </si>
  <si>
    <r>
      <t>TABLA 18.16: NÚMERO DE PERSONAS OCUPADAS EN LAS ACC</t>
    </r>
    <r>
      <rPr>
        <b/>
        <vertAlign val="superscript"/>
        <sz val="8"/>
        <color theme="1"/>
        <rFont val="Verdana"/>
        <family val="2"/>
      </rPr>
      <t>/1</t>
    </r>
    <r>
      <rPr>
        <b/>
        <sz val="8"/>
        <color theme="1"/>
        <rFont val="Verdana"/>
        <family val="2"/>
      </rPr>
      <t xml:space="preserve"> POR TRAMOS DE EDAD, SEGÚN AÑO. 2018-2022</t>
    </r>
  </si>
  <si>
    <t>TRAMOS DE EDAD</t>
  </si>
  <si>
    <t>15 a 24 años</t>
  </si>
  <si>
    <t>25 a 29 años</t>
  </si>
  <si>
    <t>30 a 34 años</t>
  </si>
  <si>
    <t>35 a 39 años</t>
  </si>
  <si>
    <t>40 a 44 años</t>
  </si>
  <si>
    <t>45 a 49 años</t>
  </si>
  <si>
    <t>50 a 54 años</t>
  </si>
  <si>
    <t>55 a 59 años</t>
  </si>
  <si>
    <t>60 a 64 años</t>
  </si>
  <si>
    <t>65 años o +</t>
  </si>
  <si>
    <r>
      <t>TABLA 19.1: PRESUPUESTO PÚBLICO DESTINADO A CULTURA, SEGÚN EL MINISTERIO DE LAS CULTURAS, LAS ARTES Y EL PATRIMONIO. 2022</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</si>
  <si>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</si>
  <si>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</si>
  <si>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</si>
  <si>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el Ministerio de las Culturas las Artes y el Patrimonio</t>
  </si>
  <si>
    <t>Porcentaje del Presupuesto público que se destina a Cultura</t>
  </si>
  <si>
    <t>SUBSECRETARÍAS Y SERVICIO</t>
  </si>
  <si>
    <t>Programas</t>
  </si>
  <si>
    <t>Presupuesto en Miles de Pesos</t>
  </si>
  <si>
    <t xml:space="preserve">TOTAL PRESUPUESTO PÚBLICO EN CULTURA </t>
  </si>
  <si>
    <t>2901 Subsecretaría de las Culturas y las Artes (Programa 01+02)</t>
  </si>
  <si>
    <t>Subsecretaría de las Culturas y las Artes: Programa 01</t>
  </si>
  <si>
    <t xml:space="preserve">Fundación Artesanías de Chile </t>
  </si>
  <si>
    <t xml:space="preserve">Fundación Tiempos Nuevos </t>
  </si>
  <si>
    <r>
      <t>Corporación Cultural Municipalidad de Santiago</t>
    </r>
    <r>
      <rPr>
        <vertAlign val="superscript"/>
        <sz val="8"/>
        <rFont val="Verdana"/>
        <family val="2"/>
      </rPr>
      <t xml:space="preserve"> /2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</si>
  <si>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</si>
  <si>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</si>
  <si>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</si>
  <si>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</si>
  <si>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</si>
  <si>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</si>
  <si>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</si>
  <si>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</si>
  <si>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</si>
  <si>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 -Museo Chileno de Arte Precolombino-</t>
  </si>
  <si>
    <t>Corporación Cultural Teatro Regional Biobío</t>
  </si>
  <si>
    <t>Parque Cultural Valparaíso</t>
  </si>
  <si>
    <t>Programa de Orquestas Regionales Profesionales</t>
  </si>
  <si>
    <t xml:space="preserve">Subsecretaría de las Culturas y las Artes </t>
  </si>
  <si>
    <t>Actividades de Fomento y Desarrollo Cultural</t>
  </si>
  <si>
    <t>Ministerio de las Culturas, las Artes y el Patrimonio</t>
  </si>
  <si>
    <r>
      <t>Conjuntos Artísticos Estables</t>
    </r>
    <r>
      <rPr>
        <vertAlign val="superscript"/>
        <sz val="8"/>
        <rFont val="Verdana"/>
        <family val="2"/>
      </rPr>
      <t xml:space="preserve"> /3</t>
    </r>
  </si>
  <si>
    <r>
      <t>Fomento del Arte en la Educación</t>
    </r>
    <r>
      <rPr>
        <vertAlign val="superscript"/>
        <sz val="8"/>
        <rFont val="Verdana"/>
        <family val="2"/>
      </rPr>
      <t>/4</t>
    </r>
  </si>
  <si>
    <t xml:space="preserve">Red Cultura </t>
  </si>
  <si>
    <r>
      <t>Centros de Creación y Desarrollo Artístico para Niños y Jóvenes</t>
    </r>
    <r>
      <rPr>
        <vertAlign val="superscript"/>
        <sz val="8"/>
        <rFont val="Verdana"/>
        <family val="2"/>
      </rPr>
      <t xml:space="preserve"> /5</t>
    </r>
  </si>
  <si>
    <r>
      <t xml:space="preserve">Apoyo a Organizaciones Culturales Colaboradoras </t>
    </r>
    <r>
      <rPr>
        <vertAlign val="superscript"/>
        <sz val="8"/>
        <rFont val="Verdana"/>
        <family val="2"/>
      </rPr>
      <t>/6</t>
    </r>
  </si>
  <si>
    <t xml:space="preserve">Programa Nacional de Desarrollo Artístico en la Educación  </t>
  </si>
  <si>
    <t>Programa de exportación de servicios</t>
  </si>
  <si>
    <t>Fomento y Desarrollo de Artes de la Visualidad</t>
  </si>
  <si>
    <r>
      <t>Organismos Internacionales</t>
    </r>
    <r>
      <rPr>
        <vertAlign val="superscript"/>
        <sz val="8"/>
        <rFont val="Verdana"/>
        <family val="2"/>
      </rPr>
      <t>/7</t>
    </r>
  </si>
  <si>
    <t>Secretaría General de Gobierno-Consejo Nacional de Televisión</t>
  </si>
  <si>
    <r>
      <t>Transferencias a Secretaría y Administración General y Servicio Exterior (MINREL)</t>
    </r>
    <r>
      <rPr>
        <vertAlign val="superscript"/>
        <sz val="8"/>
        <rFont val="Verdana"/>
        <family val="2"/>
      </rPr>
      <t>/8</t>
    </r>
  </si>
  <si>
    <t>Programa de Financiamiento de Infraestructura Cultural Pública y/o Privada</t>
  </si>
  <si>
    <r>
      <t>Compras de bienes y servicios culturales 01 SCA/</t>
    </r>
    <r>
      <rPr>
        <vertAlign val="superscript"/>
        <sz val="8"/>
        <rFont val="Verdana"/>
        <family val="2"/>
      </rPr>
      <t>9</t>
    </r>
  </si>
  <si>
    <r>
      <t>Otros gastos en cultura 02 SCA</t>
    </r>
    <r>
      <rPr>
        <vertAlign val="superscript"/>
        <sz val="8"/>
        <rFont val="Verdana"/>
        <family val="2"/>
      </rPr>
      <t>/10</t>
    </r>
  </si>
  <si>
    <t>Fondos Culturales y Artísticos: Programa 02</t>
  </si>
  <si>
    <t>Fondo Nacional de Fomento del Libro y la Lectura, Ley N° 19.227</t>
  </si>
  <si>
    <t>Fondo Nacional de Desarrollo Cultural y las Artes, Ley N° 19.891</t>
  </si>
  <si>
    <t>Fondo para el Fomento de la Música Nacional, Ley N° 19.928</t>
  </si>
  <si>
    <t>Fondo de Fomento Audiovisual, Ley N° 19.981</t>
  </si>
  <si>
    <t>Fondo Nacional de Fomento y Desarrollo de las Artes Escénicas, Ley N° 21.175</t>
  </si>
  <si>
    <r>
      <t>Organismos Internacionales</t>
    </r>
    <r>
      <rPr>
        <vertAlign val="superscript"/>
        <sz val="8"/>
        <rFont val="Verdana"/>
        <family val="2"/>
      </rPr>
      <t>/11</t>
    </r>
  </si>
  <si>
    <r>
      <t>Compras de bienes y servicios culturales 03 SCA/</t>
    </r>
    <r>
      <rPr>
        <vertAlign val="superscript"/>
        <sz val="8"/>
        <rFont val="Verdana"/>
        <family val="2"/>
      </rPr>
      <t>12</t>
    </r>
  </si>
  <si>
    <r>
      <t>Otros gastos en cultura 04 SCA</t>
    </r>
    <r>
      <rPr>
        <vertAlign val="superscript"/>
        <sz val="8"/>
        <rFont val="Verdana"/>
        <family val="2"/>
      </rPr>
      <t>/13</t>
    </r>
  </si>
  <si>
    <t xml:space="preserve">Subsecretaría del Patrimonio Cultural </t>
  </si>
  <si>
    <t>2902 Subsecretaría del Patrimonio Cultural</t>
  </si>
  <si>
    <t>Subsecretaría del Patrimonio Cultural</t>
  </si>
  <si>
    <t>2903 Servicio Nacional del Patrimonio Cultural (Programa 01+02+03+04)</t>
  </si>
  <si>
    <t xml:space="preserve">Servicio Nacional del Patrimonio Cultural: Programa 01 </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</si>
  <si>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</si>
  <si>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</si>
  <si>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</si>
  <si>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</si>
  <si>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</si>
  <si>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</si>
  <si>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</si>
  <si>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Fundación Patricio Aylwin Azócar</t>
  </si>
  <si>
    <t>Corporación Estadio Nacional. Memoria Nacional</t>
  </si>
  <si>
    <t>Fundación Documentos y Archivos Vicaría de la Solidaridad</t>
  </si>
  <si>
    <t>Fundación 1367 Casa Memoria José Domingo Caña</t>
  </si>
  <si>
    <t>Corporación de Ex Presos Políticos de Pisagua</t>
  </si>
  <si>
    <t>Fundación Salvador Allende 
(Proyecto: medidas de conservación preventiva para la digitalización de documentos)</t>
  </si>
  <si>
    <t>Museo San Francisco</t>
  </si>
  <si>
    <t>Fundación Museo de la Memoria</t>
  </si>
  <si>
    <t>Sitios Patrimonio Mundial</t>
  </si>
  <si>
    <t>Fondo Concursable del Patrimonio</t>
  </si>
  <si>
    <r>
      <t>Corporación Nacional de Desarrollo Indígena</t>
    </r>
    <r>
      <rPr>
        <vertAlign val="superscript"/>
        <sz val="8"/>
        <rFont val="Verdana"/>
        <family val="2"/>
      </rPr>
      <t>/14</t>
    </r>
  </si>
  <si>
    <t xml:space="preserve">Acciones culturales complementarias </t>
  </si>
  <si>
    <t>Centro Nacional del Patrimonio Mundial</t>
  </si>
  <si>
    <t>Fomento y Desarrollo del Patrimonio Nacional</t>
  </si>
  <si>
    <t>Sistema Nacional de Patrimonio Material e Inmaterial</t>
  </si>
  <si>
    <t xml:space="preserve">Fomento y Difusión del Arte y las Culturas de Pueblos Indígenas   </t>
  </si>
  <si>
    <t>Programa de Modernización del Sector Público, Archivo Nacional</t>
  </si>
  <si>
    <t>Organismos Internacionales</t>
  </si>
  <si>
    <t>Transferencias de capital al sector privado: Fondo de Mejoramiento Integral de Museos</t>
  </si>
  <si>
    <t xml:space="preserve">Subsecretaría de Desarrollo Regional y Administrativo-Programa de Desarrollo Local </t>
  </si>
  <si>
    <t>Programa de Mejoramiento Integral de Bibliotecas Públicas</t>
  </si>
  <si>
    <t>Transferencias de capital a entidades públicas: Fondo de Mejoramiento Integral de Museos</t>
  </si>
  <si>
    <t>Fondo del Patrimonio Ley N° 21.045</t>
  </si>
  <si>
    <r>
      <t>Fondo de Emergencia Transitorio</t>
    </r>
    <r>
      <rPr>
        <vertAlign val="superscript"/>
        <sz val="8"/>
        <rFont val="Verdana"/>
        <family val="2"/>
      </rPr>
      <t>/15</t>
    </r>
  </si>
  <si>
    <r>
      <t>Compras de bienes y servicios patrimoniales 01 SNPC/</t>
    </r>
    <r>
      <rPr>
        <vertAlign val="superscript"/>
        <sz val="8"/>
        <rFont val="Verdana"/>
        <family val="2"/>
      </rPr>
      <t>16</t>
    </r>
  </si>
  <si>
    <r>
      <t>Otros gastos en patrimonio cultural 02 SNPC</t>
    </r>
    <r>
      <rPr>
        <vertAlign val="superscript"/>
        <sz val="8"/>
        <rFont val="Verdana"/>
        <family val="2"/>
      </rPr>
      <t>/17</t>
    </r>
  </si>
  <si>
    <t>Red de Bibliotecas Públicas: Programa 02</t>
  </si>
  <si>
    <t>Consejo de Monumentos Nacionales: Programa 03</t>
  </si>
  <si>
    <t>Museos Nacionales: Programa 04</t>
  </si>
  <si>
    <r>
      <rPr>
        <b/>
        <sz val="8"/>
        <rFont val="Verdana"/>
        <family val="2"/>
      </rPr>
      <t>1</t>
    </r>
    <r>
      <rPr>
        <sz val="8"/>
        <rFont val="Verdana"/>
        <family val="2"/>
      </rPr>
      <t xml:space="preserve"> Todas las cifras, excepto cuando se indique, corresponden a la Ley de Presupuestos 2022 y están en miles de pesos nominales 2022. Para calcular el gasto presupuestario total del gobierno central, se suma el total de gasto indicado en el artículo 1 Letra A en moneda nacional y el total de gasto indicado en la Letra B en moneda extranjera convertida a dólares. Aquel valor expresado en la Ley de Presupuesto en dólares, corresponde al cálculo del valor dólar observado promedio anual redondeado a 2 decimales: 872,33 (fuente: Banco Central).</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</si>
  <si>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</si>
  <si>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</si>
  <si>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4</t>
    </r>
    <r>
      <rPr>
        <sz val="8"/>
        <rFont val="Verdana"/>
        <family val="2"/>
      </rPr>
      <t xml:space="preserve"> Recursos destinados principalmente a: 
a) Proyectos de arte y cultura para establecimientos educacionales, incluidas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</si>
  <si>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5</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 Si bien el subtítulo INICIATIVAS DE INVERSIÓN (Glosa 22) está destinado para insumar recursos a CECREA, dichos montos no están considerados en esta asignación.</t>
    </r>
  </si>
  <si>
    <r>
      <rPr>
        <b/>
        <sz val="8"/>
        <rFont val="Verdana"/>
        <family val="2"/>
      </rPr>
      <t xml:space="preserve">6 </t>
    </r>
    <r>
      <rPr>
        <sz val="8"/>
        <rFont val="Verdana"/>
        <family val="2"/>
      </rPr>
      <t xml:space="preserve">El programa busca dar continuidad a los programas Fortalecimiento de Organizaciones Culturales (Ex Intermediación Cultural) y Otras Instituciones Colaboradoras. Su objetivo es fortalecer la sostenibilidad de las organizaciones que realizan intermediación cultural e impulsen el desarrollo de la programación y circulación artística, en relación con la gestión, los recursos económicos y la asociatividad.   </t>
    </r>
  </si>
  <si>
    <r>
      <rPr>
        <b/>
        <sz val="8"/>
        <rFont val="Verdana"/>
        <family val="2"/>
      </rPr>
      <t>7</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t>
    </r>
  </si>
  <si>
    <r>
      <rPr>
        <b/>
        <sz val="8"/>
        <rFont val="Verdana"/>
        <family val="2"/>
      </rPr>
      <t xml:space="preserve">8 </t>
    </r>
    <r>
      <rPr>
        <sz val="8"/>
        <rFont val="Verdana"/>
        <family val="2"/>
      </rPr>
      <t>Recursos transferidos desde el Ministerio de las Culturas, las Artes y el Patrimonio a otras instituciones del gobierno central, en el caso al Ministerio de Relaciones Exteriores, según convenios previos establecidos.</t>
    </r>
  </si>
  <si>
    <r>
      <rPr>
        <b/>
        <sz val="8"/>
        <rFont val="Verdana"/>
        <family val="2"/>
      </rPr>
      <t>9</t>
    </r>
    <r>
      <rPr>
        <sz val="8"/>
        <rFont val="Verdana"/>
        <family val="2"/>
      </rPr>
      <t xml:space="preserve"> Son los recursos destinados a gastos en personal y bienes y servicios de consumo de las Subsecretaría de las Culturas y las Artes. </t>
    </r>
  </si>
  <si>
    <r>
      <rPr>
        <b/>
        <sz val="8"/>
        <rFont val="Verdana"/>
        <family val="2"/>
      </rPr>
      <t>10</t>
    </r>
    <r>
      <rPr>
        <sz val="8"/>
        <rFont val="Verdana"/>
        <family val="2"/>
      </rPr>
      <t xml:space="preserve"> Considera los recursos destinados a: prestaciones de seguridad social, adquisición activos no financieros, integros al fisco, iniciativas de inversión y servicio a la deuda.</t>
    </r>
  </si>
  <si>
    <r>
      <rPr>
        <b/>
        <sz val="8"/>
        <rFont val="Verdana"/>
        <family val="2"/>
      </rPr>
      <t>11</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Los correspondientes con organismos internacionales requerirán la visación previa de la Dirección de Presupuestos. Para convenios con personas naturales, incluye: N° de personas y Miles de $.</t>
    </r>
  </si>
  <si>
    <r>
      <rPr>
        <b/>
        <sz val="8"/>
        <rFont val="Verdana"/>
        <family val="2"/>
      </rPr>
      <t>12</t>
    </r>
    <r>
      <rPr>
        <sz val="8"/>
        <rFont val="Verdana"/>
        <family val="2"/>
      </rPr>
      <t xml:space="preserve"> Son los recursos destinados a gastos en personal y bienes y servicios de consumo de Fondos Culturales y Artísticos de la Subsecretaría de las Culturas y las Artes. </t>
    </r>
  </si>
  <si>
    <r>
      <rPr>
        <b/>
        <sz val="8"/>
        <rFont val="Verdana"/>
        <family val="2"/>
      </rPr>
      <t xml:space="preserve">13 </t>
    </r>
    <r>
      <rPr>
        <sz val="8"/>
        <rFont val="Verdana"/>
        <family val="2"/>
      </rPr>
      <t>Considera la transferencia denominada “Servicio de la deuda” ubicada en el capítulo 01, programa 02 Fondos Culturales y Artísticos de la Subsecretaría de las Culturas y las Artes</t>
    </r>
  </si>
  <si>
    <r>
      <rPr>
        <b/>
        <sz val="8"/>
        <rFont val="Verdana"/>
        <family val="2"/>
      </rPr>
      <t xml:space="preserve">14 </t>
    </r>
    <r>
      <rPr>
        <sz val="8"/>
        <rFont val="Verdana"/>
        <family val="2"/>
      </rPr>
      <t>Son transferencias corrientes del Servicio Nacional del Patrimonio Cultural, Programa 01.</t>
    </r>
  </si>
  <si>
    <r>
      <rPr>
        <b/>
        <sz val="8"/>
        <rFont val="Verdana"/>
        <family val="2"/>
      </rPr>
      <t>15</t>
    </r>
    <r>
      <rPr>
        <sz val="8"/>
        <rFont val="Verdana"/>
        <family val="2"/>
      </rPr>
      <t xml:space="preserve"> Estos recursos se destinarán a reactivar el sector artístico y patrimonial. 
</t>
    </r>
  </si>
  <si>
    <r>
      <t xml:space="preserve">16 </t>
    </r>
    <r>
      <rPr>
        <sz val="8"/>
        <rFont val="Verdana"/>
        <family val="2"/>
      </rPr>
      <t>Considera los recursos destinados a gastos en personal, bienes y servicios de consumo del Servicio Nacional del Patrimonio Cultural.</t>
    </r>
  </si>
  <si>
    <r>
      <t xml:space="preserve">17 </t>
    </r>
    <r>
      <rPr>
        <sz val="8"/>
        <rFont val="Verdana"/>
        <family val="2"/>
      </rPr>
      <t>Considera los recursos destinados a: adquisición activos no financieros, iniciativas de inversión, integros al fisco y servicio a la deuda.</t>
    </r>
  </si>
  <si>
    <t>Fuente: Ley de Presupuestos del Sector Público Año 2022. Ley N° 21.395, publicada en el Diario Oficial del 15 de diciembre de 2021.</t>
  </si>
  <si>
    <r>
      <t>TABLA 19.2: PRESUPUESTO PÚBLICO DESTINADO A CULTURA, SEGÚN INSTITUCIÓN AFÍN A LA CULTURA. 2022</t>
    </r>
    <r>
      <rPr>
        <b/>
        <vertAlign val="superscript"/>
        <sz val="8"/>
        <rFont val="Verdana"/>
        <family val="2"/>
      </rPr>
      <t>/1</t>
    </r>
  </si>
  <si>
    <r>
      <t>Gasto presupuestario total del gobierno central</t>
    </r>
    <r>
      <rPr>
        <b/>
        <vertAlign val="superscript"/>
        <sz val="8"/>
        <rFont val="Verdana"/>
        <family val="2"/>
      </rPr>
      <t>/1</t>
    </r>
  </si>
  <si>
    <t>Total presupuesto destinado a cultura por institución afín a la cultura</t>
  </si>
  <si>
    <t>Porcentaje del presupuesto del Gobierno que se destina a cultura por institución afín a la cultura</t>
  </si>
  <si>
    <t>INSTITUCIÓN</t>
  </si>
  <si>
    <t>Presupuesto en miles de pesos</t>
  </si>
  <si>
    <t>TOTAL PRESUPUESTO INSTITUCIÓN AFÍN A LA CULTURA</t>
  </si>
  <si>
    <t>Consejo Nacional de Televisión (CNTV)</t>
  </si>
  <si>
    <t>Consejo Nacional de Televisión.</t>
  </si>
  <si>
    <t>Fondo de apoyo a programas culturales</t>
  </si>
  <si>
    <t>Ministerio Secretaría General de Gobierno</t>
  </si>
  <si>
    <t>Programa de Televisión Cultural y Educativa CNTV Infantil (ex Novasur)</t>
  </si>
  <si>
    <r>
      <t>Compras de bienes y servicios afines a la cultura 01 CNTV/</t>
    </r>
    <r>
      <rPr>
        <vertAlign val="superscript"/>
        <sz val="8"/>
        <rFont val="Verdana"/>
        <family val="2"/>
      </rPr>
      <t>2</t>
    </r>
  </si>
  <si>
    <r>
      <t>Otros gastos afines a la cultura 02 CNTV</t>
    </r>
    <r>
      <rPr>
        <vertAlign val="superscript"/>
        <sz val="8"/>
        <color rgb="FF000000"/>
        <rFont val="Verdana"/>
        <family val="2"/>
      </rPr>
      <t>/3</t>
    </r>
  </si>
  <si>
    <r>
      <rPr>
        <b/>
        <sz val="8"/>
        <rFont val="Verdana"/>
        <family val="2"/>
      </rPr>
      <t>2</t>
    </r>
    <r>
      <rPr>
        <sz val="8"/>
        <rFont val="Verdana"/>
        <family val="2"/>
      </rPr>
      <t xml:space="preserve"> Considera los recursos destinados a gastos en personal, bienes y servicios de consumo.</t>
    </r>
  </si>
  <si>
    <r>
      <rPr>
        <b/>
        <sz val="8"/>
        <rFont val="Verdana"/>
        <family val="2"/>
      </rPr>
      <t xml:space="preserve">3 </t>
    </r>
    <r>
      <rPr>
        <sz val="8"/>
        <rFont val="Verdana"/>
        <family val="2"/>
      </rPr>
      <t>Considera los recursos destinados a: adquisición activos no financieros, servicio a la deuda y saldo final de caja.</t>
    </r>
  </si>
  <si>
    <r>
      <t>TABLA 19.3: PRESUPUESTO PÚBLICO DESTINADO A CULTURA, SEGÚN INSTITUCIONES CON PROGRAMAS CULTURALES. 2022</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</si>
  <si>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</si>
  <si>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</si>
  <si>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TOTAL PRESUPUESTO INSTITUCIONES CON PROGRAMAS CULTURALES</t>
  </si>
  <si>
    <t>Biblioteca del Congreso. 
Congreso Nacional</t>
  </si>
  <si>
    <t>Presupuesto para funcionamiento de la Biblioteca del Congreso Nacional</t>
  </si>
  <si>
    <t>Biblioteca del Congreso</t>
  </si>
  <si>
    <t>Carabineros de Chile. Ministerio del Interior y Seguridad Pública.</t>
  </si>
  <si>
    <t>Presupuesto destinado a cultura</t>
  </si>
  <si>
    <t>Museo Histórico y Centro Cultural de Carabineros de Chile</t>
  </si>
  <si>
    <t>Presupuesto destinado a cultura, Conadi</t>
  </si>
  <si>
    <t xml:space="preserve">Fondo de Desarrollo Indígena </t>
  </si>
  <si>
    <t xml:space="preserve">Fondo de Cultura y Educación Indígena </t>
  </si>
  <si>
    <t xml:space="preserve">Protección del Medio Ambiente y Recursos Naturales </t>
  </si>
  <si>
    <t xml:space="preserve">Corporación Nacional 
de Desarrollo Indígena. 
</t>
  </si>
  <si>
    <t>Consulta a los pueblos indígenas</t>
  </si>
  <si>
    <t>Ministerio de Desarrollo Social y Familia</t>
  </si>
  <si>
    <t xml:space="preserve">Turismo y Pueblos Indígenas </t>
  </si>
  <si>
    <t>Programa de Apoyo al Fondo de Cultura y Educación Indígena</t>
  </si>
  <si>
    <t>Programa de Apoyo al Turismo y Pueblos Indígenas</t>
  </si>
  <si>
    <t>Programa de Apoyo a la Protección Ambiental Indígena</t>
  </si>
  <si>
    <t>Instrumentos Cofinanciados de Apoyo al Fondo de Desarrollo Indígena</t>
  </si>
  <si>
    <t>Programa Chile Indígena</t>
  </si>
  <si>
    <t>Corporación Nacional Forestal. Ministerio de Agricultura</t>
  </si>
  <si>
    <t>Presupuesto destinado a cultura, Conaf</t>
  </si>
  <si>
    <r>
      <t>Áreas Silvestres Protegidas (ASP)</t>
    </r>
    <r>
      <rPr>
        <vertAlign val="superscript"/>
        <sz val="8"/>
        <rFont val="Verdana"/>
        <family val="2"/>
      </rPr>
      <t>/2</t>
    </r>
  </si>
  <si>
    <t>Fondo para Investigación Ley Bosque Nativo</t>
  </si>
  <si>
    <t>Presupuesto destinado a Cultura, Subsecretaría de Agricultura</t>
  </si>
  <si>
    <t>Subsecretaría de Agricultura. Ministerio de Agricultura</t>
  </si>
  <si>
    <r>
      <t>Centro de Información de Recursos Naturales (CIREN)</t>
    </r>
    <r>
      <rPr>
        <vertAlign val="superscript"/>
        <sz val="8"/>
        <rFont val="Verdana"/>
        <family val="2"/>
      </rPr>
      <t>/3</t>
    </r>
  </si>
  <si>
    <t>Programa de Desarrollo Territorial Indígena</t>
  </si>
  <si>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</si>
  <si>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</si>
  <si>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</si>
  <si>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</si>
  <si>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</si>
  <si>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</si>
  <si>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r>
      <t>Presupuesto infraestructura cultural y patrimonial, Ministerio del Interior</t>
    </r>
    <r>
      <rPr>
        <b/>
        <vertAlign val="superscript"/>
        <sz val="8"/>
        <rFont val="Verdana"/>
        <family val="2"/>
      </rPr>
      <t>/4</t>
    </r>
  </si>
  <si>
    <t>Subsecretaría de Desarrollo Regional y Administrativo. Ministerio del Interior</t>
  </si>
  <si>
    <r>
      <t>Revitalización de Barrios e Infraestructura Patrimonial</t>
    </r>
    <r>
      <rPr>
        <vertAlign val="superscript"/>
        <sz val="8"/>
        <rFont val="Verdana"/>
        <family val="2"/>
      </rPr>
      <t>/5</t>
    </r>
  </si>
  <si>
    <t>Presupuesto destinado a cultura, Mineduc</t>
  </si>
  <si>
    <t>Instituto de Chile</t>
  </si>
  <si>
    <t>Premios Nacionales y Premio Luis Cruz Martínez</t>
  </si>
  <si>
    <t>Consejo de Calificación Cinematográfica</t>
  </si>
  <si>
    <t xml:space="preserve">Subsecretaría de Educación. </t>
  </si>
  <si>
    <t xml:space="preserve">Intercambios Docentes, Cultural y de Asistencia </t>
  </si>
  <si>
    <t>Ministerio de Educación</t>
  </si>
  <si>
    <t>Programa de Educación Intercultural Bilingüe</t>
  </si>
  <si>
    <t>Centro de Recursos de Lectura, Aprendizaje y Bibliotecas Escolar CRA</t>
  </si>
  <si>
    <t>Textos Para la Educación Escolar</t>
  </si>
  <si>
    <r>
      <t>Innovación Educativa</t>
    </r>
    <r>
      <rPr>
        <vertAlign val="superscript"/>
        <sz val="8"/>
        <rFont val="Verdana"/>
        <family val="2"/>
      </rPr>
      <t>/6</t>
    </r>
  </si>
  <si>
    <r>
      <t xml:space="preserve">Universidad de Chile </t>
    </r>
    <r>
      <rPr>
        <vertAlign val="superscript"/>
        <sz val="8"/>
        <rFont val="Verdana"/>
        <family val="2"/>
      </rPr>
      <t>/7</t>
    </r>
  </si>
  <si>
    <r>
      <t>Aporte para el Desarrollo de Actividades de Interés Nacional</t>
    </r>
    <r>
      <rPr>
        <vertAlign val="superscript"/>
        <sz val="8"/>
        <rFont val="Verdana"/>
        <family val="2"/>
      </rPr>
      <t>/8</t>
    </r>
  </si>
  <si>
    <r>
      <t>Asesoría y Apoyo a la Educación Escolar Pública</t>
    </r>
    <r>
      <rPr>
        <vertAlign val="superscript"/>
        <sz val="8"/>
        <rFont val="Verdana"/>
        <family val="2"/>
      </rPr>
      <t>/9</t>
    </r>
  </si>
  <si>
    <t>Junta Nacional de 
Auxilios Escolar y Becas. 
Ministerio de Educación</t>
  </si>
  <si>
    <t>Programa de Becas Indígenas</t>
  </si>
  <si>
    <t>Junta Nacional de Jardines Infantiles. 
Ministerio de Educación</t>
  </si>
  <si>
    <r>
      <t>Plan de Fomento de Lectura Primera Infancia</t>
    </r>
    <r>
      <rPr>
        <vertAlign val="superscript"/>
        <sz val="8"/>
        <rFont val="Verdana"/>
        <family val="2"/>
      </rPr>
      <t xml:space="preserve"> /10</t>
    </r>
  </si>
  <si>
    <t>Ministerio de Salud</t>
  </si>
  <si>
    <t>Presupuesto destinado a cultura, Minsal</t>
  </si>
  <si>
    <r>
      <t>Programa Especial de Salud y Pueblos Indígenas</t>
    </r>
    <r>
      <rPr>
        <vertAlign val="superscript"/>
        <sz val="8"/>
        <rFont val="Verdana"/>
        <family val="2"/>
      </rPr>
      <t>/11</t>
    </r>
  </si>
  <si>
    <t>Subsecretaría del Trabajo. 
Ministerio del Trabajo y Previsión Social</t>
  </si>
  <si>
    <t>Presupuesto destinado a Programa Pro empleo en el Área de Artesanía</t>
  </si>
  <si>
    <t>Mejora a la empleabilidad para artesanos y artesanas tradicionales de zonas rurales.</t>
  </si>
  <si>
    <t xml:space="preserve">Presupuesto destinado a Medio Ambiente </t>
  </si>
  <si>
    <t>Subsecretaría del Medio Ambiente. Ministerio del Medio Ambiente</t>
  </si>
  <si>
    <t>Fondo de Protección Ambiental</t>
  </si>
  <si>
    <r>
      <t>Programa de las Naciones Unidas para el Medio Ambiente (PNUMA)</t>
    </r>
    <r>
      <rPr>
        <vertAlign val="superscript"/>
        <sz val="8"/>
        <rFont val="Verdana"/>
        <family val="2"/>
      </rPr>
      <t>/12</t>
    </r>
  </si>
  <si>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</si>
  <si>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</si>
  <si>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3</t>
    </r>
    <r>
      <rPr>
        <sz val="8"/>
        <rFont val="Verdana"/>
        <family val="2"/>
      </rPr>
      <t xml:space="preserve"> El monto es obtenido de la suma del presupuesto de CIREN ($3.615.923 M$), más transferencias corrientes desde la Oficina de Estudios y Políticas Agrarias (ODEPA) ($646.755 M$).</t>
    </r>
  </si>
  <si>
    <r>
      <rPr>
        <b/>
        <sz val="8"/>
        <rFont val="Verdana"/>
        <family val="2"/>
      </rPr>
      <t>4</t>
    </r>
    <r>
      <rPr>
        <sz val="8"/>
        <rFont val="Verdana"/>
        <family val="2"/>
      </rPr>
      <t xml:space="preserve"> Se ha dejado de asignar presupuesto asociado a Provisión Puesta en Valor del Patrimonio en la Ley 2022.</t>
    </r>
  </si>
  <si>
    <r>
      <rPr>
        <b/>
        <sz val="8"/>
        <rFont val="Verdana"/>
        <family val="2"/>
      </rPr>
      <t>5</t>
    </r>
    <r>
      <rPr>
        <sz val="8"/>
        <rFont val="Verdana"/>
        <family val="2"/>
      </rPr>
      <t xml:space="preserve"> El monto es obtenido de la suma del presupuesto del Programa de Revitalización de Barrios e Infraestructura Patrimonial Emblemática ( $8.322.980 M$) más transferencias corrientes desde la Subsecretaría de Desarrollo Regional y Administrativo. Oficina Revitalización de Barrios e Infraestructura Patrimonial ($208.482 M$).</t>
    </r>
  </si>
  <si>
    <r>
      <rPr>
        <b/>
        <sz val="8"/>
        <rFont val="Verdana"/>
        <family val="2"/>
      </rPr>
      <t>6</t>
    </r>
    <r>
      <rPr>
        <sz val="8"/>
        <rFont val="Verdana"/>
        <family val="2"/>
      </rPr>
      <t xml:space="preserve"> El nombre del programa Informática educativa en escuelas y liceos fue reemplazado por Innovación educativa.  La cifra es obtenida mediante la suma de Transferencia corriente a otras entidades públicas por 1.575.444 M$, más Transferencias de capital a otras instituciones públicas $ 5.861.691 M$. </t>
    </r>
  </si>
  <si>
    <r>
      <rPr>
        <b/>
        <sz val="8"/>
        <rFont val="Verdana"/>
        <family val="2"/>
      </rPr>
      <t xml:space="preserve">7 </t>
    </r>
    <r>
      <rPr>
        <sz val="8"/>
        <rFont val="Verdana"/>
        <family val="2"/>
      </rPr>
      <t>En la Ley de Presupuestos del sector público 2022 se establece que este monto representa el financiamiento de las actividades destinadas a la Orquesta Sinfónica de Chile, el Ballet Nacional y la Camerata Vocal de la Universidad de Chile.</t>
    </r>
  </si>
  <si>
    <r>
      <rPr>
        <b/>
        <sz val="8"/>
        <rFont val="Verdana"/>
        <family val="2"/>
      </rPr>
      <t xml:space="preserve">8 </t>
    </r>
    <r>
      <rPr>
        <sz val="8"/>
        <rFont val="Verdana"/>
        <family val="2"/>
      </rPr>
      <t>Estos recursos se destinarán a actividades de interés nacional que se determinen en uno o más convenios directos entre la Subsecretaría de Educación Superior y las universidades estatales referidas en el artículo 1° del D.F.L. Nº 4, de 1981, del Ministerio de Educación, que no se encuentren incluidas en la asignación 24.03.203 de este programa, aprobados mediante acto administrativo de dicho Ministerio. La distribución de los recursos se realizará de conformidad al decreto Nº 83 de 2020, del Ministerio de Educación, y sus modificaciones. Los convenios podrán incluir acciones focalizadas destinadas a la vinculación con el medio como, por ejemplo, actividades culturales, patrimoniales, artísticas, de intervención comunitaria, centros científicos de relevancia nacional y conservatorios de música, entre otras.</t>
    </r>
  </si>
  <si>
    <r>
      <rPr>
        <b/>
        <sz val="8"/>
        <rFont val="Verdana"/>
        <family val="2"/>
      </rPr>
      <t xml:space="preserve">9 </t>
    </r>
    <r>
      <rPr>
        <sz val="8"/>
        <rFont val="Verdana"/>
        <family val="2"/>
      </rPr>
      <t>Con cargo a este ítem se podrá comprometer hasta la suma de $ 652.944 miles, por sobre el gasto autorizado en esta asignación, a objeto de realizar el proceso de grandes compras y licitatorio durante el año 2022, sujeto a recursos disponibles del año siguiente, para la adquisición de materiales e instrumentos de educación artística y contratación de talleres artísticos los que serán distribuidos e implementados a partir del año 2023.</t>
    </r>
  </si>
  <si>
    <r>
      <rPr>
        <b/>
        <sz val="8"/>
        <rFont val="Verdana"/>
        <family val="2"/>
      </rPr>
      <t xml:space="preserve">10 </t>
    </r>
    <r>
      <rPr>
        <sz val="8"/>
        <rFont val="Verdana"/>
        <family val="2"/>
      </rPr>
      <t>El monto es obtenido de la suma del presupuesto del Plan de Fomento de Lectura Primera Infancia (Junta Nacional de Jardines Infantiles) $511.143 $M, más transferencias corrientes desde la Junta Nacional de Jardines Infantiles. Programas Alternativos de Enseñanza Preescolar por $123.477 M$.</t>
    </r>
  </si>
  <si>
    <r>
      <rPr>
        <b/>
        <sz val="8"/>
        <rFont val="Verdana"/>
        <family val="2"/>
      </rPr>
      <t>11</t>
    </r>
    <r>
      <rPr>
        <sz val="8"/>
        <rFont val="Verdana"/>
        <family val="2"/>
      </rPr>
      <t xml:space="preserve"> El monto máximo de gasto del Programa Especial de Salud de los Pueblos Indígenas y de los Convenios D.F.L. No 36, (S), de 1980, para cada Servicio de Salud, será determinado mediante resolución del Ministerio de Salud, el que podrá ser modificado mediante igual procedimiento.</t>
    </r>
  </si>
  <si>
    <r>
      <rPr>
        <b/>
        <sz val="8"/>
        <rFont val="Verdana"/>
        <family val="2"/>
      </rPr>
      <t xml:space="preserve">12 </t>
    </r>
    <r>
      <rPr>
        <sz val="8"/>
        <rFont val="Verdana"/>
        <family val="2"/>
      </rPr>
      <t xml:space="preserve">El monto es obtenido de la suma del Programa de las Naciones Unidas para el Medio Ambiente (PNUMA) ($7.886 $M), el Programa de las Naciones Unidas para el Medio Ambiente (PNUMA)-UNFCCC-ONUMA ($12.814 $M) y el Programa de las Naciones Unidas para el Medio Ambiente (PNUMA)-UNFCCC ($74.212 $M). </t>
    </r>
  </si>
  <si>
    <r>
      <t>TABLA 19.4: PRESUPUESTO PÚBLICO EJECUTADO</t>
    </r>
    <r>
      <rPr>
        <b/>
        <vertAlign val="superscript"/>
        <sz val="8"/>
        <rFont val="Verdana"/>
        <family val="2"/>
      </rPr>
      <t>/1</t>
    </r>
    <r>
      <rPr>
        <b/>
        <sz val="8"/>
        <rFont val="Verdana"/>
        <family val="2"/>
      </rPr>
      <t xml:space="preserve"> EN CULTURA, SEGÚN INSTITUCIONES CON PROGRAMAS CULTURALES. 2022</t>
    </r>
  </si>
  <si>
    <t>Gasto presupuestario total del Gobierno central</t>
  </si>
  <si>
    <t>Total ejecutado destinado a cultura por instituciones con programas culturales</t>
  </si>
  <si>
    <t>Porcentaje del presupuesto ejecutado del Gobierno por instituciones con programas culturales</t>
  </si>
  <si>
    <t>TOTAL PRESUPUESTO EJECUTADO INSTITUCIONES CON PROGRAMAS CULTURALES</t>
  </si>
  <si>
    <r>
      <t>Presupuesto desarrollo cultural de ProChile</t>
    </r>
    <r>
      <rPr>
        <b/>
        <vertAlign val="superscript"/>
        <sz val="8"/>
        <rFont val="Verdana"/>
        <family val="2"/>
      </rPr>
      <t>/2</t>
    </r>
  </si>
  <si>
    <t>Subsecretaría de Relaciones Económicas Internacionales de Chile.</t>
  </si>
  <si>
    <t>Programa Concurso Industrias Creativas</t>
  </si>
  <si>
    <t>Ministerio de Relaciones Exteriores.</t>
  </si>
  <si>
    <r>
      <t>Programa Ferias Internacionales</t>
    </r>
    <r>
      <rPr>
        <vertAlign val="superscript"/>
        <sz val="8"/>
        <rFont val="Verdana"/>
        <family val="2"/>
      </rPr>
      <t xml:space="preserve"> /3</t>
    </r>
  </si>
  <si>
    <t>Programa Marcas Sectoriales</t>
  </si>
  <si>
    <t>Programa Planes Sectoriales</t>
  </si>
  <si>
    <t>Presupuesto desarrollo cultural de Corfo</t>
  </si>
  <si>
    <r>
      <t>Programas destinados a Industrias Creativas – Sector Audiovisual</t>
    </r>
    <r>
      <rPr>
        <vertAlign val="superscript"/>
        <sz val="8"/>
        <rFont val="Verdana"/>
        <family val="2"/>
      </rPr>
      <t>/4</t>
    </r>
  </si>
  <si>
    <t>Corporación de Fomento de la Producción.</t>
  </si>
  <si>
    <r>
      <t>Programas destinados a Industrias Creativas de Redes y Territorios</t>
    </r>
    <r>
      <rPr>
        <vertAlign val="superscript"/>
        <sz val="8"/>
        <rFont val="Verdana"/>
        <family val="2"/>
      </rPr>
      <t>/5</t>
    </r>
  </si>
  <si>
    <t>Ministerio de Economía, Fomento y Reconstrucción</t>
  </si>
  <si>
    <r>
      <t>Programas destinados a Industrias Creativas de Emprendimiento</t>
    </r>
    <r>
      <rPr>
        <vertAlign val="superscript"/>
        <sz val="8"/>
        <rFont val="Verdana"/>
        <family val="2"/>
      </rPr>
      <t>/6</t>
    </r>
  </si>
  <si>
    <r>
      <t>Programas destinados a Industrias Capacidades Tecnológicas</t>
    </r>
    <r>
      <rPr>
        <vertAlign val="superscript"/>
        <sz val="8"/>
        <rFont val="Verdana"/>
        <family val="2"/>
      </rPr>
      <t>/7</t>
    </r>
  </si>
  <si>
    <r>
      <t>Programas destinados a Industrias Creativas Comités Regionales/</t>
    </r>
    <r>
      <rPr>
        <vertAlign val="superscript"/>
        <sz val="8"/>
        <rFont val="Verdana"/>
        <family val="2"/>
      </rPr>
      <t>8</t>
    </r>
  </si>
  <si>
    <r>
      <t>Sercotec</t>
    </r>
    <r>
      <rPr>
        <b/>
        <vertAlign val="superscript"/>
        <sz val="8"/>
        <rFont val="Verdana"/>
        <family val="2"/>
      </rPr>
      <t>/9</t>
    </r>
  </si>
  <si>
    <t>Programa Crece</t>
  </si>
  <si>
    <t>Ministerio de Economía, Fomento y Turismo.</t>
  </si>
  <si>
    <t>Capital Abeja emprende</t>
  </si>
  <si>
    <t>Servicio de Cooperación Técnica.</t>
  </si>
  <si>
    <t>Capital Semilla emprende</t>
  </si>
  <si>
    <t>Ruta Digital</t>
  </si>
  <si>
    <t>MejoraNegocios</t>
  </si>
  <si>
    <t>Plan Chile Apoya - Capital Abeja</t>
  </si>
  <si>
    <t>Plan Chile Apoya - Recupera Rapanui</t>
  </si>
  <si>
    <t>Plan Chile apoya - Recupera tu Pyme</t>
  </si>
  <si>
    <t>Emergencia</t>
  </si>
  <si>
    <r>
      <t>Programas asociativos</t>
    </r>
    <r>
      <rPr>
        <vertAlign val="superscript"/>
        <sz val="8"/>
        <rFont val="Verdana"/>
        <family val="2"/>
      </rPr>
      <t>/10</t>
    </r>
  </si>
  <si>
    <r>
      <t>Presupuesto destinado a Cultura Dirac</t>
    </r>
    <r>
      <rPr>
        <b/>
        <vertAlign val="superscript"/>
        <sz val="8"/>
        <rFont val="Verdana"/>
        <family val="2"/>
      </rPr>
      <t>/11</t>
    </r>
  </si>
  <si>
    <t>Dirección de Asuntos Culturales (Dirac).</t>
  </si>
  <si>
    <t>Proyectos financiados y gestión operacional</t>
  </si>
  <si>
    <t>Secretaría y Administración General y Servicio Exterior.
Ministerio de Relaciones Exteriores</t>
  </si>
  <si>
    <t>Proyectos culturales Concurso de embajadas, consulados, artistas o agrupaciones culturales que ejecutan proyectos en el exterior</t>
  </si>
  <si>
    <r>
      <t>Apoyo a la difusión de proyectos de artistas chilenos en las diferentes áreas de la cultura</t>
    </r>
    <r>
      <rPr>
        <vertAlign val="superscript"/>
        <sz val="8"/>
        <rFont val="Verdana"/>
        <family val="2"/>
      </rPr>
      <t>/12</t>
    </r>
  </si>
  <si>
    <t>Fondo Nacional de Desarrollo Regional</t>
  </si>
  <si>
    <t>Subsecretaría de Desarrollo Regional y Administrativo.</t>
  </si>
  <si>
    <r>
      <t>6% FNDR destinado a Cultura</t>
    </r>
    <r>
      <rPr>
        <vertAlign val="superscript"/>
        <sz val="8"/>
        <rFont val="Verdana"/>
        <family val="2"/>
      </rPr>
      <t>/13</t>
    </r>
  </si>
  <si>
    <t>Ministerio del Interior</t>
  </si>
  <si>
    <r>
      <t>Fondo Nacional de Desarrollo Regional (sector educación y cultura)</t>
    </r>
    <r>
      <rPr>
        <vertAlign val="superscript"/>
        <sz val="8"/>
        <rFont val="Verdana"/>
        <family val="2"/>
      </rPr>
      <t>/14</t>
    </r>
  </si>
  <si>
    <t>Presupuesto Municipal en Cultura</t>
  </si>
  <si>
    <r>
      <t>Programas municipales destinados a cultura</t>
    </r>
    <r>
      <rPr>
        <b/>
        <vertAlign val="superscript"/>
        <sz val="8"/>
        <rFont val="Verdana"/>
        <family val="2"/>
      </rPr>
      <t>/15</t>
    </r>
  </si>
  <si>
    <t xml:space="preserve">Programas municipales destinados a Cultura </t>
  </si>
  <si>
    <t>Gestión de Recursos Privados</t>
  </si>
  <si>
    <r>
      <t>Crédito tributario por Ley de Donaciones Culturales</t>
    </r>
    <r>
      <rPr>
        <b/>
        <vertAlign val="superscript"/>
        <sz val="8"/>
        <rFont val="Verdana"/>
        <family val="2"/>
      </rPr>
      <t>/16</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</si>
  <si>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</si>
  <si>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Secretaría Ejecutiva. Comité Calificador de Donaciones Culturales.</t>
    </r>
  </si>
  <si>
    <r>
      <t xml:space="preserve">2 </t>
    </r>
    <r>
      <rPr>
        <sz val="8"/>
        <rFont val="Verdana"/>
        <family val="2"/>
      </rPr>
      <t xml:space="preserve">ProChile atendió el 2022 los siguientes sectores vinculados a Cultura, según programa. 1) Programa Concurso Industrias Creativas: Juego de Mesa, Calzado, Artesanías, Prendas de vestir, Animación, Artes Escénicas; 2) Ferias Internacionales: Audiovisual, Moda, Videojuegos, Editorial, Narrativa gráfica e ilustración; 3) Programa Marca sectorial: audiovisual y música; 4) Programa Plan Sectorial: Audiovisual, Videojuegos, Animación,Narrativa gráfica e ilustración, Música, Artes de la visualidad, Moda, Artes Escénicas, Industrias Creativas y Editorial. </t>
    </r>
  </si>
  <si>
    <r>
      <rPr>
        <b/>
        <sz val="8"/>
        <rFont val="Verdana"/>
        <family val="2"/>
      </rPr>
      <t>3</t>
    </r>
    <r>
      <rPr>
        <sz val="8"/>
        <rFont val="Verdana"/>
        <family val="2"/>
      </rPr>
      <t xml:space="preserve"> Incluye gastos devengados en el periodo de referencia (2022) por concepto de arriendo de espacios correspondientes a ferias ejecutadas y por ejecutar durante el año 2023 (Feria marche du film 2023, feria GDC 2023, feria fil buenos aires 2023, feria fil Bogotá 2023, feria Berlinale 2023, fil Bologna)</t>
    </r>
  </si>
  <si>
    <r>
      <rPr>
        <b/>
        <sz val="8"/>
        <rFont val="Verdana"/>
        <family val="2"/>
      </rPr>
      <t>4</t>
    </r>
    <r>
      <rPr>
        <sz val="8"/>
        <rFont val="Verdana"/>
        <family val="2"/>
      </rPr>
      <t xml:space="preserve"> Se considera los aportes de Corfo al financiamiento de proyectos asociados a Industrias creativas específicamente para Audiovisual, cuyos programas son administrados por la Gerencia de Asuntos Corporativos. Considera Instrumentos como: Concurso Audiovisual y Programas Estratégicos.</t>
    </r>
  </si>
  <si>
    <r>
      <rPr>
        <b/>
        <sz val="8"/>
        <rFont val="Verdana"/>
        <family val="2"/>
      </rPr>
      <t>5</t>
    </r>
    <r>
      <rPr>
        <sz val="8"/>
        <rFont val="Verdana"/>
        <family val="2"/>
      </rPr>
      <t xml:space="preserve"> Se considera los aportes de Corfo al financiamiento de proyectos asociados a Industrias Creativas de Redes y Territorios, correspondientes a proyectos financiados bajo instrumentos perteneciente a la Gerencia de Redes y Territorios. Considera Instrumentos como: Programa de Apoyo a la Reactivación (PAR),Programas Territoriales Integrados (PTI), Red Asociativa, Red Mercados y Activa Inversión.</t>
    </r>
  </si>
  <si>
    <r>
      <rPr>
        <b/>
        <sz val="8"/>
        <rFont val="Verdana"/>
        <family val="2"/>
      </rPr>
      <t xml:space="preserve">6 </t>
    </r>
    <r>
      <rPr>
        <sz val="8"/>
        <rFont val="Verdana"/>
        <family val="2"/>
      </rPr>
      <t>Se considera los aportes de Corfo al financiamiento de proyectos asociados a Emprendimiento para Industrias creativas. Considera Instrumentos como: Semilla Inicia.</t>
    </r>
  </si>
  <si>
    <r>
      <rPr>
        <b/>
        <sz val="8"/>
        <rFont val="Verdana"/>
        <family val="2"/>
      </rPr>
      <t>7</t>
    </r>
    <r>
      <rPr>
        <sz val="8"/>
        <rFont val="Verdana"/>
        <family val="2"/>
      </rPr>
      <t xml:space="preserve"> Se considera los aportes de Corfo al financiamiento de proyectos asociados a Innovación en Industrias creativas. Considera Instrumentos como: Centros tecnológicos para la innovasión.</t>
    </r>
  </si>
  <si>
    <r>
      <rPr>
        <b/>
        <sz val="8"/>
        <rFont val="Verdana"/>
        <family val="2"/>
      </rPr>
      <t>8</t>
    </r>
    <r>
      <rPr>
        <sz val="8"/>
        <rFont val="Verdana"/>
        <family val="2"/>
      </rPr>
      <t xml:space="preserve"> Se considera los aportes de Corfo al financiamiento de proyectos asociados a Comités Regionales en Industrias creativas. Considera Instrumentos como: Activa Inversión, Iniciativas de Fomento Integradas (IFI) - Inversión Tecnológica, Innova Región,Innova Social y Red Mercados.</t>
    </r>
  </si>
  <si>
    <r>
      <rPr>
        <b/>
        <sz val="8"/>
        <rFont val="Verdana"/>
        <family val="2"/>
      </rPr>
      <t>9</t>
    </r>
    <r>
      <rPr>
        <sz val="8"/>
        <rFont val="Verdana"/>
        <family val="2"/>
      </rPr>
      <t xml:space="preserve"> Los programas que se presentan desagregados (Programa Crece, Capital Abeja emprende, Capital Semilla emprende, Ruta Digital, MejoraNegocios, Plan Chile Apoya - Capital Abeja, Plan Chile Apoya - Recupera Rapanui, Plan Chile apoya - Recupera tu Pyme, Emergencia) Programas asociativos son incluídos en nuestra publicación pues responden a rubos asociados a la dimensión cultural y/o patrimonila, según nuestra metodología (Televisión, medios radiales o escritos; Servicios informáticos, Fabricación de muebles, textiles, calzados y prendas de vestir no artesanales).</t>
    </r>
  </si>
  <si>
    <r>
      <rPr>
        <b/>
        <sz val="8"/>
        <rFont val="Verdana"/>
        <family val="2"/>
      </rPr>
      <t>10</t>
    </r>
    <r>
      <rPr>
        <sz val="8"/>
        <rFont val="Verdana"/>
        <family val="2"/>
      </rPr>
      <t xml:space="preserve"> "Programas asociativos" hace referencia a proyectos financiados que se agrupan bajo dos tipos de programas: "Fortalecimiento Gremial y Cooperativo" y "Fortalecimiento de Cooperativas y Asociaciones Gremiales - Chile Apoya"</t>
    </r>
  </si>
  <si>
    <r>
      <rPr>
        <b/>
        <sz val="8"/>
        <rFont val="Verdana"/>
        <family val="2"/>
      </rPr>
      <t>11</t>
    </r>
    <r>
      <rPr>
        <sz val="8"/>
        <rFont val="Verdana"/>
        <family val="2"/>
      </rPr>
      <t xml:space="preserve"> El presupuesto de Dirac es en Dólares Americanos. Se utilizó la conversión de Dólares a Pesos Chilenos US$ 1= CLP $ 859,51.</t>
    </r>
  </si>
  <si>
    <r>
      <rPr>
        <b/>
        <sz val="8"/>
        <rFont val="Verdana"/>
        <family val="2"/>
      </rPr>
      <t>12</t>
    </r>
    <r>
      <rPr>
        <sz val="8"/>
        <rFont val="Verdana"/>
        <family val="2"/>
      </rPr>
      <t xml:space="preserve"> Los dominios culturales atendidos por Dirac en el año 2022 fueron Audiovisual, Artes escénicas (Teatro y Danza), Música, Artes visuales, Artesanía y el Libro y sus autores.</t>
    </r>
  </si>
  <si>
    <r>
      <rPr>
        <b/>
        <sz val="8"/>
        <rFont val="Verdana"/>
        <family val="2"/>
      </rPr>
      <t xml:space="preserve">13 </t>
    </r>
    <r>
      <rPr>
        <sz val="8"/>
        <rFont val="Verdana"/>
        <family val="2"/>
      </rPr>
      <t>FNDR relacionado a la asignación del 6% del presupuesto regional destinado al desarrollo de actividades en el ámbito de la cultura, que efectúen las municipalidades, otras entidades públicas y/o instituciones privadas sin fines de lucro.</t>
    </r>
  </si>
  <si>
    <r>
      <rPr>
        <b/>
        <sz val="8"/>
        <rFont val="Verdana"/>
        <family val="2"/>
      </rPr>
      <t xml:space="preserve">14 </t>
    </r>
    <r>
      <rPr>
        <sz val="8"/>
        <rFont val="Verdana"/>
        <family val="2"/>
      </rPr>
      <t>FNDR, de carácter transversal, relacionado al desarrollo del sector de Educación, Cultura y Patrimonio y a los subsectores de Arte y Cultura, Patrimonio y Cultura, al que pueden postular instituciones de diversos ámbitos de gestión. Para el cálculo se consideran los montos ejecutados entre enero y diciembre del añ</t>
    </r>
    <r>
      <rPr>
        <sz val="8"/>
        <color theme="1"/>
        <rFont val="Verdana"/>
        <family val="2"/>
      </rPr>
      <t>o 2021</t>
    </r>
    <r>
      <rPr>
        <sz val="8"/>
        <rFont val="Verdana"/>
        <family val="2"/>
      </rPr>
      <t>.</t>
    </r>
  </si>
  <si>
    <r>
      <rPr>
        <b/>
        <sz val="8"/>
        <rFont val="Verdana"/>
        <family val="2"/>
      </rPr>
      <t xml:space="preserve">15 </t>
    </r>
    <r>
      <rPr>
        <sz val="8"/>
        <rFont val="Verdana"/>
        <family val="2"/>
      </rPr>
      <t>El monto es obtenido de la suma de los gastos municipales publicados en el registro "Monto devengado en miles de pesos, área de gestión. Programas Culturales año 2022" de SUBDERE, consultado sobre las 345 comunas del país .  Fuente: Subsecretaría de Desarrollo Regional y Administrativo (SUBDERE ) para 2022.</t>
    </r>
  </si>
  <si>
    <r>
      <rPr>
        <b/>
        <sz val="8"/>
        <rFont val="Verdana"/>
        <family val="2"/>
      </rPr>
      <t>16</t>
    </r>
    <r>
      <rPr>
        <sz val="8"/>
        <rFont val="Verdana"/>
        <family val="2"/>
      </rPr>
      <t xml:space="preserve"> Este monto se refiere al crédito tributario cuyo aporte estatal consiste en hasta el 50% del monto total donado. De esta forma, el Estado aporta recursos a la cultura, al dejar de percibir impuestos en función de un traspaso entre privados. El otro 50% lo aportan los eventuales contribuyentes que donen a los proyectos aprobados por el Comité. Para efectos de la Ley de Donaciones Culturales, un proyecto aprobado por el Comité Calificador de Donaciones Culturales cuenta con 12 meses para declarar su inicio de ejecución y un periodo máximo de 36 meses, para su ejecución. Por lo tanto, la información que se puede registrar, corresponde a la cantidad de proyectos y montos aprobados durante el año 2022, ya que éstos se encuentran en ejecución y no, necesariamente, han concluido al día de hoy. 
Situación similar es la que sucede con el eventual beneficio tributario que controla el SII, ya que lo declarado durante el año 2022 concluye, en agosto del presente año. Pero, éste monto tampoco representa el éxito o beneficio tributario de los proyectos aprobados durante el año 2022, sino que, solamente el avance de los proyectos que informan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donantes.Situación similar es la que sucede con el eventual beneficio tributario que controla el SII, ya que lo declarado durante el año 2022 concluye, en agosto del presente año. Pero, éste monto tampoco representa el éxito o beneficio tributario de los proyectos aprobados durante el año 2022, sino que, solamente el avance de los proyectos que informan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 Lo mismo ocurriría con el eventual beneficio tributario que controla el SII, ya que lo declarado durante el año 2022 concluye, en agosto del presente año. Pero, éste monto tampoco representa el éxito o beneficio tributario de los proyectos aprobados durante el año 2022, sino que, el avance de los proyectos que presentan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t>
    </r>
  </si>
  <si>
    <r>
      <t>Fuente: Elaborado por el Instituto Nacional de Estadísticas utilizando bases de datos de ProChile, la Corporación de Fomento Productivo (Corfo), Servicio de Cooperación Técnica (Sercotec), Fondo Nacional de Desarrollo Regional (FNDR), Dirección de Asuntos Culturales del Ministerio de Relaciones Exteriores (Dirac),</t>
    </r>
    <r>
      <rPr>
        <sz val="8"/>
        <color rgb="FFFF0000"/>
        <rFont val="Verdana"/>
        <family val="2"/>
      </rPr>
      <t xml:space="preserve"> y los datos de Donaciones Culturales 2022 son entregados por la Secretaría Ejecutiva. Comité Calificador de Donaciones Culturales.</t>
    </r>
  </si>
  <si>
    <t>TABLA 19.5: DISTRIBUCIÓN PORCENTUAL DEL PRESUPUESTO DESTINADO A CULTURA, SEGÚN INSTITUCIONES CULTURALES, AFINES A LA CULTURA Y PROGRAMAS CULTURALES. 2022</t>
  </si>
  <si>
    <t>ÁREAS DE PRESUPUESTO</t>
  </si>
  <si>
    <t>TOTAL DE PRESUPUESTO PÚBLICO DESTINADO A CULTURA, BAJO LAS TRES MODALIDADES REFERIDAS.</t>
  </si>
  <si>
    <t>Monto y Porcentaje del presupuesto del Gobierno que se destina a cultura</t>
  </si>
  <si>
    <t>Monto y Porcentaje del presupuesto del Gobierno que se destina a cultura por institución afín a la cultura</t>
  </si>
  <si>
    <t>Monto y Porcentaje del presupuesto del Gobierno que se destina a cultura en instituciones con programas culturales</t>
  </si>
  <si>
    <t>TABLA 19.6: NÚMERO Y MONTOS DE PROYECTOS POSTULADOS, ELEGIBLES Y SELECCIONADOS, SEGÚN TIPO DE FONDO CONCURSABLE DE LA SUBSECRETARÍA DE LAS CULTURAS Y LAS ARTES. 2022</t>
  </si>
  <si>
    <r>
      <t>FONDO</t>
    </r>
    <r>
      <rPr>
        <b/>
        <vertAlign val="superscript"/>
        <sz val="8"/>
        <rFont val="Verdana"/>
        <family val="2"/>
      </rPr>
      <t>/1</t>
    </r>
  </si>
  <si>
    <t>Postulados</t>
  </si>
  <si>
    <t>Elegibles</t>
  </si>
  <si>
    <t>Seleccionados</t>
  </si>
  <si>
    <r>
      <t>Proyectos</t>
    </r>
    <r>
      <rPr>
        <b/>
        <vertAlign val="superscript"/>
        <sz val="8"/>
        <rFont val="Verdana"/>
        <family val="2"/>
      </rPr>
      <t>/2</t>
    </r>
  </si>
  <si>
    <t>Montos $</t>
  </si>
  <si>
    <t>Fondo Nacional del Desarrollo Cultural y las Artes (Fondart Nacional)</t>
  </si>
  <si>
    <t>Fondo Nacional del Desarrollo Cultural y las Artes (Fondart Regional)</t>
  </si>
  <si>
    <t>Fondo Nacional de Fomento del Libro y la Lectura</t>
  </si>
  <si>
    <t>Fondo de Fomento de la Música Nacional</t>
  </si>
  <si>
    <t>Fondo de Fomento Audiovisual</t>
  </si>
  <si>
    <t>Fondo Nacional de Fomento y Desarrollo de las Artes Escénicas</t>
  </si>
  <si>
    <t>Fondo Becas Chile Crea</t>
  </si>
  <si>
    <t>Programa de Apoyo a Organizaciones Culturales Colaboradoras</t>
  </si>
  <si>
    <r>
      <t>Centro Nacional de Arte Contemporáneo</t>
    </r>
    <r>
      <rPr>
        <vertAlign val="superscript"/>
        <sz val="8"/>
        <rFont val="Verdana"/>
        <family val="2"/>
      </rPr>
      <t>/3</t>
    </r>
  </si>
  <si>
    <t>Galería Gabriela Mistral</t>
  </si>
  <si>
    <r>
      <rPr>
        <b/>
        <sz val="8"/>
        <rFont val="Verdana"/>
        <family val="2"/>
      </rPr>
      <t>Nota:</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</si>
  <si>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 xml:space="preserve">1 </t>
    </r>
    <r>
      <rPr>
        <sz val="8"/>
        <rFont val="Verdana"/>
        <family val="2"/>
      </rPr>
      <t>La desagregación de los fondos por línea de concurso según región se encuentra en los capítulos destinados a cada dominio cultural.</t>
    </r>
  </si>
  <si>
    <r>
      <rPr>
        <b/>
        <sz val="8"/>
        <rFont val="Verdana"/>
        <family val="2"/>
      </rPr>
      <t xml:space="preserve">2 </t>
    </r>
    <r>
      <rPr>
        <sz val="8"/>
        <rFont val="Verdana"/>
        <family val="2"/>
      </rPr>
      <t>La unidad básica es el proyecto postulado y no la persona postulante.</t>
    </r>
  </si>
  <si>
    <r>
      <rPr>
        <b/>
        <sz val="8"/>
        <rFont val="Verdana"/>
        <family val="2"/>
      </rPr>
      <t xml:space="preserve">3 </t>
    </r>
    <r>
      <rPr>
        <sz val="8"/>
        <rFont val="Verdana"/>
        <family val="2"/>
      </rPr>
      <t>Centro Nacional de Arte Contemporáneo no considera solicitud presupuestaria, se asigna un monto único a los ganadores.</t>
    </r>
  </si>
  <si>
    <t>Fuente: Subsecretaría de las Culturas y las Artes - Ministerio de las Culturas, las Artes y el Patrimonio.</t>
  </si>
  <si>
    <r>
      <t>TABLA 19.7: NÚMERO DE PROYECTOS POSTULADOS Y SELECCIONADOS Y RECURSOS ASIGNADOS POR TIPO DE PERSONA (NATURAL Y JURÍDICA)</t>
    </r>
    <r>
      <rPr>
        <b/>
        <vertAlign val="superscript"/>
        <sz val="8"/>
        <rFont val="Verdana"/>
        <family val="2"/>
      </rPr>
      <t>/1</t>
    </r>
    <r>
      <rPr>
        <b/>
        <sz val="8"/>
        <rFont val="Verdana"/>
        <family val="2"/>
      </rPr>
      <t>, SEGÚN FONDO Y AÑO. 2018-2022</t>
    </r>
  </si>
  <si>
    <t>Natural</t>
  </si>
  <si>
    <t>Jurídica</t>
  </si>
  <si>
    <r>
      <t>FONDO Y AÑO</t>
    </r>
    <r>
      <rPr>
        <b/>
        <vertAlign val="superscript"/>
        <sz val="8"/>
        <rFont val="Verdana"/>
        <family val="2"/>
      </rPr>
      <t>/2</t>
    </r>
  </si>
  <si>
    <t>Proyectos</t>
  </si>
  <si>
    <t>Monto Solicitado ($)</t>
  </si>
  <si>
    <t>Monto adjudicado ($)</t>
  </si>
  <si>
    <t>Fondart Nacional</t>
  </si>
  <si>
    <t>Fondart Regional</t>
  </si>
  <si>
    <t>Fondo Nacional de Fomento del Libro y La Lectura</t>
  </si>
  <si>
    <r>
      <t>2020</t>
    </r>
    <r>
      <rPr>
        <vertAlign val="superscript"/>
        <sz val="8"/>
        <rFont val="Verdana"/>
        <family val="2"/>
      </rPr>
      <t>/3</t>
    </r>
  </si>
  <si>
    <t>Programa Apoyo de Organizaciones Culturales Colaboradoras</t>
  </si>
  <si>
    <t>Fonpat Nacional</t>
  </si>
  <si>
    <t>Fonpat Regional</t>
  </si>
  <si>
    <r>
      <t>Centro Nacional de Arte Contemporáneo</t>
    </r>
    <r>
      <rPr>
        <b/>
        <vertAlign val="superscript"/>
        <sz val="8"/>
        <rFont val="Verdana"/>
        <family val="2"/>
      </rPr>
      <t>/5</t>
    </r>
  </si>
  <si>
    <t>Fondo Subsidios Patrimonio Mundial</t>
  </si>
  <si>
    <t>Fondo Mejoramiento Integral de Museos</t>
  </si>
  <si>
    <t>Fondo Mejoramiento Integral de Bibliotecas</t>
  </si>
  <si>
    <r>
      <rPr>
        <b/>
        <sz val="8"/>
        <rFont val="Verdana"/>
        <family val="2"/>
      </rPr>
      <t>1</t>
    </r>
    <r>
      <rPr>
        <sz val="8"/>
        <rFont val="Verdana"/>
        <family val="2"/>
      </rPr>
      <t xml:space="preserve"> Se presenta información de convocatorias a Fondos Concursables destinados sólo a personas naturales, sólo a personas jurídicas o a ambas categorías; explicandose de este modo la no existencia de frecuencia en algunas categorías de fondos concursables clasificadas como "sin información disponible".</t>
    </r>
  </si>
  <si>
    <r>
      <rPr>
        <b/>
        <sz val="8"/>
        <rFont val="Verdana"/>
        <family val="2"/>
      </rPr>
      <t>2</t>
    </r>
    <r>
      <rPr>
        <sz val="8"/>
        <rFont val="Verdana"/>
        <family val="2"/>
      </rPr>
      <t xml:space="preserve"> Los Fondos Concursables que no presentan datos de series a cinco años son aquellos que fueron creados con posterioridad al año 2018.</t>
    </r>
  </si>
  <si>
    <r>
      <rPr>
        <b/>
        <sz val="8"/>
        <rFont val="Verdana"/>
        <family val="2"/>
      </rPr>
      <t>3</t>
    </r>
    <r>
      <rPr>
        <sz val="8"/>
        <rFont val="Verdana"/>
        <family val="2"/>
      </rPr>
      <t xml:space="preserve"> El año 2020 el Fondo Nacional de Fomento y Desarrollo de las Artes Escénicas solo presentó postulaciones en la categoría personas jurídicas.</t>
    </r>
  </si>
  <si>
    <r>
      <rPr>
        <b/>
        <sz val="8"/>
        <rFont val="Verdana"/>
        <family val="2"/>
      </rPr>
      <t>4</t>
    </r>
    <r>
      <rPr>
        <sz val="8"/>
        <rFont val="Verdana"/>
        <family val="2"/>
      </rPr>
      <t xml:space="preserve"> En el contexto de emergencia sanitaria, no se realizó el Concurso Nacional en la convocatoria para el año 2020.</t>
    </r>
  </si>
  <si>
    <r>
      <rPr>
        <b/>
        <sz val="8"/>
        <rFont val="Verdana"/>
        <family val="2"/>
      </rPr>
      <t>5</t>
    </r>
    <r>
      <rPr>
        <sz val="8"/>
        <rFont val="Verdana"/>
        <family val="2"/>
      </rPr>
      <t xml:space="preserve"> Centro Nacional de Arte Contemporáneo no considera solicitud presupuestaria, se asigna un monto único a los ganadores.</t>
    </r>
  </si>
  <si>
    <t>… Sin información disponible.</t>
  </si>
  <si>
    <t>TABLA 19.8: NÚMERO DE PROYECTOS POSTULADOS Y SELECCIONADOS Y RECURSOS ASIGNADOS, POR SEXO (PERSONAS NATURALES), SEGÚN FONDO Y AÑO. 2018-2022</t>
  </si>
  <si>
    <r>
      <t>FONDO Y AÑO</t>
    </r>
    <r>
      <rPr>
        <b/>
        <vertAlign val="superscript"/>
        <sz val="8"/>
        <rFont val="Verdana"/>
        <family val="2"/>
      </rPr>
      <t>/1</t>
    </r>
  </si>
  <si>
    <r>
      <t>2020</t>
    </r>
    <r>
      <rPr>
        <vertAlign val="superscript"/>
        <sz val="8"/>
        <rFont val="Verdana"/>
        <family val="2"/>
      </rPr>
      <t>/2</t>
    </r>
  </si>
  <si>
    <t>Becas Chile Crea</t>
  </si>
  <si>
    <r>
      <t>Centro Nacional de Arte Contemporáneo</t>
    </r>
    <r>
      <rPr>
        <b/>
        <vertAlign val="superscript"/>
        <sz val="8"/>
        <rFont val="Verdana"/>
        <family val="2"/>
      </rPr>
      <t>/4</t>
    </r>
  </si>
  <si>
    <r>
      <rPr>
        <b/>
        <sz val="8"/>
        <rFont val="Verdana"/>
        <family val="2"/>
      </rPr>
      <t>1</t>
    </r>
    <r>
      <rPr>
        <sz val="8"/>
        <rFont val="Verdana"/>
        <family val="2"/>
      </rPr>
      <t xml:space="preserve"> Los Fondos Concursables que no presentan datos de series a cinco años son aquellos que fueron creados con posterioridad al año 2018.</t>
    </r>
  </si>
  <si>
    <r>
      <rPr>
        <b/>
        <sz val="8"/>
        <rFont val="Verdana"/>
        <family val="2"/>
      </rPr>
      <t>2</t>
    </r>
    <r>
      <rPr>
        <sz val="8"/>
        <rFont val="Verdana"/>
        <family val="2"/>
      </rPr>
      <t xml:space="preserve"> El año 2020 el Fondo Nacional de Fomento y Desarrollo de las Artes Escénicas solo presentó postulaciones en la categoría personas jurídicas.</t>
    </r>
  </si>
  <si>
    <r>
      <rPr>
        <b/>
        <sz val="8"/>
        <rFont val="Verdana"/>
        <family val="2"/>
      </rPr>
      <t>3</t>
    </r>
    <r>
      <rPr>
        <sz val="8"/>
        <rFont val="Verdana"/>
        <family val="2"/>
      </rPr>
      <t xml:space="preserve"> En el contexto de emergencia sanitaria, no se realizó el Concurso Nacional en la convocatoria 2020.</t>
    </r>
  </si>
  <si>
    <r>
      <rPr>
        <b/>
        <sz val="8"/>
        <rFont val="Verdana"/>
        <family val="2"/>
      </rPr>
      <t>4</t>
    </r>
    <r>
      <rPr>
        <sz val="8"/>
        <rFont val="Verdana"/>
        <family val="2"/>
      </rPr>
      <t xml:space="preserve"> Centro Nacional de Arte Contemporáneo no considera solicitud presupuestaria, se asigna un monto único a los ganadores.</t>
    </r>
  </si>
  <si>
    <r>
      <rPr>
        <b/>
        <sz val="8"/>
        <rFont val="Verdana"/>
        <family val="2"/>
      </rPr>
      <t>-</t>
    </r>
    <r>
      <rPr>
        <sz val="8"/>
        <rFont val="Verdana"/>
        <family val="2"/>
      </rPr>
      <t xml:space="preserve"> No registró movimiento.</t>
    </r>
  </si>
  <si>
    <r>
      <t>TABLA 19.9: NÚMERO DE PROYECTOS Y MONTOS ADJUDICADOS DEL FONDO NACIONAL DEL DESARROLLO CULTURAL Y LAS ARTES (FONDART) PARA CONCURSO NACIONAL, POR LÍNEA DE CONCURSO, SEGÚN REGIÓN DE DOMICILIO DE LA PERSONA SELECCIONADA. 2022</t>
    </r>
    <r>
      <rPr>
        <b/>
        <vertAlign val="superscript"/>
        <sz val="8"/>
        <color indexed="8"/>
        <rFont val="Verdana"/>
        <family val="2"/>
      </rPr>
      <t>/1/2</t>
    </r>
  </si>
  <si>
    <t>REGIÓN DE DOMICILIO DE LA PERSONA SELECCIONADA</t>
  </si>
  <si>
    <t>Artes de la Visualidad</t>
  </si>
  <si>
    <t>Organización de Festivales, Ferias y Exposiciones</t>
  </si>
  <si>
    <t>Fomento a la Economía Creativa</t>
  </si>
  <si>
    <r>
      <rPr>
        <b/>
        <sz val="8"/>
        <color rgb="FF000000"/>
        <rFont val="Verdana"/>
        <family val="2"/>
      </rPr>
      <t>Otras líneas de concurso</t>
    </r>
    <r>
      <rPr>
        <b/>
        <vertAlign val="superscript"/>
        <sz val="8"/>
        <color rgb="FF000000"/>
        <rFont val="Verdana"/>
        <family val="2"/>
      </rPr>
      <t>/3</t>
    </r>
  </si>
  <si>
    <r>
      <rPr>
        <b/>
        <sz val="8"/>
        <color indexed="8"/>
        <rFont val="Verdana"/>
        <family val="2"/>
      </rPr>
      <t xml:space="preserve">1 </t>
    </r>
    <r>
      <rPr>
        <sz val="8"/>
        <color indexed="8"/>
        <rFont val="Verdana"/>
        <family val="2"/>
      </rPr>
      <t>A diferencia del Fondart regional, este fondo cuenta solo con una instancia de selección nacional. Se considera la proporción poblacional de la región como criterio para la distribución regional de los montos adjudicados a partir de la dirección inscrita por la persona postulante.</t>
    </r>
  </si>
  <si>
    <r>
      <t xml:space="preserve">2 </t>
    </r>
    <r>
      <rPr>
        <sz val="8"/>
        <color indexed="8"/>
        <rFont val="Verdana"/>
        <family val="2"/>
      </rPr>
      <t>El número de proyectos y de monto adjudicado por línea, corresponden a la suma total de los concursos durante el año.</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</si>
  <si>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Artesanía, Circulación Internacional 2022 e Infraestructura Cultural.</t>
    </r>
  </si>
  <si>
    <r>
      <t>TABLA 19.10: NÚMERO DE PROYECTOS Y MONTOS ADJUDICADOS DEL FONDO NACIONAL DEL DESARROLLO CULTURAL Y LAS ARTES (FONDART) PARA CONCURSO REGIONAL, POR LÍNEA DE CONCURSO, SEGÚN REGIÓN DEL FONDO ENTREGADO. 2022</t>
    </r>
    <r>
      <rPr>
        <b/>
        <vertAlign val="superscript"/>
        <sz val="8"/>
        <color indexed="8"/>
        <rFont val="Verdana"/>
        <family val="2"/>
      </rPr>
      <t>/1/2</t>
    </r>
  </si>
  <si>
    <t>REGIÓN DEL FONDO 
ENTREGADO</t>
  </si>
  <si>
    <t>Creación Artística</t>
  </si>
  <si>
    <t>Actividades Formativas</t>
  </si>
  <si>
    <t>Difusión</t>
  </si>
  <si>
    <t>Organización de Festivales, Ferias y Carnavales</t>
  </si>
  <si>
    <t>Culturas Regionales</t>
  </si>
  <si>
    <r>
      <t>Otras líneas de concurso</t>
    </r>
    <r>
      <rPr>
        <b/>
        <vertAlign val="superscript"/>
        <sz val="8"/>
        <rFont val="Verdana"/>
        <family val="2"/>
      </rPr>
      <t>/3</t>
    </r>
  </si>
  <si>
    <r>
      <rPr>
        <b/>
        <sz val="8"/>
        <color indexed="8"/>
        <rFont val="Verdana"/>
        <family val="2"/>
      </rPr>
      <t xml:space="preserve">1 </t>
    </r>
    <r>
      <rPr>
        <sz val="8"/>
        <color indexed="8"/>
        <rFont val="Verdana"/>
        <family val="2"/>
      </rPr>
      <t>El presente cuadro da cuenta de los proyectos seleccionados por región y modalidad Fondart regional. La distribución regional de las personas seleccionadas se realiza a partir de la región a la que pertenece el fondo entregado.</t>
    </r>
  </si>
  <si>
    <r>
      <rPr>
        <b/>
        <sz val="8"/>
        <color indexed="8"/>
        <rFont val="Verdana"/>
        <family val="2"/>
      </rPr>
      <t xml:space="preserve">2 </t>
    </r>
    <r>
      <rPr>
        <sz val="8"/>
        <color indexed="8"/>
        <rFont val="Verdana"/>
        <family val="2"/>
      </rPr>
      <t>El número de proyectos y de monto adjudicado por línea, corresponden a la suma total de los concursos durante la convocatoria del año.</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</si>
  <si>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Circulación Nacional 2022, Cultura Tradicional y Popular, Culturas de Pueblos Originarios, Culturas Migrantes, Infraestructura Cultural y Creación en Artesanía.</t>
    </r>
  </si>
  <si>
    <r>
      <t>TABLA 19.11: NÚMERO DE PROYECTOS Y MONTOS ADJUDICADOS POR EL FONDO DE FOMENTO DE LA MÚSICA NACIONAL, POR LÍNEA DE CONCURSO, SEGÚN REGIÓN DE DOMICILIO DE LA PERSONA SELECCIONADA. 2022</t>
    </r>
    <r>
      <rPr>
        <b/>
        <vertAlign val="superscript"/>
        <sz val="8"/>
        <rFont val="Verdana"/>
        <family val="2"/>
      </rPr>
      <t>/1/2</t>
    </r>
  </si>
  <si>
    <t>Producción de Registro Fonográfico</t>
  </si>
  <si>
    <t>Apoyo a la Circulación de la Música Nacional 2022</t>
  </si>
  <si>
    <t>Música en Vivo (presencial o virtual)</t>
  </si>
  <si>
    <t>Difusión de la Música Nacional</t>
  </si>
  <si>
    <t>Programa de Apoyo a Orquestas Profesionales Doctas 2022</t>
  </si>
  <si>
    <r>
      <rPr>
        <b/>
        <sz val="8"/>
        <rFont val="Verdana"/>
        <family val="2"/>
      </rPr>
      <t xml:space="preserve">1 </t>
    </r>
    <r>
      <rPr>
        <sz val="8"/>
        <rFont val="Verdana"/>
        <family val="2"/>
      </rPr>
      <t>A diferencia del Fondart, este fondo cuenta solo con una instancia de selección nacional. Se considera la proporción poblacional de la región como criterio para la distribución regional de los montos adjudicados a partir de la dirección inscrita por la persona postulante.</t>
    </r>
  </si>
  <si>
    <r>
      <rPr>
        <b/>
        <sz val="8"/>
        <color indexed="8"/>
        <rFont val="Verdana"/>
        <family val="2"/>
      </rPr>
      <t xml:space="preserve">2 </t>
    </r>
    <r>
      <rPr>
        <sz val="8"/>
        <color indexed="8"/>
        <rFont val="Verdana"/>
        <family val="2"/>
      </rPr>
      <t>El número de proyectos y de monto adjudicado por línea, corresponden a la suma total de los concursos durante el año.</t>
    </r>
  </si>
  <si>
    <r>
      <rPr>
        <b/>
        <sz val="8"/>
        <color indexed="8"/>
        <rFont val="Verdana"/>
        <family val="2"/>
      </rPr>
      <t>3</t>
    </r>
    <r>
      <rPr>
        <sz val="8"/>
        <color indexed="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Actividades Formativas, Apoyo para encuentros de fomento de la Industria - Amplifica 2022, Asistencia a Mercados Foco 2022, Infraestructura y Equipamiento 2022, Coros, Orquestas y Bandas Instrumentales, Fomento a la Economía Creativa: Asociatividad y Redes, Investigación y Registro de la Música Nacional y Programa de Apoyo a Orquestas Profesionales Populares 2022.</t>
    </r>
  </si>
  <si>
    <r>
      <t xml:space="preserve">- </t>
    </r>
    <r>
      <rPr>
        <sz val="8"/>
        <rFont val="Verdana"/>
        <family val="2"/>
      </rPr>
      <t>No registró movimiento.</t>
    </r>
  </si>
  <si>
    <r>
      <t>TABLA 19.12: NÚMERO DE PROYECTOS Y MONTOS ADJUDICADOS POR EL FONDO NACIONAL DE FOMENTO DEL LIBRO Y LA LECTURA, POR LÍNEA DE CONCURSO, SEGÚN REGIÓN DE DOMICILIO DE LA PERSONA SELECCIONADA. 2022</t>
    </r>
    <r>
      <rPr>
        <b/>
        <vertAlign val="superscript"/>
        <sz val="8"/>
        <color indexed="8"/>
        <rFont val="Verdana"/>
        <family val="2"/>
      </rPr>
      <t>/1/2</t>
    </r>
  </si>
  <si>
    <t>Fomento de la Lectura y/o Escritura</t>
  </si>
  <si>
    <t>Fomento a la Industria</t>
  </si>
  <si>
    <t>Creación</t>
  </si>
  <si>
    <t>Apoyo a Festivales y Ferias</t>
  </si>
  <si>
    <t>Apoyo a la Traducción 2022</t>
  </si>
  <si>
    <r>
      <rPr>
        <b/>
        <sz val="8"/>
        <color indexed="8"/>
        <rFont val="Verdana"/>
        <family val="2"/>
      </rPr>
      <t>3</t>
    </r>
    <r>
      <rPr>
        <sz val="8"/>
        <color indexed="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Investigación, Economía Creativa, Apoyo a la difusión de obras, autores e industria editorial - Asistencia a FIL Guadalajara 2022, Convocatoria para participar en la Feria Internacional del Libro de España Liber 2022, Convocatoria para participar en misión a Feria del Bibro de Bologna 2022, Desarrollo de la imagen de Chile para su participación en la Bologna Children's Book Fair 2022 y Misión a Feria del Libro de Frankfurt 2022.</t>
    </r>
  </si>
  <si>
    <r>
      <t>TABLA 19.13: NÚMERO DE PROYECTOS Y MONTOS ADJUDICADOS POR FONDO DE FOMENTO AUDIOVISUAL, POR LÍNEA DE CONCURSO, SEGÚN REGIÓN DE DOMICILIO DE LA PERSONA SELECCIONADA. 2022</t>
    </r>
    <r>
      <rPr>
        <b/>
        <vertAlign val="superscript"/>
        <sz val="8"/>
        <color rgb="FF000000"/>
        <rFont val="Verdana"/>
        <family val="2"/>
      </rPr>
      <t>/1/2</t>
    </r>
  </si>
  <si>
    <t xml:space="preserve">
Total
</t>
  </si>
  <si>
    <t>Producción Audiovisual de Largometrajes</t>
  </si>
  <si>
    <t>Fondo de Inversión Audiovisual</t>
  </si>
  <si>
    <t xml:space="preserve"> Difusión, Implementación y Exhibición del Audiovisual</t>
  </si>
  <si>
    <t>Producción Audiovisual Regional</t>
  </si>
  <si>
    <t xml:space="preserve"> Fortalecimiento de Proyectos Audiovisuales</t>
  </si>
  <si>
    <r>
      <rPr>
        <b/>
        <sz val="8"/>
        <color rgb="FF000000"/>
        <rFont val="Verdana"/>
        <family val="2"/>
      </rPr>
      <t>3</t>
    </r>
    <r>
      <rPr>
        <sz val="8"/>
        <color rgb="FF000000"/>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Distribución de Cine y Videojuegos, Formación Grupal, Guion original y adaptación literaria, Investigación, Producción audiovisual de cortometrajes, Producción audiovisual de otros formatos,  Fortalecimiento de la empresa audiovisual, Apoyo para la participación en Instancias Competitivas e Instancias Formativas Internacionales 2022, Formación de Públicos para el Audiovisual 2022, Cineclubes Escolares en Red (Públicos del Audiovisual), Formación de Mediadoras y Mediadores del Audiovisual (Públicos del Audiovisual), Producción Audiovisual de Largometrajes en Coproducción Minoritaria Chile-Argentina, Preservación del Patrimonio Audiovisual, Programa de Apoyo para la participación en Mercados Internacionales 2022 y Programa de Apoyo para la realización de Encuentros Internacionales en Chile 2022-2023.</t>
    </r>
  </si>
  <si>
    <r>
      <t>TABLA 19.14: NÚMERO DE PROYECTOS Y MONTOS ADJUDICADOS POR EL FONDO BECAS CHILE CREA, POR LÍNEA DE CONCURSO, SEGÚN REGIÓN DE DOMICILIO DE LA PERSONA SELECCIONADA. 2022</t>
    </r>
    <r>
      <rPr>
        <b/>
        <vertAlign val="superscript"/>
        <sz val="8"/>
        <rFont val="Verdana"/>
        <family val="2"/>
      </rPr>
      <t>/1/2</t>
    </r>
  </si>
  <si>
    <t>Becas Chile Crea - Fondart</t>
  </si>
  <si>
    <t>Beca Chile Crea - Fondo de la Música</t>
  </si>
  <si>
    <t>Becas Chile Crea - Fondo del Libro y la Lectura</t>
  </si>
  <si>
    <t>Becas Chile Crea - Fondo de las Artes Escénicas</t>
  </si>
  <si>
    <t>Becas Chile Crea - Fondo Audiovisual</t>
  </si>
  <si>
    <r>
      <rPr>
        <b/>
        <sz val="8"/>
        <rFont val="Verdana"/>
        <family val="2"/>
      </rPr>
      <t xml:space="preserve">2 </t>
    </r>
    <r>
      <rPr>
        <sz val="8"/>
        <rFont val="Verdana"/>
        <family val="2"/>
      </rPr>
      <t>El número de proyectos y de monto adjudicado por línea, corresponden a la suma total de los concursos durante el año.</t>
    </r>
  </si>
  <si>
    <r>
      <t>TABLA 19.15: NÚMERO DE PROYECTOS Y MONTOS ADJUDICADOS POR EL PROGRAMA DE APOYO DE ORGANIZACIONES CULTURALES COLABORADORAS, POR LÍNEA DE CONCURSO, SEGÚN REGIÓN DE DOMICILIO DE LA ORGANIZACIÓN SELECCIONADA. 2022</t>
    </r>
    <r>
      <rPr>
        <b/>
        <vertAlign val="superscript"/>
        <sz val="8"/>
        <rFont val="Verdana"/>
        <family val="2"/>
      </rPr>
      <t>/1/2</t>
    </r>
  </si>
  <si>
    <t>REGIÓN DE DOMICILIO DE LA ORGANIZACIÓN SELECCIONADA</t>
  </si>
  <si>
    <t>Fortalecimiento de la Gestión y Programación</t>
  </si>
  <si>
    <t>Redes Sectoriales de Espacios Culturales</t>
  </si>
  <si>
    <r>
      <rPr>
        <b/>
        <sz val="8"/>
        <color rgb="FF000000"/>
        <rFont val="Verdana"/>
        <family val="2"/>
      </rPr>
      <t xml:space="preserve">1 </t>
    </r>
    <r>
      <rPr>
        <sz val="8"/>
        <color rgb="FF000000"/>
        <rFont val="Verdana"/>
        <family val="2"/>
      </rPr>
      <t>A diferencia del Fondart, este fondo cuenta solo con una instancia de selección nacional. Se considera la proporción poblacional de la región como criterio para la distribución regional de los montos adjudicados a partir de la dirección inscrita por la organización postulante.</t>
    </r>
  </si>
  <si>
    <r>
      <t>TABLA 19.16: NÚMERO DE PROYECTOS Y MONTOS ADJUDICADOS POR EL FONDO NACIONAL DE FOMENTO Y DESARROLLO DE LAS ARTES ESCÉNICAS, POR LÍNEA DE CONCURSO, SEGÚN REGIÓN DE DOMICILIO DE LA PERSONA SELECCIONADA. 2022</t>
    </r>
    <r>
      <rPr>
        <b/>
        <vertAlign val="superscript"/>
        <sz val="8"/>
        <rFont val="Verdana"/>
        <family val="2"/>
      </rPr>
      <t>/1/2</t>
    </r>
  </si>
  <si>
    <t>Creación y Producción de Montajes Escénicos</t>
  </si>
  <si>
    <t>Festivales y Encuentros</t>
  </si>
  <si>
    <t>Circulación Nacional de Montajes Escénicos</t>
  </si>
  <si>
    <t>Artes Escénicas Itinerantes Regionales 2022</t>
  </si>
  <si>
    <t>Creación Escénica</t>
  </si>
  <si>
    <r>
      <t>Otras Líneas de Concurso</t>
    </r>
    <r>
      <rPr>
        <b/>
        <vertAlign val="superscript"/>
        <sz val="8"/>
        <rFont val="Verdana"/>
        <family val="2"/>
      </rPr>
      <t>/3</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</si>
  <si>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Difusión Digital, Equipamiento y adecuación de espacios escénicos, Investigación, Programas Formativos, Fomento a la Economía Creativa, Circulación Internacional de Artes Escénicas, Participación chilena en la XV Cuadrienal de Praga, Producción Escénica.</t>
    </r>
  </si>
  <si>
    <r>
      <t>TABLA 19.17: NÚMERO DE PROYECTOS Y MONTOS ADJUDICADOS POR EL CENTRO NACIONAL DE ARTE CONTEMPORÁNEO, POR LÍNEA DE CONCURSO, SEGÚN REGIÓN DE DOMICILIO DE LA PERSONA SELECCIONADA. 2022</t>
    </r>
    <r>
      <rPr>
        <b/>
        <vertAlign val="superscript"/>
        <sz val="8"/>
        <rFont val="Verdana"/>
        <family val="2"/>
      </rPr>
      <t>/1</t>
    </r>
  </si>
  <si>
    <t>11er Concurso Público de Ensayos sobre Artes Visuales</t>
  </si>
  <si>
    <r>
      <rPr>
        <b/>
        <sz val="8"/>
        <rFont val="Verdana"/>
        <family val="2"/>
      </rPr>
      <t xml:space="preserve">1 </t>
    </r>
    <r>
      <rPr>
        <sz val="8"/>
        <rFont val="Verdana"/>
        <family val="2"/>
      </rPr>
      <t>El número de proyectos y de monto adjudicado por línea, corresponden a la suma total de los concursos durante el año.</t>
    </r>
  </si>
  <si>
    <r>
      <t>TABLA 19.18: NÚMERO DE PROYECTOS Y MONTOS ADJUDICADOS POR GALERÍA GABRIELA MISTRAL, POR LÍNEA DE CONCURSO, SEGÚN REGIÓN DE DOMICILIO DE LA PERSONA SELECCIONADA. 2022</t>
    </r>
    <r>
      <rPr>
        <b/>
        <vertAlign val="superscript"/>
        <sz val="8"/>
        <rFont val="Verdana"/>
        <family val="2"/>
      </rPr>
      <t>/1/2</t>
    </r>
  </si>
  <si>
    <t>Convocatoria para programación 2022 - Galería Gabriela Mistral</t>
  </si>
  <si>
    <r>
      <rPr>
        <b/>
        <sz val="8"/>
        <rFont val="Verdana"/>
        <family val="2"/>
      </rPr>
      <t xml:space="preserve">1 </t>
    </r>
    <r>
      <rPr>
        <sz val="8"/>
        <rFont val="Verdana"/>
        <family val="2"/>
      </rPr>
      <t>A diferencia del Fondart, este fondo cuenta solo con una instancia de selección nacional. Se considera la proporción poblacional de la región como criterio para la distribución regional de los fondos adjudicados a partir de la dirección inscrita por la persona postulante.</t>
    </r>
  </si>
  <si>
    <t>TABLA 19.19: NÚMERO Y MONTOS DE PROYECTOS POSTULADOS Y SELECCIONADOS DEL FONDO DEL PATRIMONIO CULTURAL (FONPAT), DEL SERVICIO NACIONAL DEL PATRIMONIO CULTURAL, POR AÑO, SEGÚN LÍNEA DE CONCURSO. 2019-2022</t>
  </si>
  <si>
    <t>Concurso Nacional</t>
  </si>
  <si>
    <t>Concurso Regional</t>
  </si>
  <si>
    <r>
      <t>Monto ($)</t>
    </r>
    <r>
      <rPr>
        <b/>
        <vertAlign val="superscript"/>
        <sz val="8"/>
        <rFont val="Verdana"/>
        <family val="2"/>
      </rPr>
      <t>/1</t>
    </r>
  </si>
  <si>
    <r>
      <rPr>
        <b/>
        <sz val="8"/>
        <rFont val="Verdana"/>
        <family val="2"/>
      </rPr>
      <t>1</t>
    </r>
    <r>
      <rPr>
        <sz val="8"/>
        <rFont val="Verdana"/>
        <family val="2"/>
      </rPr>
      <t xml:space="preserve"> Los montos se presentan en pesos corrientes, es decir, monto en pesos de cada año sin la actualización de ajustes por Índice de Precios al Consumidor (IPC).</t>
    </r>
  </si>
  <si>
    <r>
      <rPr>
        <b/>
        <sz val="8"/>
        <rFont val="Verdana"/>
        <family val="2"/>
      </rPr>
      <t xml:space="preserve">2 </t>
    </r>
    <r>
      <rPr>
        <sz val="8"/>
        <rFont val="Verdana"/>
        <family val="2"/>
      </rPr>
      <t>En el contexto de emergencia sanitaria, el Fondo del Patrimonio Cultural no realizó Concurso Nacional en la Convocatoria 2020.</t>
    </r>
  </si>
  <si>
    <t>TABLA 19.20: NÚMERO DE PROYECTOS Y MONTOS SELECCIONADOS DEL FONDO DEL PATRIMONIO CULTURAL (FONPAT), DEL SERVICIO NACIONAL DEL PATRIMONIO CULTURAL, POR AÑO, SEGÚN REGIÓN. 2019-2022</t>
  </si>
  <si>
    <t xml:space="preserve">REGIÓN DE EJECUCIÓN DEL PROYECTO </t>
  </si>
  <si>
    <r>
      <t>Monto ($)</t>
    </r>
    <r>
      <rPr>
        <b/>
        <vertAlign val="superscript"/>
        <sz val="8"/>
        <color rgb="FF000000"/>
        <rFont val="Verdana"/>
        <family val="2"/>
      </rPr>
      <t>/1</t>
    </r>
  </si>
  <si>
    <t>TABLA 19.21: NÚMERO Y MONTOS DE PROYECTOS POSTULADOS Y SELECCIONADOS DEL FONDO SUBSIDIOS PROGRAMA SOCIAL SITIOS PATRIMONIO MUNDIAL, DEL SERVICIO NACIONAL DEL PATRIMONIO CULTURAL, POR AÑO, SEGÚN SUBSIDIO. 2018-2022</t>
  </si>
  <si>
    <t>Subsidios</t>
  </si>
  <si>
    <r>
      <t>Subsidios FET</t>
    </r>
    <r>
      <rPr>
        <b/>
        <vertAlign val="superscript"/>
        <sz val="8"/>
        <rFont val="Verdana"/>
        <family val="2"/>
      </rPr>
      <t>/1</t>
    </r>
  </si>
  <si>
    <r>
      <t>Monto ($)</t>
    </r>
    <r>
      <rPr>
        <b/>
        <vertAlign val="superscript"/>
        <sz val="8"/>
        <rFont val="Verdana"/>
        <family val="2"/>
      </rPr>
      <t>/2</t>
    </r>
  </si>
  <si>
    <r>
      <t>2021</t>
    </r>
    <r>
      <rPr>
        <vertAlign val="superscript"/>
        <sz val="8"/>
        <rFont val="Verdana"/>
        <family val="2"/>
      </rPr>
      <t>/3</t>
    </r>
  </si>
  <si>
    <r>
      <rPr>
        <b/>
        <sz val="8"/>
        <color theme="1"/>
        <rFont val="Verdana"/>
        <family val="2"/>
      </rPr>
      <t xml:space="preserve">1 </t>
    </r>
    <r>
      <rPr>
        <sz val="8"/>
        <color theme="1"/>
        <rFont val="Verdana"/>
        <family val="2"/>
      </rPr>
      <t>Fondo de Emergencia Transitorio COVID-19, creado con el objeto de solventar todo tipo de gastos para enfrentar los efectos y atender las necesidades derivadas de la crisis sanitaria causada por la pandemia.</t>
    </r>
  </si>
  <si>
    <r>
      <rPr>
        <b/>
        <sz val="8"/>
        <rFont val="Verdana"/>
        <family val="2"/>
      </rPr>
      <t>2</t>
    </r>
    <r>
      <rPr>
        <sz val="8"/>
        <rFont val="Verdana"/>
        <family val="2"/>
      </rPr>
      <t xml:space="preserve"> Los montos se presentan en pesos corrientes, es decir, monto en pesos de cada año sin la actualización de ajustes por Índice de Precios al Consumidor (IPC).</t>
    </r>
  </si>
  <si>
    <r>
      <rPr>
        <b/>
        <sz val="8"/>
        <color theme="1"/>
        <rFont val="Verdana"/>
        <family val="2"/>
      </rPr>
      <t xml:space="preserve">3 </t>
    </r>
    <r>
      <rPr>
        <sz val="8"/>
        <color theme="1"/>
        <rFont val="Verdana"/>
        <family val="2"/>
      </rPr>
      <t>Para el 2021, el monto de los proyectos seleccionados contempla la asignación total de recursos, no sólo la correspondiente al año presupuestario (dado que algunos proyectos tienen financiamiento para más de un año).</t>
    </r>
  </si>
  <si>
    <t>TABLA 19.22: NÚMERO DE PROYECTOS Y MONTOS SELECCIONADOS DEL FONDO SUBSIDIOS PROGRAMA SOCIAL SITIOS PATRIMONIO MUNDIAL, DEL SERVICIO NACIONAL DEL PATRIMONIO CULTURAL, POR AÑO, SEGÚN REGIÓN. 2018-2022</t>
  </si>
  <si>
    <t>TABLA 19.23: NÚMERO Y MONTOS DE PROYECTOS POSTULADOS Y SELECCIONADOS DEL FONDO MEJORAMIENTO INTEGRAL DE MUSEOS, DEL SERVICIO NACIONAL DEL PATRIMONIO CULTURAL, POR AÑO, SEGÚN CATEGORÍA DE CONCURSO. 2018-2022</t>
  </si>
  <si>
    <t>Equipamiento museográfico</t>
  </si>
  <si>
    <t>Colecciones</t>
  </si>
  <si>
    <t>TABLA 19.24: NÚMERO DE PROYECTOS Y MONTOS SELECCIONADOS DEL FONDO MEJORAMIENTO INTEGRAL DE MUSEOS, DEL SERVICIO NACIONAL DEL PATRIMONIO CULTURAL, POR AÑO, SEGÚN REGIÓN. 2018-2022</t>
  </si>
  <si>
    <t>TABLA 19.25: NÚMERO Y MONTOS DE PROYECTOS POSTULADOS Y SELECCIONADOS DEL FONDO PROGRAMA DE MEJORAMIENTO INTEGRAL DE BIBLIOTECAS PUBLICAS, DEL SERVICIO NACIONAL DEL PATRIMONIO CULTURAL, POR AÑO. 2018-2022</t>
  </si>
  <si>
    <t>TABLA 19.26: NÚMERO DE PROYECTOS Y MONTOS SELECCIONADOS DEL FONDO PROGRAMA DE MEJORAMIENTO INTEGRAL DE BIBLIOTECAS PUBLICAS, DEL SERVICIO NACIONAL DEL PATRIMONIO CULTURAL, POR AÑO, SEGÚN REGIÓN. 2018-2022</t>
  </si>
  <si>
    <r>
      <rPr>
        <b/>
        <sz val="8"/>
        <color rgb="FF000000"/>
        <rFont val="Verdana"/>
        <family val="2"/>
      </rPr>
      <t>TABLA 21.1: NÚMERO DE PERSONAS CON RECONOCIMIENTO DE CALIDAD INDÍGENA</t>
    </r>
    <r>
      <rPr>
        <b/>
        <vertAlign val="superscript"/>
        <sz val="8"/>
        <color rgb="FF000000"/>
        <rFont val="Verdana"/>
        <family val="2"/>
      </rPr>
      <t>/1</t>
    </r>
    <r>
      <rPr>
        <b/>
        <sz val="8"/>
        <color rgb="FF000000"/>
        <rFont val="Verdana"/>
        <family val="2"/>
      </rPr>
      <t xml:space="preserve"> (LEY N° 19.253), POR AÑO</t>
    </r>
    <r>
      <rPr>
        <b/>
        <vertAlign val="superscript"/>
        <sz val="8"/>
        <color rgb="FF000000"/>
        <rFont val="Verdana"/>
        <family val="2"/>
      </rPr>
      <t>/2</t>
    </r>
    <r>
      <rPr>
        <b/>
        <sz val="8"/>
        <color rgb="FF000000"/>
        <rFont val="Verdana"/>
        <family val="2"/>
      </rPr>
      <t xml:space="preserve"> Y SEXO, SEGÚN REGIÓN. 2018-2022</t>
    </r>
  </si>
  <si>
    <t>N° de Personas</t>
  </si>
  <si>
    <t xml:space="preserve">Hombre </t>
  </si>
  <si>
    <t xml:space="preserve">Mujer </t>
  </si>
  <si>
    <r>
      <t>1</t>
    </r>
    <r>
      <rPr>
        <sz val="8"/>
        <color indexed="8"/>
        <rFont val="Verdana"/>
        <family val="2"/>
      </rPr>
      <t xml:space="preserve"> El Estado de Chile, a través de la Ley N° 19.253, reconoce la existencia de los pueblos indígenas en Chile y mandata a la Corporación Nacional de Desarrollo indígena (Conadi) el registro de las personas a las que se les reconoce su calidad de pertenecientes a los pueblos indígenas. El Estado reconoce como principales etnias indígenas de Chile a la Mapuche, Aymara, Rapa Nui, Atacameñas, Quechuas, Collas, Diaguita, Kawashkar y Yagán.</t>
    </r>
  </si>
  <si>
    <r>
      <rPr>
        <b/>
        <sz val="8"/>
        <color indexed="8"/>
        <rFont val="Verdana"/>
        <family val="2"/>
      </rPr>
      <t>2</t>
    </r>
    <r>
      <rPr>
        <sz val="8"/>
        <color indexed="8"/>
        <rFont val="Verdana"/>
        <family val="2"/>
      </rPr>
      <t xml:space="preserve"> Los datos corresponden a la cantidad de personas con reconocimiento de calidad indígena entregado durante el periodo de referencia indicado, es decir, desde el 1 de enero al 31 de diciembre de cada año.</t>
    </r>
  </si>
  <si>
    <t>Fuente: Corporación Nacional de Desarrollo Indígena (Conadi).</t>
  </si>
  <si>
    <r>
      <t>TABLA 21.2: NÚMERO Y PORCENTAJE DE PERSONAS CON RECONOCIMIENTO DE CALIDAD INDÍGENA</t>
    </r>
    <r>
      <rPr>
        <b/>
        <vertAlign val="superscript"/>
        <sz val="8"/>
        <color rgb="FF000000"/>
        <rFont val="Verdana"/>
        <family val="2"/>
      </rPr>
      <t xml:space="preserve">/1 </t>
    </r>
    <r>
      <rPr>
        <b/>
        <sz val="8"/>
        <color rgb="FF000000"/>
        <rFont val="Verdana"/>
        <family val="2"/>
      </rPr>
      <t>(LEY N° 19.253), POR AÑO Y SEXO, SEGÚN PUEBLO INDÍGENA DE PERTENENCIA. 2018-2022</t>
    </r>
  </si>
  <si>
    <t>PUEBLO INDÍGENA</t>
  </si>
  <si>
    <t>Atacameño</t>
  </si>
  <si>
    <r>
      <t>Chango</t>
    </r>
    <r>
      <rPr>
        <vertAlign val="superscript"/>
        <sz val="8"/>
        <color indexed="8"/>
        <rFont val="Verdana"/>
        <family val="2"/>
      </rPr>
      <t>/2</t>
    </r>
  </si>
  <si>
    <r>
      <rPr>
        <b/>
        <sz val="8"/>
        <color indexed="8"/>
        <rFont val="Verdana"/>
        <family val="2"/>
      </rPr>
      <t>2</t>
    </r>
    <r>
      <rPr>
        <sz val="8"/>
        <color indexed="8"/>
        <rFont val="Verdana"/>
        <family val="2"/>
      </rPr>
      <t xml:space="preserve"> Desde Octubre del 2020 se reconoce oficialmente al pueblo Chango en la ley n° 19.253, y desde Enero del 2021 se otorgan las primeras calidades indígenas.</t>
    </r>
  </si>
  <si>
    <r>
      <rPr>
        <b/>
        <sz val="8"/>
        <color rgb="FF000000"/>
        <rFont val="Verdana"/>
        <family val="2"/>
      </rPr>
      <t>TABLA 21.3: NÚMERO DE PERSONAS CON RECONOCIMIENTO DE CALIDAD INDÍGENA</t>
    </r>
    <r>
      <rPr>
        <b/>
        <vertAlign val="superscript"/>
        <sz val="8"/>
        <color rgb="FF000000"/>
        <rFont val="Verdana"/>
        <family val="2"/>
      </rPr>
      <t>/1</t>
    </r>
    <r>
      <rPr>
        <b/>
        <sz val="8"/>
        <color rgb="FF000000"/>
        <rFont val="Verdana"/>
        <family val="2"/>
      </rPr>
      <t xml:space="preserve"> (LEY N° 19.253), ACUMULADO AL AÑO 2022</t>
    </r>
    <r>
      <rPr>
        <b/>
        <vertAlign val="superscript"/>
        <sz val="8"/>
        <color rgb="FF000000"/>
        <rFont val="Verdana"/>
        <family val="2"/>
      </rPr>
      <t>/2</t>
    </r>
    <r>
      <rPr>
        <b/>
        <sz val="8"/>
        <color rgb="FF000000"/>
        <rFont val="Verdana"/>
        <family val="2"/>
      </rPr>
      <t>, POR SEXO, SEGÚN REGIÓN.</t>
    </r>
  </si>
  <si>
    <r>
      <rPr>
        <b/>
        <sz val="8"/>
        <color indexed="8"/>
        <rFont val="Verdana"/>
        <family val="2"/>
      </rPr>
      <t>2</t>
    </r>
    <r>
      <rPr>
        <sz val="8"/>
        <color indexed="8"/>
        <rFont val="Verdana"/>
        <family val="2"/>
      </rPr>
      <t xml:space="preserve"> Los datos corresponden a la cantidad de personas con reconocimiento de calidad indígena entregado desde el año 1994 hasta el 31 de diciembre del 2022.</t>
    </r>
  </si>
  <si>
    <r>
      <t>TABLA 21.4: NÚMERO DE PERSONAS CON RECONOCIMIENTO DE CALIDAD INDÍGENA</t>
    </r>
    <r>
      <rPr>
        <b/>
        <vertAlign val="superscript"/>
        <sz val="8"/>
        <color rgb="FF000000"/>
        <rFont val="Verdana"/>
        <family val="2"/>
      </rPr>
      <t xml:space="preserve">/1 </t>
    </r>
    <r>
      <rPr>
        <b/>
        <sz val="8"/>
        <color rgb="FF000000"/>
        <rFont val="Verdana"/>
        <family val="2"/>
      </rPr>
      <t>(LEY N° 19.253), ACUMULADO AL AÑO 2022</t>
    </r>
    <r>
      <rPr>
        <b/>
        <vertAlign val="superscript"/>
        <sz val="8"/>
        <color rgb="FF000000"/>
        <rFont val="Verdana"/>
        <family val="2"/>
      </rPr>
      <t>/2</t>
    </r>
    <r>
      <rPr>
        <b/>
        <sz val="8"/>
        <color rgb="FF000000"/>
        <rFont val="Verdana"/>
        <family val="2"/>
      </rPr>
      <t>, POR SEXO, SEGÚN PUEBLO INDÍGENA DE PERTENENCIA.</t>
    </r>
  </si>
  <si>
    <r>
      <t>Chango</t>
    </r>
    <r>
      <rPr>
        <vertAlign val="superscript"/>
        <sz val="8"/>
        <color indexed="8"/>
        <rFont val="Verdana"/>
        <family val="2"/>
      </rPr>
      <t>/3</t>
    </r>
  </si>
  <si>
    <r>
      <rPr>
        <b/>
        <sz val="8"/>
        <color indexed="8"/>
        <rFont val="Verdana"/>
        <family val="2"/>
      </rPr>
      <t>3</t>
    </r>
    <r>
      <rPr>
        <sz val="8"/>
        <color indexed="8"/>
        <rFont val="Verdana"/>
        <family val="2"/>
      </rPr>
      <t xml:space="preserve"> Desde Octubre del 2020 se reconoce oficialmente al pueblo Chango en la ley n° 19.253, y desde Enero del 2021 se otorgan las primeras calidades indígenas.</t>
    </r>
  </si>
  <si>
    <t>Total Regional 2018</t>
  </si>
  <si>
    <t>Educación básica</t>
  </si>
  <si>
    <t>Educación media</t>
  </si>
  <si>
    <t>Educación superior</t>
  </si>
  <si>
    <t>Total Regional 2019</t>
  </si>
  <si>
    <t>Cobertura</t>
  </si>
  <si>
    <r>
      <t>Ñuble</t>
    </r>
    <r>
      <rPr>
        <vertAlign val="superscript"/>
        <sz val="8"/>
        <rFont val="Verdana"/>
        <family val="2"/>
      </rPr>
      <t>/1</t>
    </r>
  </si>
  <si>
    <t>(CONTINUACIÓN TABLA 21.5)</t>
  </si>
  <si>
    <t>Total Regional 2020</t>
  </si>
  <si>
    <t>Total Regional 2021</t>
  </si>
  <si>
    <t>Total Regional 2022</t>
  </si>
  <si>
    <r>
      <rPr>
        <b/>
        <sz val="8"/>
        <color rgb="FF000000"/>
        <rFont val="Verdana"/>
        <family val="2"/>
      </rPr>
      <t xml:space="preserve">1 </t>
    </r>
    <r>
      <rPr>
        <sz val="8"/>
        <color indexed="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</si>
  <si>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Fuente: Corporación Nacional de Desarrollo Indígena (Conadi) - Junta Nacional de Auxilio Escolar y Becas (Junaeb).</t>
  </si>
  <si>
    <t>TABLA 21.6: MONTO DE LA INVERSIÓN EN BECAS INDÍGENAS, POR AÑO Y NIVEL DE EDUCACIÓN, SEGÚN REGIÓN. 2018-2022</t>
  </si>
  <si>
    <r>
      <t>2020</t>
    </r>
    <r>
      <rPr>
        <b/>
        <vertAlign val="superscript"/>
        <sz val="8"/>
        <color rgb="FF000000"/>
        <rFont val="Verdana"/>
        <family val="2"/>
      </rPr>
      <t>/1</t>
    </r>
  </si>
  <si>
    <t>Total regional 2018</t>
  </si>
  <si>
    <t>Nivel de educación</t>
  </si>
  <si>
    <t>Total regional 2019</t>
  </si>
  <si>
    <t>Total regional 2020</t>
  </si>
  <si>
    <t>Superior</t>
  </si>
  <si>
    <r>
      <t>Ñuble</t>
    </r>
    <r>
      <rPr>
        <vertAlign val="superscript"/>
        <sz val="8"/>
        <color indexed="8"/>
        <rFont val="Verdana"/>
        <family val="2"/>
      </rPr>
      <t>/2</t>
    </r>
  </si>
  <si>
    <t>(CONTINUACIÓN TABLA 21.6)</t>
  </si>
  <si>
    <r>
      <t>2021</t>
    </r>
    <r>
      <rPr>
        <b/>
        <vertAlign val="superscript"/>
        <sz val="8"/>
        <color rgb="FF000000"/>
        <rFont val="Verdana"/>
        <family val="2"/>
      </rPr>
      <t>/1</t>
    </r>
  </si>
  <si>
    <r>
      <t>2022</t>
    </r>
    <r>
      <rPr>
        <b/>
        <vertAlign val="superscript"/>
        <sz val="8"/>
        <color indexed="8"/>
        <rFont val="Verdana"/>
        <family val="2"/>
      </rPr>
      <t>/1</t>
    </r>
  </si>
  <si>
    <t>Total regional 2021</t>
  </si>
  <si>
    <t>Total regional 2022</t>
  </si>
  <si>
    <r>
      <rPr>
        <b/>
        <sz val="8"/>
        <rFont val="Verdana"/>
        <family val="2"/>
      </rPr>
      <t>1</t>
    </r>
    <r>
      <rPr>
        <sz val="8"/>
        <rFont val="Verdana"/>
        <family val="2"/>
      </rPr>
      <t xml:space="preserve"> Junaeb también administra a nivel central un gasto regular asociado a gastos de administración de los programas de Becas Indígenas (Personal, manuales de procedimiento, difusión, supervisiones, etc.). El monto para el año 2018 fue de 361.539.790, en 2019 fue de 573.851.063, en 2020 fue de 299.692.500 y en 2021 fue de 686.337.477 pesos.</t>
    </r>
  </si>
  <si>
    <r>
      <rPr>
        <b/>
        <sz val="8"/>
        <rFont val="Verdana"/>
        <family val="2"/>
      </rP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</si>
  <si>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21.7: NÚMERO DE ESTUDIANTES INDÍGENAS BENEFICIARIOS DE BECAS INDÍGENAS, POR AÑO Y NIVEL DE EDUCACIÓN, SEGÚN PUEBLO ORIGINARIO. 2018-2022</t>
  </si>
  <si>
    <t xml:space="preserve">Educación superior </t>
  </si>
  <si>
    <t>Kawhaskar</t>
  </si>
  <si>
    <r>
      <t>Chango</t>
    </r>
    <r>
      <rPr>
        <vertAlign val="superscript"/>
        <sz val="8"/>
        <rFont val="Verdana"/>
        <family val="2"/>
      </rPr>
      <t>/1</t>
    </r>
  </si>
  <si>
    <r>
      <rPr>
        <b/>
        <sz val="8"/>
        <color indexed="8"/>
        <rFont val="Verdana"/>
        <family val="2"/>
      </rPr>
      <t>1</t>
    </r>
    <r>
      <rPr>
        <sz val="8"/>
        <color indexed="8"/>
        <rFont val="Verdana"/>
        <family val="2"/>
      </rPr>
      <t xml:space="preserve"> Desde Octubre del 2020 se reconoce oficialmente al pueblo Chango en la ley n° 19.253, y desde Enero del 2021 se otorgan las primeras calidades indígenas.</t>
    </r>
  </si>
  <si>
    <t>Fuente: Corporación Nacional de Desarrollo Indígena (Conadi). Junta Nacional de Auxilio Escolar y Becas (Junaeb).</t>
  </si>
  <si>
    <t>TABLA 21.8: NÚMERO DE PROGRAMAS Y MONTO DE LA INVERSIÓN DEL FONDO DE CULTURA Y EDUCACIÓN INDÍGENA, POR AÑO Y TIPO DE PROGRAMA DE CULTURA, SEGÚN REGIÓN Y UNIDAD OPERATIVA. 2018-2022</t>
  </si>
  <si>
    <t>Unidad operativa</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</si>
  <si>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</si>
  <si>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</si>
  <si>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</si>
  <si>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</si>
  <si>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</si>
  <si>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</si>
  <si>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</si>
  <si>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</si>
  <si>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r>
      <t>DIF</t>
    </r>
    <r>
      <rPr>
        <b/>
        <vertAlign val="superscript"/>
        <sz val="8"/>
        <color indexed="8"/>
        <rFont val="Verdana"/>
        <family val="2"/>
      </rPr>
      <t xml:space="preserve">/1 </t>
    </r>
  </si>
  <si>
    <r>
      <t>PAT</t>
    </r>
    <r>
      <rPr>
        <b/>
        <vertAlign val="superscript"/>
        <sz val="8"/>
        <color indexed="8"/>
        <rFont val="Verdana"/>
        <family val="2"/>
      </rPr>
      <t xml:space="preserve"> /3</t>
    </r>
  </si>
  <si>
    <t>Dirección Regional Arica y Parinacota</t>
  </si>
  <si>
    <t>Tarapacá / Atacama</t>
  </si>
  <si>
    <t>Subdirección Nacional Iquique</t>
  </si>
  <si>
    <t>Oficina de Asuntos Indígenas San Pedro de Atacama</t>
  </si>
  <si>
    <t>Valparaíso (insular)</t>
  </si>
  <si>
    <t>Oficina de Asuntos Indígenas Isla de Pascua</t>
  </si>
  <si>
    <t>Coquimbo / Valparaíso cont. / Metropolitana / O'Higgins</t>
  </si>
  <si>
    <t>Oficina de Asuntos Indígenas Santiago</t>
  </si>
  <si>
    <t>Dirección Regional Cañete</t>
  </si>
  <si>
    <r>
      <t>Ñuble</t>
    </r>
    <r>
      <rPr>
        <vertAlign val="superscript"/>
        <sz val="8"/>
        <color indexed="8"/>
        <rFont val="Verdana"/>
        <family val="2"/>
      </rPr>
      <t>/4</t>
    </r>
  </si>
  <si>
    <t>Subdirección Nacional Temuco</t>
  </si>
  <si>
    <t>Dirección Regional Valdivia</t>
  </si>
  <si>
    <t>Los Lagos / Aysén</t>
  </si>
  <si>
    <t>Dirección Regional Osorno</t>
  </si>
  <si>
    <t>Oficina de Asuntos Indígenas Punta Arenas</t>
  </si>
  <si>
    <r>
      <t>Varias</t>
    </r>
    <r>
      <rPr>
        <vertAlign val="superscript"/>
        <sz val="8"/>
        <color indexed="8"/>
        <rFont val="Verdana"/>
        <family val="2"/>
      </rPr>
      <t>/5</t>
    </r>
  </si>
  <si>
    <t>Dirección Nacional</t>
  </si>
  <si>
    <t>(CONTINUACIÓN TABLA 21.8)</t>
  </si>
  <si>
    <r>
      <t>DIF</t>
    </r>
    <r>
      <rPr>
        <b/>
        <vertAlign val="superscript"/>
        <sz val="8"/>
        <color indexed="8"/>
        <rFont val="Verdana"/>
        <family val="2"/>
      </rPr>
      <t>/1</t>
    </r>
  </si>
  <si>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</si>
  <si>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</si>
  <si>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</si>
  <si>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 xml:space="preserve">PAT ($) </t>
    </r>
    <r>
      <rPr>
        <b/>
        <vertAlign val="superscript"/>
        <sz val="8"/>
        <color indexed="8"/>
        <rFont val="Verdana"/>
        <family val="2"/>
      </rPr>
      <t>/3</t>
    </r>
  </si>
  <si>
    <r>
      <t>DIF ($)</t>
    </r>
    <r>
      <rPr>
        <b/>
        <vertAlign val="superscript"/>
        <sz val="8"/>
        <color indexed="8"/>
        <rFont val="Verdana"/>
        <family val="2"/>
      </rPr>
      <t>/1</t>
    </r>
  </si>
  <si>
    <t>Dirección Regional Los Ríos</t>
  </si>
  <si>
    <t>Dirección Regional Los Lagos</t>
  </si>
  <si>
    <r>
      <t>1</t>
    </r>
    <r>
      <rPr>
        <sz val="8"/>
        <color indexed="8"/>
        <rFont val="Verdana"/>
        <family val="2"/>
      </rPr>
      <t xml:space="preserve"> DIF: Programa de Difusión y Fomento de las Culturas Indígenas.</t>
    </r>
  </si>
  <si>
    <r>
      <t xml:space="preserve">2 </t>
    </r>
    <r>
      <rPr>
        <sz val="8"/>
        <color indexed="8"/>
        <rFont val="Verdana"/>
        <family val="2"/>
      </rPr>
      <t>LEN: Programa de Recuperación y Revitalización de las Lenguas Indígenas.</t>
    </r>
  </si>
  <si>
    <r>
      <t xml:space="preserve">3 </t>
    </r>
    <r>
      <rPr>
        <sz val="8"/>
        <color indexed="8"/>
        <rFont val="Verdana"/>
        <family val="2"/>
      </rPr>
      <t>PAT: Programa Manejo y Protección del Patrimonio Cultural Indígena.</t>
    </r>
  </si>
  <si>
    <r>
      <t>4</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</si>
  <si>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 xml:space="preserve">5 </t>
    </r>
    <r>
      <rPr>
        <sz val="8"/>
        <rFont val="Verdana"/>
        <family val="2"/>
      </rPr>
      <t>Varias: Corresponde a lo ejecutado desde la Dirección Nacional en varias regiones.</t>
    </r>
  </si>
  <si>
    <t>TABLA 21.9: NÚMERO DE PROGRAMAS Y MONTO DE LA INVERSIÓN DEL FONDO DE CULTURA Y EDUCACIÓN INDÍGENA, POR AÑO Y TIPO DE PROGRAMA DE EDUCACIÓN, SEGÚN REGIÓN Y UNIDAD OPERATIVA. 2018-2022</t>
  </si>
  <si>
    <t>N° Total de Programas</t>
  </si>
  <si>
    <r>
      <t>EIB</t>
    </r>
    <r>
      <rPr>
        <b/>
        <vertAlign val="superscript"/>
        <sz val="8"/>
        <rFont val="Verdana"/>
        <family val="2"/>
      </rPr>
      <t>/1</t>
    </r>
  </si>
  <si>
    <r>
      <t>EIB</t>
    </r>
    <r>
      <rPr>
        <b/>
        <vertAlign val="superscript"/>
        <sz val="8"/>
        <rFont val="Verdana"/>
        <family val="2"/>
      </rPr>
      <t xml:space="preserve">/1 </t>
    </r>
    <r>
      <rPr>
        <b/>
        <sz val="8"/>
        <rFont val="Verdana"/>
        <family val="2"/>
      </rPr>
      <t>($)</t>
    </r>
  </si>
  <si>
    <r>
      <t>CAP</t>
    </r>
    <r>
      <rPr>
        <b/>
        <vertAlign val="superscript"/>
        <sz val="8"/>
        <rFont val="Verdana"/>
        <family val="2"/>
      </rPr>
      <t>/2</t>
    </r>
  </si>
  <si>
    <r>
      <t>CAP</t>
    </r>
    <r>
      <rPr>
        <b/>
        <vertAlign val="superscript"/>
        <sz val="8"/>
        <rFont val="Verdana"/>
        <family val="2"/>
      </rPr>
      <t>/2</t>
    </r>
    <r>
      <rPr>
        <b/>
        <sz val="8"/>
        <rFont val="Verdana"/>
        <family val="2"/>
      </rPr>
      <t xml:space="preserve"> ($)</t>
    </r>
  </si>
  <si>
    <r>
      <t>EIB</t>
    </r>
    <r>
      <rPr>
        <b/>
        <vertAlign val="superscript"/>
        <sz val="8"/>
        <color indexed="8"/>
        <rFont val="Verdana"/>
        <family val="2"/>
      </rPr>
      <t>/1</t>
    </r>
  </si>
  <si>
    <r>
      <t>EIB ($)</t>
    </r>
    <r>
      <rPr>
        <b/>
        <vertAlign val="superscript"/>
        <sz val="8"/>
        <color indexed="8"/>
        <rFont val="Verdana"/>
        <family val="2"/>
      </rPr>
      <t>/1</t>
    </r>
  </si>
  <si>
    <r>
      <t>Ñuble</t>
    </r>
    <r>
      <rPr>
        <vertAlign val="superscript"/>
        <sz val="8"/>
        <color indexed="8"/>
        <rFont val="Verdana"/>
        <family val="2"/>
      </rPr>
      <t>/3</t>
    </r>
  </si>
  <si>
    <r>
      <t>Varias</t>
    </r>
    <r>
      <rPr>
        <vertAlign val="superscript"/>
        <sz val="8"/>
        <color indexed="8"/>
        <rFont val="Verdana"/>
        <family val="2"/>
      </rPr>
      <t xml:space="preserve"> /4</t>
    </r>
  </si>
  <si>
    <t>(CONTINUACIÓN TABLA 21.9)</t>
  </si>
  <si>
    <r>
      <t>CAP</t>
    </r>
    <r>
      <rPr>
        <b/>
        <vertAlign val="superscript"/>
        <sz val="8"/>
        <color indexed="8"/>
        <rFont val="Verdana"/>
        <family val="2"/>
      </rPr>
      <t xml:space="preserve"> /2</t>
    </r>
  </si>
  <si>
    <r>
      <t>CAP ($)</t>
    </r>
    <r>
      <rPr>
        <b/>
        <vertAlign val="superscript"/>
        <sz val="8"/>
        <color indexed="8"/>
        <rFont val="Verdana"/>
        <family val="2"/>
      </rPr>
      <t>/2</t>
    </r>
  </si>
  <si>
    <r>
      <t xml:space="preserve">1 </t>
    </r>
    <r>
      <rPr>
        <sz val="8"/>
        <color indexed="8"/>
        <rFont val="Verdana"/>
        <family val="2"/>
      </rPr>
      <t>EIB: Programa Educación Intercultural e Indígena.</t>
    </r>
  </si>
  <si>
    <r>
      <t xml:space="preserve">2 </t>
    </r>
    <r>
      <rPr>
        <sz val="8"/>
        <color indexed="8"/>
        <rFont val="Verdana"/>
        <family val="2"/>
      </rPr>
      <t>CAP: Programa Subsidio a la Capacitación y Especialización de Indígenas.</t>
    </r>
  </si>
  <si>
    <r>
      <rPr>
        <b/>
        <sz val="8"/>
        <rFont val="Verdana"/>
        <family val="2"/>
      </rPr>
      <t>3</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</si>
  <si>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 xml:space="preserve">4 </t>
    </r>
    <r>
      <rPr>
        <sz val="8"/>
        <rFont val="Verdana"/>
        <family val="2"/>
      </rPr>
      <t>Varias: Corresponde a lo ejecutado desde la Dirección Nacional en varias regiones.</t>
    </r>
  </si>
  <si>
    <t>TABLA 21.10: DISTRIBUCIÓN REGIONAL DE FONDOS CONCURSABLES PARA SUBSIDIOS DE CAPACITACIÓN Y ESPECIALIZACIÓN DE PROFESIONALES Y PERSONAL TÉCNICO INDÍGENA, POR AÑO Y SEXO, SEGÚN REGIÓN. 2018-2022</t>
  </si>
  <si>
    <t>Monto ($)</t>
  </si>
  <si>
    <r>
      <rPr>
        <b/>
        <sz val="8"/>
        <rFont val="Verdana"/>
        <family val="2"/>
      </rPr>
      <t xml:space="preserve">1 </t>
    </r>
    <r>
      <rPr>
        <sz val="8"/>
        <rFont val="Verdana"/>
        <family val="2"/>
      </rPr>
      <t>Durante 2018, Conadi excepcionalmente no desarrolló este fondo concursable.</t>
    </r>
  </si>
  <si>
    <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</si>
  <si>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21.11: NÚMERO DE PROYECTOS DEL FONDO DE DESARROLLO INDÍGENA (FDI) Y MONTO DE LA INVERSIÓN, POR AÑO, SEGÚN REGIÓN Y UNIDAD OPERATIVA. 2018-2022</t>
  </si>
  <si>
    <t>N° proyectos</t>
  </si>
  <si>
    <t>N°
proyectos</t>
  </si>
  <si>
    <t>Tarapacá/Atacama</t>
  </si>
  <si>
    <t>Coquimbo/ Valparaíso cont./ Metropolitana/ O'Higgins</t>
  </si>
  <si>
    <r>
      <t>Ñuble</t>
    </r>
    <r>
      <rPr>
        <vertAlign val="superscript"/>
        <sz val="8"/>
        <color indexed="8"/>
        <rFont val="Verdana"/>
        <family val="2"/>
      </rPr>
      <t>/1</t>
    </r>
  </si>
  <si>
    <t>Los Lagos/Aysén</t>
  </si>
  <si>
    <r>
      <t>Varias</t>
    </r>
    <r>
      <rPr>
        <vertAlign val="superscript"/>
        <sz val="8"/>
        <color indexed="8"/>
        <rFont val="Verdana"/>
        <family val="2"/>
      </rPr>
      <t>/2</t>
    </r>
  </si>
  <si>
    <r>
      <rPr>
        <b/>
        <sz val="8"/>
        <rFont val="Verdana"/>
        <family val="2"/>
      </rPr>
      <t xml:space="preserve">1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</si>
  <si>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rPr>
        <b/>
        <sz val="8"/>
        <color indexed="8"/>
        <rFont val="Verdana"/>
        <family val="2"/>
      </rPr>
      <t xml:space="preserve">2 </t>
    </r>
    <r>
      <rPr>
        <sz val="8"/>
        <color indexed="8"/>
        <rFont val="Verdana"/>
        <family val="2"/>
      </rPr>
      <t>Varias: Corresponde a lo ejecutado desde la Dirección Nacional en varias regiones.</t>
    </r>
  </si>
  <si>
    <t>TABLA 21.12: NÚMERO DE INSCRIPCIONES EN EL REGISTRO PÚBLICO DE TIERRAS INDÍGENAS EMITIDOS, POR AÑO Y SEXO, SEGÚN REGISTRO PÚBLICO Y REGIÓN. 2018-2022</t>
  </si>
  <si>
    <t>REGISTRO PÚBLICO Y REGIÓN</t>
  </si>
  <si>
    <r>
      <t>Comunidad</t>
    </r>
    <r>
      <rPr>
        <b/>
        <vertAlign val="superscript"/>
        <sz val="8"/>
        <rFont val="Verdana"/>
        <family val="2"/>
      </rPr>
      <t>/1</t>
    </r>
  </si>
  <si>
    <t>Registro Insular</t>
  </si>
  <si>
    <r>
      <t>Insular Rapa Nui</t>
    </r>
    <r>
      <rPr>
        <vertAlign val="superscript"/>
        <sz val="8"/>
        <color indexed="8"/>
        <rFont val="Verdana"/>
        <family val="2"/>
      </rPr>
      <t>/2</t>
    </r>
  </si>
  <si>
    <t>Centro Sur</t>
  </si>
  <si>
    <t>Magallanes y Aysén</t>
  </si>
  <si>
    <r>
      <rPr>
        <b/>
        <sz val="8"/>
        <rFont val="Verdana"/>
        <family val="2"/>
      </rPr>
      <t xml:space="preserve">1 </t>
    </r>
    <r>
      <rPr>
        <sz val="8"/>
        <rFont val="Verdana"/>
        <family val="2"/>
      </rPr>
      <t>La categoría Comunidad incluye el número de inscripciones de la totalidad de una Comunidad, parte de Comunidades y Sucesiones.</t>
    </r>
  </si>
  <si>
    <r>
      <rPr>
        <b/>
        <sz val="8"/>
        <color indexed="8"/>
        <rFont val="Verdana"/>
        <family val="2"/>
      </rPr>
      <t xml:space="preserve">2 </t>
    </r>
    <r>
      <rPr>
        <sz val="8"/>
        <color indexed="8"/>
        <rFont val="Verdana"/>
        <family val="2"/>
      </rPr>
      <t>EL RPTI Insular Rapa Nui, comprende las tierras correspondientes a la provincia Isla de Pascua de la Región de Valparaíso.</t>
    </r>
  </si>
  <si>
    <r>
      <rPr>
        <b/>
        <sz val="8"/>
        <rFont val="Verdana"/>
        <family val="2"/>
      </rPr>
      <t xml:space="preserve">3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</si>
  <si>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TABLA 15.9: NÚMERO DE HORAS DE OFERTA Y CONSUMO</t>
    </r>
    <r>
      <rPr>
        <b/>
        <vertAlign val="superscript"/>
        <sz val="8"/>
        <rFont val="Verdana"/>
        <family val="2"/>
      </rPr>
      <t xml:space="preserve">/1 </t>
    </r>
    <r>
      <rPr>
        <b/>
        <sz val="8"/>
        <rFont val="Verdana"/>
        <family val="2"/>
      </rPr>
      <t>DE PROGRAMACIÓN INFANTIL DE TELEVISIÓN ABIERTA, SEGÚN CATEGORÍA. 2022</t>
    </r>
  </si>
  <si>
    <r>
      <t>TABLA 17.10: NÚMERO DE PROGRAMAS POR DOCTORADO, MAGISTER, POSTÍTULO Y DIPLOMADO EN EL ÁMBITO ARTÍSTICO CULTURAL EN CENTROS DE EDUCACIÓN SUPERIOR, SEGÚN DOMINIO CULTURAL. 2022</t>
    </r>
    <r>
      <rPr>
        <b/>
        <vertAlign val="superscript"/>
        <sz val="8"/>
        <color rgb="FF000000"/>
        <rFont val="Verdana"/>
        <family val="2"/>
      </rPr>
      <t>/1</t>
    </r>
  </si>
  <si>
    <r>
      <t>TABLA 17.16: NÚMERO Y PORCENTAJE DE MATRÍCULAS EN CARRERAS PROFESIONALES Y TÉCNICAS EN EL ÁREA DE SOPORTE EN CENTROS DE EDUCACIÓN SUPERIOR, SEGÚN DOMINIO TRANSVERSAL. 2022</t>
    </r>
    <r>
      <rPr>
        <b/>
        <vertAlign val="superscript"/>
        <sz val="8"/>
        <color rgb="FF000000"/>
        <rFont val="Verdana"/>
        <family val="2"/>
      </rPr>
      <t>/1</t>
    </r>
  </si>
  <si>
    <r>
      <t>TABLA 2.4: INVERSIÓN ANUAL MINEDUC EN COLECCIONES DE LIBROS IMPRESOS DE ENSEÑANZA BÁSICA Y MEDIA CRA</t>
    </r>
    <r>
      <rPr>
        <b/>
        <vertAlign val="superscript"/>
        <sz val="8"/>
        <color rgb="FF000000"/>
        <rFont val="Verdana"/>
        <family val="2"/>
      </rPr>
      <t>/1</t>
    </r>
    <r>
      <rPr>
        <b/>
        <sz val="8"/>
        <color rgb="FF000000"/>
        <rFont val="Verdana"/>
        <family val="2"/>
      </rPr>
      <t>(MM $2022), SEGÚN AÑO. 2018-2022</t>
    </r>
  </si>
  <si>
    <r>
      <t>TABLA 2.10: PRÉSTAMOS DE MATERIAL BIBLIOGRÁFICO DE LOS SERVICIOS BIBLIOTECARIOS</t>
    </r>
    <r>
      <rPr>
        <b/>
        <vertAlign val="superscript"/>
        <sz val="8"/>
        <color theme="1"/>
        <rFont val="Verdana"/>
        <family val="2"/>
      </rPr>
      <t>/1</t>
    </r>
    <r>
      <rPr>
        <b/>
        <sz val="8"/>
        <color theme="1"/>
        <rFont val="Verdana"/>
        <family val="2"/>
      </rPr>
      <t xml:space="preserve"> DE LA RED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TIPO DE SERVICIO. 2018-2022</t>
    </r>
    <r>
      <rPr>
        <b/>
        <vertAlign val="superscript"/>
        <sz val="8"/>
        <color theme="1"/>
        <rFont val="Verdana"/>
        <family val="2"/>
      </rPr>
      <t>/1/2</t>
    </r>
  </si>
  <si>
    <r>
      <t>TABLA 2.11: PRÉSTAMOS DE MATERIAL BIBLIOGRÁFICO DE LA RED DE SERVICIOS BIBLIOTECARIOS</t>
    </r>
    <r>
      <rPr>
        <b/>
        <vertAlign val="superscript"/>
        <sz val="8"/>
        <color theme="1"/>
        <rFont val="Verdana"/>
        <family val="2"/>
      </rPr>
      <t xml:space="preserve">/1 </t>
    </r>
    <r>
      <rPr>
        <b/>
        <sz val="8"/>
        <color theme="1"/>
        <rFont val="Verdana"/>
        <family val="2"/>
      </rPr>
      <t>DEL SISTEMA NACIONAL DE BIBLIOTECAS PÚBLICAS (SNBP)</t>
    </r>
    <r>
      <rPr>
        <b/>
        <vertAlign val="superscript"/>
        <sz val="8"/>
        <color theme="1"/>
        <rFont val="Verdana"/>
        <family val="2"/>
      </rPr>
      <t>/2</t>
    </r>
    <r>
      <rPr>
        <b/>
        <sz val="8"/>
        <color theme="1"/>
        <rFont val="Verdana"/>
        <family val="2"/>
      </rPr>
      <t xml:space="preserve"> DEL SERVICIO NACIONAL DEL PATRIMONIO CULTURAL, POR GRUPO DE EDAD Y SEXO, SEGÚN REGIÓN. 2022</t>
    </r>
  </si>
  <si>
    <r>
      <t>TABLA 6.7: NÚMERO DE PERSONAS NATURALES REGISTRADAS EN EL SISTEMA DE INFORMACIÓN PARA LA GESTIÓN DEL PATRIMONIO CULTURAL INMATERIAL (SIGPA), POR REGIÓN Y ELEMENTO</t>
    </r>
    <r>
      <rPr>
        <b/>
        <vertAlign val="superscript"/>
        <sz val="8"/>
        <color rgb="FF000000"/>
        <rFont val="Verdana"/>
        <family val="2"/>
      </rPr>
      <t>/1</t>
    </r>
    <r>
      <rPr>
        <b/>
        <sz val="8"/>
        <color rgb="FF000000"/>
        <rFont val="Verdana"/>
        <family val="2"/>
      </rPr>
      <t xml:space="preserve"> DE PATRIMONIO CULTURAL INMATERIAL INSCRITO EN EL REGISTRO DEL PATRIMONIO CULTURAL INMATERIAL EN CHILE</t>
    </r>
    <r>
      <rPr>
        <b/>
        <vertAlign val="superscript"/>
        <sz val="8"/>
        <color rgb="FF000000"/>
        <rFont val="Verdana"/>
        <family val="2"/>
      </rPr>
      <t>/2</t>
    </r>
    <r>
      <rPr>
        <b/>
        <sz val="8"/>
        <color rgb="FF000000"/>
        <rFont val="Verdana"/>
        <family val="2"/>
      </rPr>
      <t>. 2022</t>
    </r>
  </si>
  <si>
    <r>
      <t>TABLA 16.3: MONTOS DE IMPORTACIONES (EN PESOS CORRIENTES CIF) Y EXPORTACIONES (EN PESOS CORRIENTES FOB) DE BIENES CULTURALES Y CREATIVOS, SEGÚN DOMINIO Y SUBDOMINIO CULTURAL. 2022</t>
    </r>
    <r>
      <rPr>
        <b/>
        <vertAlign val="superscript"/>
        <sz val="8"/>
        <rFont val="Verdana"/>
        <family val="2"/>
      </rPr>
      <t>/1</t>
    </r>
  </si>
  <si>
    <r>
      <t>TABLA 16.4: MONTOS DE EXPORTACIONES (EN US$ FOB) DE BIENES CULTURALES Y CREATIVOS, POR PAÍS DE DESTINO, SEGÚN DOMINIO Y SUBDOMINIO CULTURAL. 2022</t>
    </r>
    <r>
      <rPr>
        <b/>
        <vertAlign val="superscript"/>
        <sz val="8"/>
        <rFont val="Verdana"/>
        <family val="2"/>
      </rPr>
      <t>/1</t>
    </r>
  </si>
  <si>
    <r>
      <t>TABLA 16.7: MONTOS DE EXPORTACIONES (EN US$ FOB) DE BIENES CULTURALES Y CREATIVOS POR REGIÓN DE ORIGEN, SEGÚN DOMINIO Y SUBDOMINIO CULTURAL. 2022</t>
    </r>
    <r>
      <rPr>
        <b/>
        <vertAlign val="superscript"/>
        <sz val="8"/>
        <rFont val="Verdana"/>
        <family val="2"/>
      </rPr>
      <t>/1</t>
    </r>
  </si>
  <si>
    <t>TABLA 17.1: NÚMERO DE MATRÍCULAS EN LA EDUCACIÓN MEDIA TÉCNICO PROFESIONAL DE PERSONAS ENTRE 15 Y 29 AÑOS DE EDAD, CON ESPECIALIDAD ARTÍSTICA E INDUSTRIAL, EN ESTABLECIMIENTOS EDUCACIONALES QUE LA IMPARTEN. SEGÚN REGIÓN. 2022</t>
  </si>
  <si>
    <r>
      <t>TABLA 17.14: NÚMERO Y PORCENTAJE DE CARRERAS PROFESIONALES Y TÉCNICAS EN EL ÁREA DE SOPORTE EN CENTROS DE EDUCACIÓN SUPERIOR, SEGÚN DOMINIO TRANSVERSAL. 2022</t>
    </r>
    <r>
      <rPr>
        <b/>
        <vertAlign val="superscript"/>
        <sz val="8"/>
        <color rgb="FF000000"/>
        <rFont val="Verdana"/>
        <family val="2"/>
      </rPr>
      <t>/1</t>
    </r>
  </si>
  <si>
    <r>
      <t>TABLA 17.15: NÚMERO DE CARRERAS PROFESIONALES Y TÉCNICAS EN EL ÁREA DE SOPORTE EN CENTROS DE EDUCACIÓN SUPERIOR, SEGÚN DOMINIO TRANSVERSAL. 2022</t>
    </r>
    <r>
      <rPr>
        <b/>
        <vertAlign val="superscript"/>
        <sz val="8"/>
        <color rgb="FF000000"/>
        <rFont val="Verdana"/>
        <family val="2"/>
      </rPr>
      <t>/1</t>
    </r>
  </si>
  <si>
    <r>
      <t>TABLA 17.20: NÚMERO DE PROGRAMAS POR DOCTORADO, MAGISTER, POSTÍTULO Y DIPLOMADO EN EL ÁREA DE SOPORTE EN CENTROS DE EDUCACIÓN SUPERIOR, SEGÚN DOMINIO TRANSVERSAL. 2022</t>
    </r>
    <r>
      <rPr>
        <b/>
        <vertAlign val="superscript"/>
        <sz val="8"/>
        <color rgb="FF000000"/>
        <rFont val="Verdana"/>
        <family val="2"/>
      </rPr>
      <t>/1</t>
    </r>
  </si>
  <si>
    <t>TABLA 20.3: NÚMERO DE PERSONAS AFILIADAS A LA SOCIEDAD DE CREADORES DE IMAGEN FIJA (CREAIMAGEN), POR SEXO, SEGÚN REGIÓN. 2022</t>
  </si>
  <si>
    <r>
      <t>TABLA 20.28: MONTOS DE RECAUDACIÓN Y DISTRIBUCIÓN DE DERECHOS DE EJECUCIÓN CONEXOS</t>
    </r>
    <r>
      <rPr>
        <b/>
        <vertAlign val="superscript"/>
        <sz val="8"/>
        <color rgb="FF000000"/>
        <rFont val="Verdana"/>
        <family val="2"/>
      </rPr>
      <t>/1</t>
    </r>
    <r>
      <rPr>
        <b/>
        <sz val="8"/>
        <color rgb="FF000000"/>
        <rFont val="Verdana"/>
        <family val="2"/>
      </rPr>
      <t>, DE LA SOCIEDAD DE PRODUCTORES FONOGRÁFICOS Y VIDEOGRÁFICOS DE CHILE A.G. (PROFOVI), POR AÑO, SEGÚN RUBRO Y SELLO. 2018-2022</t>
    </r>
  </si>
  <si>
    <t>TABLA 21.5: NÚMERO DE BECAS INDÍGENAS OTORGADAS POR AÑO, NIVEL DE EDUCACIÓN Y SEXO, SEGÚN REGIÓN. 2018-2022</t>
  </si>
  <si>
    <t>N° DE TABLA</t>
  </si>
  <si>
    <t>NOMBRE DE TABLA</t>
  </si>
  <si>
    <t>TABLA 1.1</t>
  </si>
  <si>
    <t>TABLA 1.2</t>
  </si>
  <si>
    <t>TABLA 1.3</t>
  </si>
  <si>
    <t>TABLA 1.4</t>
  </si>
  <si>
    <t>TABLA 1.5</t>
  </si>
  <si>
    <t>TABLA 1.6</t>
  </si>
  <si>
    <t>TABLA 1.7</t>
  </si>
  <si>
    <t>TABLA 1.8</t>
  </si>
  <si>
    <t>TABLA 1.9</t>
  </si>
  <si>
    <t>TABLA 2.1</t>
  </si>
  <si>
    <t>TABLA 2.2</t>
  </si>
  <si>
    <t>TABLA 2.3</t>
  </si>
  <si>
    <t>TABLA 2.4</t>
  </si>
  <si>
    <t>TABLA 2.5</t>
  </si>
  <si>
    <t>TABLA 2.6</t>
  </si>
  <si>
    <t>TABLA 2.7</t>
  </si>
  <si>
    <t>TABLA 2.8</t>
  </si>
  <si>
    <t>TABLA 2.9</t>
  </si>
  <si>
    <t>TABLA 2.10</t>
  </si>
  <si>
    <t>TABLA 2.11</t>
  </si>
  <si>
    <t>TABLA 2.12</t>
  </si>
  <si>
    <t>TABLA 2.13</t>
  </si>
  <si>
    <t>TABLA 2.14</t>
  </si>
  <si>
    <t>TABLA 2.15</t>
  </si>
  <si>
    <t>TABLA 2.16</t>
  </si>
  <si>
    <t>TABLA 2.17</t>
  </si>
  <si>
    <t>TABLA 2.18</t>
  </si>
  <si>
    <t>TABLA 2.19</t>
  </si>
  <si>
    <t>TABLA 2.20</t>
  </si>
  <si>
    <t>TABLA 2.21</t>
  </si>
  <si>
    <t>TABLA 2.22</t>
  </si>
  <si>
    <t>TABLA 2.23</t>
  </si>
  <si>
    <t>TABLA 2.24</t>
  </si>
  <si>
    <t>TABLA 2.25</t>
  </si>
  <si>
    <t>TABLA 3.1</t>
  </si>
  <si>
    <t>TABLA 3.2</t>
  </si>
  <si>
    <t>TABLA 3.3</t>
  </si>
  <si>
    <t>TABLA 4.1</t>
  </si>
  <si>
    <t>TABLA 4.2</t>
  </si>
  <si>
    <t>TABLA 4.3</t>
  </si>
  <si>
    <t>TABLA 4.4</t>
  </si>
  <si>
    <t>TABLA 4.5</t>
  </si>
  <si>
    <t>TABLA 4.6</t>
  </si>
  <si>
    <t>TABLA 4.7</t>
  </si>
  <si>
    <t>TABLA 4.8</t>
  </si>
  <si>
    <t>TABLA 4.9</t>
  </si>
  <si>
    <t>TABLA 4.10</t>
  </si>
  <si>
    <t>TABLA 4.11</t>
  </si>
  <si>
    <t>TABLA 4.12</t>
  </si>
  <si>
    <t>TABLA 4.13</t>
  </si>
  <si>
    <t>TABLA 4.14</t>
  </si>
  <si>
    <t>TABLA 4.15</t>
  </si>
  <si>
    <t>TABLA 4.16</t>
  </si>
  <si>
    <t>TABLA 5.1</t>
  </si>
  <si>
    <t>TABLA 5.2</t>
  </si>
  <si>
    <t>TABLA 5.3</t>
  </si>
  <si>
    <t>TABLA 5.4</t>
  </si>
  <si>
    <t>TABLA 5.5</t>
  </si>
  <si>
    <t>TABLA 5.6</t>
  </si>
  <si>
    <t>TABLA 5.7</t>
  </si>
  <si>
    <t>TABLA 5.8</t>
  </si>
  <si>
    <t>TABLA 5.9</t>
  </si>
  <si>
    <t>TABLA 5.10</t>
  </si>
  <si>
    <t>TABLA 5.11</t>
  </si>
  <si>
    <t>TABLA 5.12</t>
  </si>
  <si>
    <t>TABLA 5.13</t>
  </si>
  <si>
    <t>TABLA 5.14</t>
  </si>
  <si>
    <t>TABLA 5.15</t>
  </si>
  <si>
    <t>TABLA 5.16</t>
  </si>
  <si>
    <t>TABLA 5.17</t>
  </si>
  <si>
    <t>TABLA 6.1</t>
  </si>
  <si>
    <t>TABLA 6.2</t>
  </si>
  <si>
    <t>TABLA 6.3</t>
  </si>
  <si>
    <t>TABLA 6.4</t>
  </si>
  <si>
    <t>TABLA 6.5</t>
  </si>
  <si>
    <t>TABLA 6.6</t>
  </si>
  <si>
    <t>TABLA 6.7</t>
  </si>
  <si>
    <t>TABLA 6.8</t>
  </si>
  <si>
    <t>TABLA 7.1</t>
  </si>
  <si>
    <t>TABLA 7.2</t>
  </si>
  <si>
    <t>TABLA 7.3</t>
  </si>
  <si>
    <t>TABLA 7.4</t>
  </si>
  <si>
    <t>TABLA 7.5</t>
  </si>
  <si>
    <t>TABLA 7.6</t>
  </si>
  <si>
    <t>TABLA 7.7</t>
  </si>
  <si>
    <t>TABLA 7.8</t>
  </si>
  <si>
    <t>TABLA 7.9</t>
  </si>
  <si>
    <t>TABLA 7.10</t>
  </si>
  <si>
    <t>TABLA 7.11</t>
  </si>
  <si>
    <t>TABLA 7.12</t>
  </si>
  <si>
    <t>TABLA 8.1</t>
  </si>
  <si>
    <t>TABLA 8.2</t>
  </si>
  <si>
    <t>TABLA 8.3</t>
  </si>
  <si>
    <t>TABLA 8.4</t>
  </si>
  <si>
    <t>TABLA 8.5</t>
  </si>
  <si>
    <t>TABLA 9.1</t>
  </si>
  <si>
    <t>TABLA 9.2</t>
  </si>
  <si>
    <t>TABLA 9.3</t>
  </si>
  <si>
    <t>TABLA 9.4</t>
  </si>
  <si>
    <t>TABLA 9.5</t>
  </si>
  <si>
    <t>TABLA 10.1</t>
  </si>
  <si>
    <t>TABLA 10.2</t>
  </si>
  <si>
    <t>TABLA 10.3</t>
  </si>
  <si>
    <t>TABLA 10.4</t>
  </si>
  <si>
    <t>TABLA 10.5</t>
  </si>
  <si>
    <t>TABLA 10.6</t>
  </si>
  <si>
    <t>TABLA 10.7</t>
  </si>
  <si>
    <t>TABLA 10.8</t>
  </si>
  <si>
    <t>TABLA 10.9</t>
  </si>
  <si>
    <t>TABLA 11.1</t>
  </si>
  <si>
    <t>TABLA 11.2</t>
  </si>
  <si>
    <t>TABLA 11.3</t>
  </si>
  <si>
    <t>TABLA 11.4</t>
  </si>
  <si>
    <t>TABLA 11.5</t>
  </si>
  <si>
    <t>TABLA 11.6</t>
  </si>
  <si>
    <t>TABLA 11.7</t>
  </si>
  <si>
    <t>TABLA 11.8</t>
  </si>
  <si>
    <t>TABLA 11.9</t>
  </si>
  <si>
    <t>TABLA 11.10</t>
  </si>
  <si>
    <t>TABLA 11.11</t>
  </si>
  <si>
    <t>TABLA 11.12</t>
  </si>
  <si>
    <t>TABLA 11.13</t>
  </si>
  <si>
    <t>TABLA 11.14</t>
  </si>
  <si>
    <t>TABLA 11.15</t>
  </si>
  <si>
    <t>TABLA 12.1</t>
  </si>
  <si>
    <t>TABLA 12.2</t>
  </si>
  <si>
    <t>TABLA 12.3</t>
  </si>
  <si>
    <t>TABLA 12.4</t>
  </si>
  <si>
    <t>TABLA 12.5</t>
  </si>
  <si>
    <t>TABLA 12.6</t>
  </si>
  <si>
    <t>TABLA 12.7</t>
  </si>
  <si>
    <t>TABLA 12.8</t>
  </si>
  <si>
    <t>TABLA 12.9</t>
  </si>
  <si>
    <t>TABLA 12.10</t>
  </si>
  <si>
    <t>TABLA 12.11</t>
  </si>
  <si>
    <t>TABLA 12.12</t>
  </si>
  <si>
    <t>TABLA 13.1</t>
  </si>
  <si>
    <t>TABLA 14.1</t>
  </si>
  <si>
    <t>TABLA 14.2</t>
  </si>
  <si>
    <t>TABLA 14.3</t>
  </si>
  <si>
    <t>TABLA 14.4</t>
  </si>
  <si>
    <t>TABLA 14.5</t>
  </si>
  <si>
    <t>TABLA 14.6</t>
  </si>
  <si>
    <t>TABLA 14.7</t>
  </si>
  <si>
    <t>TABLA 14.8</t>
  </si>
  <si>
    <t>TABLA 14.9</t>
  </si>
  <si>
    <t>TABLA 14.10</t>
  </si>
  <si>
    <t>TABLA 14.11</t>
  </si>
  <si>
    <t>TABLA 14.12</t>
  </si>
  <si>
    <t>TABLA 15.1</t>
  </si>
  <si>
    <t>TABLA 15.2</t>
  </si>
  <si>
    <t>TABLA 15.3</t>
  </si>
  <si>
    <t>TABLA 15.4</t>
  </si>
  <si>
    <t>TABLA 15.5</t>
  </si>
  <si>
    <t>TABLA 15.6</t>
  </si>
  <si>
    <t>TABLA 15.7</t>
  </si>
  <si>
    <t>TABLA 15.8</t>
  </si>
  <si>
    <t>TABLA 15.9</t>
  </si>
  <si>
    <t>TABLA 15.10</t>
  </si>
  <si>
    <t>TABLA 15.11</t>
  </si>
  <si>
    <t>TABLA 15.12</t>
  </si>
  <si>
    <t>TABLA 15.13</t>
  </si>
  <si>
    <t>TABLA 15.14</t>
  </si>
  <si>
    <t>TABLA 16.1</t>
  </si>
  <si>
    <t>TABLA 16.2</t>
  </si>
  <si>
    <t>TABLA 16.3</t>
  </si>
  <si>
    <t>TABLA 16.4</t>
  </si>
  <si>
    <t>TABLA 16.5</t>
  </si>
  <si>
    <t>TABLA 16.6</t>
  </si>
  <si>
    <t>TABLA 16.7</t>
  </si>
  <si>
    <t>TABLA 16.8</t>
  </si>
  <si>
    <t>TABLA 16.9</t>
  </si>
  <si>
    <t>TABLA 16.10</t>
  </si>
  <si>
    <t>TABLA 16.11</t>
  </si>
  <si>
    <t>TABLA 16.12</t>
  </si>
  <si>
    <t>TABLA 17.1</t>
  </si>
  <si>
    <t>TABLA 17.2</t>
  </si>
  <si>
    <t>TABLA 17.3</t>
  </si>
  <si>
    <t>TABLA 17.4</t>
  </si>
  <si>
    <t>TABLA 17.5</t>
  </si>
  <si>
    <t>TABLA 17.6</t>
  </si>
  <si>
    <t>TABLA 17.7</t>
  </si>
  <si>
    <t>TABLA 17.8</t>
  </si>
  <si>
    <t>TABLA 17.9</t>
  </si>
  <si>
    <t>TABLA 17.10</t>
  </si>
  <si>
    <t>TABLA 17.11</t>
  </si>
  <si>
    <t>TABLA 17.12</t>
  </si>
  <si>
    <t>TABLA 17.13</t>
  </si>
  <si>
    <t>TABLA 17.14</t>
  </si>
  <si>
    <t>TABLA 17.15</t>
  </si>
  <si>
    <t>TABLA 17.16</t>
  </si>
  <si>
    <t>TABLA 17.17</t>
  </si>
  <si>
    <t>TABLA 17.18</t>
  </si>
  <si>
    <t>TABLA 17.19</t>
  </si>
  <si>
    <t>TABLA 17.20</t>
  </si>
  <si>
    <t>TABLA 17.21</t>
  </si>
  <si>
    <t>TABLA 17.22</t>
  </si>
  <si>
    <t>TABLA 17.23</t>
  </si>
  <si>
    <t>TABLA 18.1</t>
  </si>
  <si>
    <t>TABLA 18.2</t>
  </si>
  <si>
    <t>TABLA 18.3</t>
  </si>
  <si>
    <t>TABLA 18.4</t>
  </si>
  <si>
    <t>TABLA 18.5</t>
  </si>
  <si>
    <t>TABLA 18.6</t>
  </si>
  <si>
    <t>TABLA 18.7</t>
  </si>
  <si>
    <t>TABLA 18.8</t>
  </si>
  <si>
    <t>TABLA 18.9</t>
  </si>
  <si>
    <t>TABLA 18.10</t>
  </si>
  <si>
    <t>TABLA 18.11</t>
  </si>
  <si>
    <t>TABLA 18.12</t>
  </si>
  <si>
    <t>TABLA 18.13</t>
  </si>
  <si>
    <t>TABLA 18.14</t>
  </si>
  <si>
    <t>TABLA 18.15</t>
  </si>
  <si>
    <t>TABLA 18.16</t>
  </si>
  <si>
    <t>TABLA 19.1</t>
  </si>
  <si>
    <t>TABLA 19.2</t>
  </si>
  <si>
    <t>TABLA 19.3</t>
  </si>
  <si>
    <t>TABLA 19.4</t>
  </si>
  <si>
    <t>TABLA 19.5</t>
  </si>
  <si>
    <t>TABLA 19.6</t>
  </si>
  <si>
    <t>TABLA 19.7</t>
  </si>
  <si>
    <t>TABLA 19.8</t>
  </si>
  <si>
    <t>TABLA 19.9</t>
  </si>
  <si>
    <t>TABLA 19.10</t>
  </si>
  <si>
    <t>TABLA 19.11</t>
  </si>
  <si>
    <t>TABLA 19.12</t>
  </si>
  <si>
    <t>TABLA 19.13</t>
  </si>
  <si>
    <t>TABLA 19.14</t>
  </si>
  <si>
    <t>TABLA 19.15</t>
  </si>
  <si>
    <t>TABLA 19.16</t>
  </si>
  <si>
    <t>TABLA 19.17</t>
  </si>
  <si>
    <t>TABLA 19.18</t>
  </si>
  <si>
    <t>TABLA 19.19</t>
  </si>
  <si>
    <t>TABLA 19.20</t>
  </si>
  <si>
    <t>TABLA 19.21</t>
  </si>
  <si>
    <t>TABLA 19.22</t>
  </si>
  <si>
    <t>TABLA 19.23</t>
  </si>
  <si>
    <t>TABLA 19.24</t>
  </si>
  <si>
    <t>TABLA 19.25</t>
  </si>
  <si>
    <t>TABLA 19.26</t>
  </si>
  <si>
    <t>TABLA 20.1</t>
  </si>
  <si>
    <t>TABLA 20.2</t>
  </si>
  <si>
    <t>TABLA 20.3</t>
  </si>
  <si>
    <t>TABLA 20.4</t>
  </si>
  <si>
    <t>TABLA 20.5</t>
  </si>
  <si>
    <t>TABLA 20.6</t>
  </si>
  <si>
    <t>TABLA 20.7</t>
  </si>
  <si>
    <t>TABLA 20.8</t>
  </si>
  <si>
    <t>TABLA 20.9</t>
  </si>
  <si>
    <t>TABLA 20.10</t>
  </si>
  <si>
    <t>TABLA 20.11</t>
  </si>
  <si>
    <t>TABLA 20.12</t>
  </si>
  <si>
    <t>TABLA 20.13</t>
  </si>
  <si>
    <t>TABLA 20.14</t>
  </si>
  <si>
    <t>TABLA 20.15</t>
  </si>
  <si>
    <t>TABLA 20.16</t>
  </si>
  <si>
    <t>TABLA 20.17</t>
  </si>
  <si>
    <t>TABLA 20.18</t>
  </si>
  <si>
    <t>TABLA 20.19</t>
  </si>
  <si>
    <t>TABLA 20.20</t>
  </si>
  <si>
    <t>TABLA 20.21</t>
  </si>
  <si>
    <t>TABLA 20.22</t>
  </si>
  <si>
    <t>TABLA 20.23</t>
  </si>
  <si>
    <t>TABLA 20.24</t>
  </si>
  <si>
    <t>TABLA 20.25</t>
  </si>
  <si>
    <t>TABLA 20.26</t>
  </si>
  <si>
    <t>TABLA 20.27</t>
  </si>
  <si>
    <t>TABLA 20.28</t>
  </si>
  <si>
    <t>TABLA 20.29</t>
  </si>
  <si>
    <t>TABLA 20.30</t>
  </si>
  <si>
    <t>TABLA 20.31</t>
  </si>
  <si>
    <t>TABLA 20.32</t>
  </si>
  <si>
    <t>TABLA 20.33</t>
  </si>
  <si>
    <t>TABLA 20.34</t>
  </si>
  <si>
    <t>TABLA 20.35</t>
  </si>
  <si>
    <t>TABLA 20.36</t>
  </si>
  <si>
    <t>TABLA 20.37</t>
  </si>
  <si>
    <t>TABLA 20.38</t>
  </si>
  <si>
    <t>TABLA 20.39</t>
  </si>
  <si>
    <t>TABLA 20.40</t>
  </si>
  <si>
    <t>TABLA 20.41</t>
  </si>
  <si>
    <t>TABLA 20.42</t>
  </si>
  <si>
    <t>TABLA 20.43</t>
  </si>
  <si>
    <t>TABLA 20.44</t>
  </si>
  <si>
    <t>TABLA 20.45</t>
  </si>
  <si>
    <t>TABLA 20.46</t>
  </si>
  <si>
    <t>TABLA 20.47</t>
  </si>
  <si>
    <t>TABLA 20.48</t>
  </si>
  <si>
    <t>TABLA 21.1</t>
  </si>
  <si>
    <t>TABLA 21.2</t>
  </si>
  <si>
    <t>TABLA 21.3</t>
  </si>
  <si>
    <t>TABLA 21.4</t>
  </si>
  <si>
    <t>TABLA 21.5</t>
  </si>
  <si>
    <t>TABLA 21.6</t>
  </si>
  <si>
    <t>TABLA 21.7</t>
  </si>
  <si>
    <t>TABLA 21.8</t>
  </si>
  <si>
    <t>TABLA 21.9</t>
  </si>
  <si>
    <t>TABLA 21.10</t>
  </si>
  <si>
    <t>TABLA 21.11</t>
  </si>
  <si>
    <t>TABLA 21.12</t>
  </si>
  <si>
    <t>NÚMERO DE ARCHIVOS QUE FORMAN PARTE DEL SISTEMA NACIONAL DE ARCHIVOS/1, POR AÑO, SEGÚN REGIÓN. 2018-2022</t>
  </si>
  <si>
    <t>NÚMERO DE FONDOS DOCUMENTALES/1 CONTENIDOS EN LOS ARCHIVOS PÚBLICOS DEL SERVICIO NACIONAL DEL PATRIMONIO CULTURAL, SEGÚN NOMBRE DEL ARCHIVO. 2022</t>
  </si>
  <si>
    <t>NÚMERO DE PERSONAS TRABAJADORAS QUE FORMAN PARTE DEL SISTEMA NACIONAL DE ARCHIVOS/1, POR AÑO Y SEXO, SEGÚN NOMBRE DEL ARCHIVO. 2018-2022</t>
  </si>
  <si>
    <t>NÚMERO DE METROS LINEALES DE DOCUMENTOS CUSTODIADOS QUE FORMAN PARTE DEL SISTEMA NACIONAL DE ARCHIVOS/1, SEGÚN NOMBRE DEL ARCHIVO. 2022.</t>
  </si>
  <si>
    <t>NÚMERO DE INGRESOS DE NUEVOS DOCUMENTOS/1 Y/O CONJUNTOS DOCUMENTALES EN LOS ARCHIVOS PÚBLICOS DEL SERVICIO NACIONAL DEL PATRIMONIO CULTURAL, POR TIPO DE INGRESOS, SEGÚN NOMBRE DEL ARCHIVO. 2022</t>
  </si>
  <si>
    <t>NÚMERO DE ACTIVIDADES DE DIVULGACIÓN DEL PATRIMONIO DOCUMENTAL REALIZADAS POR LOS ARCHIVOS PÚBLICOS DEL SERVICIO NACIONAL DEL PATRIMONIO CULTURAL, SEGÚN TIPO DE ACTIVIDAD. 2022</t>
  </si>
  <si>
    <t>NÚMERO DE CONSULTAS Y DESCARGAS A CATÁLOGOS EN EL SITIO WEB DEL ARCHIVO NACIONAL, POR TIPO DE CATÁLOGO, SEGÚN MES. 2022</t>
  </si>
  <si>
    <t>NÚMERO DE PERSONAS USUARIAS/1 CON ASISTENCIA PRESENCIAL A ARCHIVOS PÚBLICOS DEL SERVICIO NACIONAL DEL PATRIMONIO CULTURAL POR AÑO, SEGÚN NOMBRE DEL ARCHIVO. 2018-2022</t>
  </si>
  <si>
    <t>NÚMERO DE SOLICITUDES/1 DE CERTIFICACIONES REALIZADAS A LOS ARCHIVOS PÚBLICOS DEL SERVICIO NACIONAL DEL PATRIMONIO CULTURAL, POR NOMBRE DEL ARCHIVO, SEGÚN TIPO DE SOLICITUD. 2022</t>
  </si>
  <si>
    <t>NÚMERO DE BIBLIOTECAS ESCOLARES CRA/1 POR NIVEL EDUCACIONAL/2, SEGÚN AÑO. 2018-2022</t>
  </si>
  <si>
    <t>NÚMERO DE ESTABLECIMIENTOS EDUCACIONALES CON BIBLIOTECAS ESCOLARES CRA/1 POR NIVEL EDUCACIONAL, SEGÚN REGIÓN. 2022/2</t>
  </si>
  <si>
    <t>NÚMERO DE BIBLIOTECAS ESCOLARES CRA/1 Y DE ESTUDIANTES BENEFICIADOS(AS), POR NIVEL EDUCACIONAL, SEGÚN REGIÓN. 2022/2</t>
  </si>
  <si>
    <t>INVERSIÓN ANUAL MINEDUC EN COLECCIONES DE LIBROS IMPRESOS DE ENSEÑANZA BÁSICA Y MEDIA CRA/1(MM $2022), SEGÚN AÑO. 2018-2022</t>
  </si>
  <si>
    <t>NÚMERO DE TÍTULOS Y EJEMPLARES DISTRIBUIDOS EN BIBLIOTECAS ESCOLARES CRA/1, POR AÑO. 2018-2022</t>
  </si>
  <si>
    <t>NÚMERO DE SERVICIOS BIBLIOTECARIOS DE LA RED DEL SISTEMA NACIONAL DE BIBLIOTECAS PÚBLICAS (SNBP)/1 DEL SERVICIO NACIONAL DEL PATRIMONIO CULTURAL, SEGÚN TIPO DE SERVICIO. 2022</t>
  </si>
  <si>
    <t>NÚMERO TOTAL DE BIBLIOMÓVILES/1 ACTIVOS DEL SERVICIO NACIONAL DEL PATRIMONIO CULTURAL, SEGÚN AÑO. 2018-2022</t>
  </si>
  <si>
    <t>NÚMERO DE EJEMPLARES NUEVOS Y ACUMULADOS EN LA RED DE SERVICIOS BIBLIOTECARIOS/1 DEL SISTEMA NACIONAL DE BIBLIOTECAS PÚBLICAS DEL SERVICIO NACIONAL DEL PATRIMONIO CULTURAL, POR AÑO, SEGÚN MATERIA. 2018-2022</t>
  </si>
  <si>
    <t>NÚMERO Y PORCENTAJE DE EJEMPLARES Y PRÉSTAMOS DE MATERIAL BIBLIOGRÁFICO CON ENFOQUE DE GÉNERO/1 EN LA BIBLIOTECA NACIONAL Y LA RED DE SERVICIOS BIBLIOTECARIOS/2 DEL SISTEMA NACIONAL DE BIBLIOTECAS PÚBLICAS/3 DEL SERVICIO NACIONAL DEL PATRIMONIO CULTURAL, POR AÑO. 2018-2022</t>
  </si>
  <si>
    <t>PRÉSTAMOS DE MATERIAL BIBLIOGRÁFICO DE LOS SERVICIOS BIBLIOTECARIOS/1 DE LA RED DEL SISTEMA NACIONAL DE BIBLIOTECAS PÚBLICAS (SNBP)/2 DEL SERVICIO NACIONAL DEL PATRIMONIO CULTURAL, POR AÑO, SEGÚN TIPO DE SERVICIO. 2018-2022/1/2</t>
  </si>
  <si>
    <t>PRÉSTAMOS DE MATERIAL BIBLIOGRÁFICO DE LA RED DE SERVICIOS BIBLIOTECARIOS/1 DEL SISTEMA NACIONAL DE BIBLIOTECAS PÚBLICAS (SNBP)/2 DEL SERVICIO NACIONAL DEL PATRIMONIO CULTURAL, POR GRUPO DE EDAD Y SEXO, SEGÚN REGIÓN. 2022</t>
  </si>
  <si>
    <t>PRÉSTAMOS DE MATERIAL BIBLIOGRÁFICO DE LA RED DE SERVICIOS BIBLIOTECARIOS/1 DEL SISTEMA NACIONAL DE BIBLIOTECAS PÚBLICAS (SNBP)/2 DEL SERVICIO NACIONAL DEL PATRIMONIO CULTURAL, POR AÑO, SEGÚN REGIÓN. 2018-2022</t>
  </si>
  <si>
    <t>PRÉSTAMOS DE MATERIAL BIBLIOGRÁFICO DEL PROGRAMA BIBLIOMETRO/1, POR SEXO, SEGÚN TIPO DE RED. 2022</t>
  </si>
  <si>
    <t>PRÉSTAMOS DE MATERIAL BIBLIOGRÁFICO, EJEMPLARES Y TÍTULOS DEL PROGRAMA BIBLIOTECA PÚBLICA DIGITAL/1 POR AÑO. 2018-2022</t>
  </si>
  <si>
    <t>PERSONAS USUARIAS DEL PROGRAMA BIBLIOTECA PÚBLICA DIGITAL/1, POR AÑO, SEGÚN TIPO DE USUARIO(A). 2018-2022</t>
  </si>
  <si>
    <t>NÚMERO DE RECINTOS EN LOS QUE ESTÁ PRESENTE EL PROGRAMA RED DIGITAL DE ESPACIOS PATRIMONIALES DEL SERVICIO NACIONAL DEL PATRIMONIO CULTURAL/1 POR AÑO, SEGÚN TIPO DE RECINTO. 2018-2022</t>
  </si>
  <si>
    <t>NÚMERO DE SESIONES DE ACCESO GRATUITO A INTERNET EN LOS RECINTOS CON EL PROGRAMA RED DIGITAL DE ESPACIOS PATRIMONIALES/1 DEL SERVICIO NAIONAL DEL PATRIMONIO CULTURAL, SEGÚN AÑO. 2018-2022</t>
  </si>
  <si>
    <t>NÚMERO DE VISITAS A PORTALES DEL PROGRAMA RED DIGITAL DE ESPACIOS PATRIMONIALES/1 DEL SERVICIO NACIONAL DEL PATRIMONIO CULTURAL, SEGÚN AÑO. 2018-2022</t>
  </si>
  <si>
    <t>NÚMERO DE CAPACITACIONES REALIZADAS POR EL PROGRAMA RED DIGITAL DE ESPACIOS PATRIMONIALES/1 DEL SERVICIO NACIONAL DEL PATRIMONIO CULTURAL, POR TIPO DE CAPACITACIÓN, SEGÚN AÑO. 2018-2022</t>
  </si>
  <si>
    <t>NÚMERO DE VISITAS Y PERSONAS USUARIAS DE LA RED DE SERVICIOS BIBLIOTECARIOS, LA BIBLIOTECA NACIONAL Y DEL PROGRAMA RED DIGITAL DE ESPACIOS PATRIMONIALES DEL SISTEMA NACIONAL DE BIBLIOTECAS PÚBLICAS (SNBP)/1 DEL SERVICIO NACIONAL DEL PATRIMONIO CULTURAL, POR AÑO, SEGÚN SERVICIO. 2018-2022</t>
  </si>
  <si>
    <t>NÚMERO DE OBJETOS DIGITALES Y ARCHIVOS DESCARGADOS DE LA BIBLIOTECA NACIONAL, DEPENDIENTE DEL SERVICIO NACIONAL DEL PATRIMONIO CULTURAL, SEGÚN TIPO DE SERVICIO DIGITAL. 2022</t>
  </si>
  <si>
    <t>NÚMERO DE EJEMPLARES NUEVOS Y ACUMULADOS EN LA BIBLIOTECA NACIONAL, DEPENDIENTE DEL SERVICIO NACIONAL DEL PATRIMONIO CULTURAL, POR AÑO, SEGÚN MATERIA. 2018-2022</t>
  </si>
  <si>
    <t>NÚMERO DE ARCHIVOS DIGITALES RECIBIDOS A TRAVÉS DEL DEPÓSITO LEGAL ELECTRÓNICO Y NÚMERO DE IMPRESOS REGISTRADOS EN LA SECCIÓN DE DEPÓSITO LEGAL DE LA BIBLIOTECA NACIONAL, SEGÚN AÑO. 2018-2022</t>
  </si>
  <si>
    <t>NÚMERO DE PRÉSTAMOS DE MATERIAL BIBLIOGRÁFICO REALIZADOS EN BIBLIOTECA NACIONAL, POR SEXO, SEGÚN TIPO DE MATERIAL. 2022</t>
  </si>
  <si>
    <t>NÚMERO DE CONSULTAS REALIZADAS A TRAVÉS DEL SERVICIO BIBLIOTECARIO EN LÍNEA/1 DE LA BIBLIOTECA NACIONAL, POR SEXO, SEGÚN AÑO. 2018-2022</t>
  </si>
  <si>
    <t>NÚMERO DE ACTIVIDADES REALIZADAS EN EL DÍA DE LOS PATRIMONIOS, POR MODALIDAD Y AÑO, SEGÚN REGIÓN. 2019-2022</t>
  </si>
  <si>
    <t>NÚMERO DE VISITAS EN EL DÍA DE LOS PATRIMONIOS, POR MODALIDAD Y AÑO, SEGÚN REGIÓN. 2019-2022</t>
  </si>
  <si>
    <t>NÚMERO DE ORGANIZACIONES/1 PARTICIPANTES DEL DÍA DE LOS PATRIMONIOS, SEGÚN AÑO. 2019-2022</t>
  </si>
  <si>
    <t>NÚMERO DE AUTORIZACIONES DE SALIDA Y DE MONUMENTOS NACIONALES SALIENTES DEL TERRITORIO NACIONAL, POR AÑO, SEGÚN TIPO DE MONUMENTO. 2018-2022</t>
  </si>
  <si>
    <t>NÚMERO DE AUTORIZACIONES DE SALIDA Y DE MONUMENTOS NACIONALES SALIENTES DEL TERRITORIO NACIONAL, POR AÑO, SEGÚN DESTINO. 2018-2022</t>
  </si>
  <si>
    <t>NÚMERO DE SOLICITUDES DE DECLARACIÓN DE MONUMENTOS NACIONALES RECIBIDAS/1, POR TIPO DE MONUMENTO, SEGÚN REGIÓN. 2022</t>
  </si>
  <si>
    <t>NÚMERO DE MONUMENTOS NACIONALES DECLARADOS POR DECRETO, POR TIPO DE MONUMENTO, SEGÚN REGIÓN. 2022</t>
  </si>
  <si>
    <t>NÚMERO DE MONUMENTOS NACIONALES DECLARADOS POR DECRETO/1 (HISTÓRICO, DESDE 1925), POR TIPO DE MONUMENTO, SEGÚN REGIÓN. 2022</t>
  </si>
  <si>
    <t>NÓMINA DE MONUMENTOS NACIONALES DECLARADOS POR DECRETO, POR COMPONENTES, CATEGORÍAS Y MUEBLE/INMUEBLE, SEGÚN REGIÓN. 2022</t>
  </si>
  <si>
    <t>NÚMERO DE CASOS POLICIALES Y PERSONAS DETENIDAS, POR SEXO, SEGÚN TIPO DE VULNERACIÓN A LA LEY N° 17.288, QUE LEGISLA SOBRE MONUMENTOS NACIONALES. 2022</t>
  </si>
  <si>
    <t>NÚMERO DE DELITOS INVESTIGADOS E INCAUTACIONES, POR VULNERACIÓN A LA LEY N° 17.288, QUE LEGISLA SOBRE MONUMENTOS NACIONALES, SEGÚN REGIÓN POLICIAL. 2022</t>
  </si>
  <si>
    <t>NÚMERO DE DENUNCIAS/1 EN LA POLICÍA DE INVESTIGACIONES DE CHILE (PDI) POR VULNERACIÓN A LA LEY N°17.288, QUE LEGISLA SOBRE MONUMENTOS NACIONALES, POR TIPO DE DELITO, SEGÚN BIEN AFECTADO. 2022</t>
  </si>
  <si>
    <t>NÚMERO DE DENUNCIAS/1 EN LA POLICÍA DE INVESTIGACIONES DE CHILE (PDI) POR VULNERACIÓN A LA LEY N° 17.288, QUE LEGISLA SOBRE MONUMENTOS NACIONALES, POR TIPO DE DELITO, SEGÚN REGIÓN POLICIAL EN LA QUE SE HIZO LA DENUNCIA Y COMUNA DE OCURRENCIA DEL DELITO. 2022</t>
  </si>
  <si>
    <t>NÚMERO DE DELITOS INVESTIGADOS POR LA POLICÍA DE INVESTIGACIONES DE CHILE (PDI) POR VULNERACIÓN A LA LEY N°17.288, QUE LEGISLA SOBRE MONUMENTOS NACIONALES, POR TIPO DE DELITO, SEGÚN REGIÓN POLICIAL EN QUE SE HIZO LA DENUNCIA Y COMUNA DE OCURRENCIA DEL DELITO. 2022</t>
  </si>
  <si>
    <t>NÚMERO DE DELITOS INVESTIGADOS POR LA POLICÍA DE INVESTIGACIONES DE CHILE (PDI) POR VULNERACIÓN A LA LEY N°17.288, QUE LEGISLA SOBRE MONUMENTOS NACIONALES, POR TIPO DE DELITO, SEGÚN REGIÓN POLICIAL Y BIEN AFECTADO. 2022</t>
  </si>
  <si>
    <t>NÚMERO DE PERSONAS DETENIDAS POR LA POLICÍA DE INVESTIGACIONES DE CHILE (PDI) POR VULNERACIÓN A LA LEY N°17.288, QUE LEGISLA SOBRE MONUMENTOS NACIONALES, POR SEXO Y NACIONALIDAD, SEGÚN AÑO. 2018-2022</t>
  </si>
  <si>
    <t>NÓMINA DE PIEZAS PATRIMONIALES INCAUTADAS SEGÚN LA LEY N° 17.288 QUE LEGISLA SOBRE MONUMENTOS NACIONALES, SEGÚN ADUANA Y AVANZADA. 2022</t>
  </si>
  <si>
    <t>NÚMERO DE PERSONAS IMPUTADAS, CAUSAS INGRESADAS Y TERMINADAS EN JUZGADOS/1, Y PERSONAS CONDENADAS, POR VULNERACIÓN A LA LEY N° 17.288, QUE LEGISLA SOBRE MONUMENTOS NACIONALES, SEGÚN AÑO. 2018-2022</t>
  </si>
  <si>
    <t>NÚMERO DE DELITOS POR VULNERACIÓN A LA LEY N° 17.288, QUE LEGISLA SOBRE MONUMENTOS NACIONALES, POR AÑO, SEGÚN ESTATUS JUDICIAL EN EL MINISTERIO PÚBLICO. 2018-2022</t>
  </si>
  <si>
    <t>NÚMERO Y PORCENTAJE DE MUSEOS INSCRITOS EN EL REGISTRO DE MUSEOS DE CHILE/1, POR DEPENDENCIA ADMINISTRATIVA, SEGÚN REGIÓN. 2022</t>
  </si>
  <si>
    <t>NÚMERO Y PORCENTAJE DE COMUNAS CON MUSEOS, DE ACUERDO A NÓMINA DEL REGISTRO DE MUSEOS DE CHILE/1, SEGÚN REGIÓN. 2022</t>
  </si>
  <si>
    <t>NÚMERO Y PORCENTAJE DE MUSEOS INSCRITOS EN EL REGISTRO DE MUSEOS DE CHILE/1, SEGÚN DEPENDENCIA Y SUBDEPENDENCIA ADMINISTRATIVA. 2022.</t>
  </si>
  <si>
    <t>NÚMERO Y PORCENTAJE DE MUSEOS INSCRITOS EN EL REGISTRO DE MUSEOS DE CHILE/1, SEGÚN SI CUENTAN CON DEPÓSITO PARA COLECCIONES. 2022</t>
  </si>
  <si>
    <t>NÚMERO Y PORCENTAJE DE MUSEOS INSCRITOS EN EL REGISTRO DE MUSEOS DE CHILE/1, SEGÚN RANGOS DE TAMAÑO DE LA SUPERFICIE. 2022</t>
  </si>
  <si>
    <t>NÚMERO Y PORCENTAJE DE MUSEOS INSCRITOS EN EL REGISTRO DE MUSEOS DE CHILE/1, SEGÚN TIPO DE FUENTE DE FINANCIAMIENTO. 2022</t>
  </si>
  <si>
    <t>NÚMERO Y PORCENTAJE DE TRABAJADORES(AS) DE MUSEOS INSCRITOS EN EL REGISTRO DE MUSEOS DE CHILE/1, POR TIPO, SEGÚN REGIÓN. 2022</t>
  </si>
  <si>
    <t>NÚMERO Y PORCENTAJE DE PERSONAS QUE OCUPAN CARGOS DE DIRECCIÓN EN MUSEOS INSCRITOS EN EL REGISTRO DE MUSEOS DE CHILE/1, POR SEXO, SEGÚN REGIÓN. 2022</t>
  </si>
  <si>
    <t>NÚMERO Y PORCENTAJE DE TRABAJADORES(AS) DE MUSEOS INSCRITOS EN EL REGISTRO DE MUSEOS DE CHILE/1, POR SEXO, SEGÚN REGIÓN. 2022</t>
  </si>
  <si>
    <t>NÚMERO Y PORCENTAJE DE MUSEOS INSCRITOS EN EL REGISTRO DE MUSEOS DE CHILE/1, SEGÚN SERVICIOS EDUCATIVOS QUE OFRECEN. 2022</t>
  </si>
  <si>
    <t>NÚMERO Y PORCENTAJE DE MUSEOS INSCRITOS EN EL REGISTRO DE MUSEOS DE CHILE/1, SEGÚN ÁREA PRINCIPAL DE LA COLECCIÓN. 2022</t>
  </si>
  <si>
    <t>NÚMERO Y PORCENTAJE DE MUSEOS INSCRITOS EN EL REGISTRO DE MUSEOS DE CHILE/1, SEGÚN ÁREA DE COLECCION. 2022</t>
  </si>
  <si>
    <t>NÚMERO Y PORCENTAJE DE MUSEOS INSCRITOS EN EL REGISTRO DE MUSEOS DE CHILE/1, SEGÚN RANGOS DE CANTIDAD OBJETOS QUE CONFORMAN LAS COLECCIONES/2. 2022</t>
  </si>
  <si>
    <t>NÚMERO Y PORCENTAJE DE VISITAS PRESENCIALES A LOS MUSEOS INSCRITOS EN EL REGISTRO DE MUSEOS DE CHILE/1, SEGÚN REGIÓN. 2022</t>
  </si>
  <si>
    <t>NÚMERO Y PORCENTAJE DE MUSEOS INSCRITOS EN EL REGISTRO DE MUSEOS DE CHILE/1, SEGÚN RANGOS DE CANTIDAD DE VISITAS PRESENCIALES. 2022</t>
  </si>
  <si>
    <t>NÚMERO DE MUSEOS INSCRITOS EN EL REGISTRO DE MUSEOS DE CHILE/1, POR TIPO DE ENTRADA, SEGÚN REGIÓN. 2022</t>
  </si>
  <si>
    <t>NÚMERO DE OBRAS DE ARTE AUTORIZADAS POR EL MUSEO NACIONAL DE BELLAS ARTES PARA SALIR DEL TERRITORIO NACIONAL (LEY Nº 17.236), SEGÚN CONTINENTE DE DESTINO. 2022</t>
  </si>
  <si>
    <t>MATERIAL AUDIOVISUAL GENERADO POR EL MINISTERIO DE LAS CULTURAS, LAS ARTES Y EL PATRIMONIO, POR AÑO, SEGÚN PROGRAMA O PROYECTO/1. 2018-2022</t>
  </si>
  <si>
    <t>NÚMERO DE PUBLICACIONES GENERADAS POR LA SUBDIRECCIÓN NACIONAL DE PATRIMONIO CULTURAL INMATERIAL DEL SERVICIO NACIONAL DEL PATRIMONIO CULTURAL, POR AÑO. 2018-2022</t>
  </si>
  <si>
    <t>NÚMERO DE POSTULACIONES A TESORO HUMANO VIVO (THV)/1/2/3, POR AÑO, SEGÚN ÁMBITO DEL PATRIMONIO CULTURAL INMATERIAL Y RESULTADO DE POSTULACIÓN. 2018-2022</t>
  </si>
  <si>
    <t>NÚMERO DE POSTULANTES RECONOCIDOS Y RECONOCIDAS COMO TESORO HUMANO VIVO (THV)/1, POR AÑO, SEGÚN REGIÓN Y TIPO DE POSTULACIÓN. 2018-2022</t>
  </si>
  <si>
    <t>NÚMERO DE POSTULACIONES RECONOCIDAS TESORO HUMANO VIVO (THV)/1/2, POR AÑO DE POSTULACIÓN Y TIPO DE POSTULANTE, SEGÚN ADSCRIPCIONES A ÁMBITOS DEL PATRIMONIO CULTURAL INMATERIAL. 2018-2022</t>
  </si>
  <si>
    <t>NÚMERO DE EXPEDIENTES DE POSTULACIÓN AL INVENTARIO DEL PATRIMONIO CULTURAL INMATERIAL EN CHILE, POR ÁMBITO DE PATRIMONIO INMATERIAL, SEGÚN REGIÓN Y NOMBRE DEL EXPEDIENTE. 2022</t>
  </si>
  <si>
    <t>NÚMERO DE PERSONAS NATURALES REGISTRADAS EN EL SISTEMA DE INFORMACIÓN PARA LA GESTIÓN DEL PATRIMONIO CULTURAL INMATERIAL (SIGPA), POR REGIÓN Y ELEMENTO/1 DE PATRIMONIO CULTURAL INMATERIAL INSCRITO EN EL REGISTRO DEL PATRIMONIO CULTURAL INMATERIAL EN CHILE/2. 2022</t>
  </si>
  <si>
    <t>NÚMERO DE CULTORES INDIVIDUALES Y COLECTIVOS REGISTRADOS¹ EN EL SISTEMA DE INFORMACIÓN PARA LA GESTIÓN DEL PATRIMONIO CULTURAL INMATERIAL (SIGPA), SEGÚN ADSCRIPCIÓN A ÁMBITO DEL PATRIMONIO CULTURAL INMATERIAL Y TIPO DE CULTOR. 2022</t>
  </si>
  <si>
    <t>DISTRIBUCIÓN NACIONAL Y SUPERFICIE (HÁ) DEL SISTEMA NACIONAL DE ÁREAS SILVESTRES PROTEGIDAS DEL ESTADO (SNASPE) SEGÚN CATEGORÍA. 2022</t>
  </si>
  <si>
    <t>NÓMINA Y SUPERFICIE (HÁ) DE LOS PARQUES NACIONALES, SEGÚN REGIÓN. 2022</t>
  </si>
  <si>
    <t>NÓMINA Y SUPERFICIE (HÁ) DE LAS RESERVAS NACIONALES, SEGÚN REGIÓN. 2022</t>
  </si>
  <si>
    <t>NÓMINA Y SUPERFICIE (HÁ) DE MONUMENTOS NATURALES, SEGÚN REGIÓN. 2022</t>
  </si>
  <si>
    <t>NÚMERO Y PORCENTAJE DE SUPERFICIE (HÁ) DE RESERVAS DE LA BIÓSFERA PRESENTES EN CHILE POR PERTENENCIA O NO PERTENENCIA A LAS ÁREAS SILVESTRES PROTEGIDAS (ASP), SEGÚN TIPO DE RESERVA DE LA BIÓSFERA. 2022</t>
  </si>
  <si>
    <t>ANTECEDENTES GENERALES DE LAS RESERVAS DE LA BIÓSFERA PRESENTES EN CHILE, POR AÑO DE CREACIÓN, FECHA DE MODIFICACIÓN Y SUPERFICIE (EN HECTÁREAS), SEGÚN REGIÓN. 2022</t>
  </si>
  <si>
    <t>ANTECEDENTES GENERALES DE LOS SITIOS DE LA CONVENCIÓN RAMSAR PRESENTES EN CHILE, DE ACUERDO A PERTENENCIA O NO PERTENENCIA A LAS ÁREAS SILVESTRES PROTEGIDAS (ASP), POR AÑO DE CREACIÓN Y SUPERFICIE (EN HECTÁREAS), SEGÚN REGIÓN. 2022</t>
  </si>
  <si>
    <t>NÚMERO DE VISITANTES A UNIDADES DEL SISTEMA NACIONAL DE ÁREAS SILVESTRES PROTEGIDAS DEL ESTADO (SNASPE), POR AÑO Y NACIONALIDAD (CHILENA Y EXTRANJERA), SEGÚN REGIÓN Y UNIDAD DEL SNASPE. 2018-2022</t>
  </si>
  <si>
    <t>NÚMERO DE VISITANTES A UNIDADES DEL SISTEMA NACIONAL DE ÁREAS SILVESTRES PROTEGIDAS DEL ESTADO (SNASPE), POR AÑO Y SEXO, SEGÚN REGIÓN Y UNIDAD DEL SNASPE. 2018-2022</t>
  </si>
  <si>
    <t>NÚMERO DE VISITANTES A UNIDADES DEL SISTEMA NACIONAL DE ÁREAS PROTEGIDAS DEL ESTADO (SNASPE), POR AÑO Y CATEGORÍA ETARIA/1, SEGÚN REGIÓN Y UNIDAD DEL SNASPE. 2018-2022</t>
  </si>
  <si>
    <t>NÚMERO DE VISITANTES, CON DISCAPACIDAD, A UNIDADES DEL SISTEMA NACIONAL DE ÁREAS SILVESTRES PROTEGIDAS DEL ESTADO (SNASPE), POR AÑO, SEGÚN REGIÓN Y UNIDAD DEL SNASPE. 2018-2022</t>
  </si>
  <si>
    <t>NÓMINA DE PIEZAS INCAUTADAS, EN EL MARCO DE LA CONVENCIÓN SOBRE EL COMERCIO INTERNACIONAL DE ESPECIES AMENAZADAS DE FAUNA Y FLORA SILVESTRE (CITES), POR TIPO DE ESPECIE, SEGÚN ADUANA, AVANZADA Y ESPECIES. 2022</t>
  </si>
  <si>
    <t>NÚMERO DE PROYECTOS FINANCIADOS A TRAVÉS DEL FONDO DE APOYO A LA INVESTIGACIÓN PATRIMONIAL (FAIP)/1 POR AÑO, SEGÚN REGIÓN. 2018-2022</t>
  </si>
  <si>
    <t>NÚMERO DE PUBLICACIONES DEL SERVICIO NACIONAL DEL PATRIMONIO CULTURAL POR AÑO, SEGÚN UNIDAD DE ORIGEN Y TIPO DE PUBLICACIÓN. 2018-2022/1</t>
  </si>
  <si>
    <t>NÚMERO DE LABORES REALIZADAS POR EL CENTRO NACIONAL DE CONSERVACIÓN Y RESTAURACIÓN DEL SERVICIO NACIONAL DEL PATRIMONIO CULTURAL POR AÑO. 2018-2022</t>
  </si>
  <si>
    <t>NÚMERO DE CONSULTAS POR INTERNET A SITIOS WEB DEL SERVICIO NACIONAL DEL PATRIMONIO CULTURAL, POR AÑO, SEGÚN SITIOS WEB. 2018-2022</t>
  </si>
  <si>
    <t>NÚMERO DE VISITANTES ESTIMADOS A SITIOS WEB DEL SERVICIO NACIONAL DEL PATRIMONIO CULTURAL, POR AÑO, SEGÚN SITIO WEB. 2018-2022</t>
  </si>
  <si>
    <t>NÚMERO DE ARTESANOS Y ARTESANAS/1, SEGÚN REGIÓN. 2022</t>
  </si>
  <si>
    <t>NÚMERO DE ARTESANOS Y ARTESANAS/1 POR PUEBLO ORIGINARIO, SEGÚN REGIÓN. 2022</t>
  </si>
  <si>
    <t>NÚMERO DE ARTESANOS Y ARTESANAS/1, POR DISCIPLINA, SEGÚN REGIÓN. 2022</t>
  </si>
  <si>
    <t>NÚMERO DE OBJETOS DE ARTESANÍA CON SELLO DE EXCELENCIA DEL MINISTERIO DE LAS CULTURAS, LAS ARTES Y EL PATRIMONIO, SEGÚN REGIÓN. 2018-2022</t>
  </si>
  <si>
    <t>NÓMINA DE PRODUCTOS ARTESANALES CON SELLO DE EXCELENCIA DEL MINISTERIO DE LAS CULTURAS, LAS ARTES Y EL PATRIMONIO, POR DISCIPLINA Y REGIÓN. 2022</t>
  </si>
  <si>
    <t>NÚMERO DE FUNCIONES DE ESPECTÁCULOS DE ARTES ESCÉNICAS, POR TIPO DE ESPECTÁCULO, SEGÚN AÑO 2018-2022/1</t>
  </si>
  <si>
    <t>NÚMERO DE FUNCIONES DE ESPECTÁCULOS DE ARTES ESCÉNICAS, POR TIPO DE ESPECTÁCULO, SEGÚN REGIÓN. 2022/1</t>
  </si>
  <si>
    <t>NÚMERO DE ASISTENTES A ESPECTÁCULOS DE ARTES ESCÉNICAS PAGANDO ENTRADA, POR TIPO DE ESPECTÁCULO, SEGÚN REGIÓN. 2022/1</t>
  </si>
  <si>
    <t>NÚMERO DE ASISTENTES A ESPECTÁCULOS DE ARTES ESCÉNICAS CON ENTRADA GRATUITA, POR TIPO DE ESPECTÁCULO, SEGÚN REGIÓN. 2022/1</t>
  </si>
  <si>
    <t>NÚMERO DE ASISTENTES A ESPECTÁCULOS DE ARTES ESCÉNICAS CON ENTRADA GRATUITA Y PAGADA, POR TIPO DE ESPECTÁCULO, SEGÚN REGIÓN. 2022/1</t>
  </si>
  <si>
    <t>NÚMERO DE ASISTENTES A ESPECTÁCULOS DE ARTES ESCÉNICAS PAGANDO ENTRADA, POR TIPO DE ESPECTÁCULO, SEGÚN AÑO. 2018-2022/1</t>
  </si>
  <si>
    <t>NÚMERO DE ASISTENTES A ESPECTÁCULOS DE ARTES ESCÉNICAS CON ENTRADA GRATUITA, POR TIPO DE ESPECTÁCULO, SEGÚN AÑO. 2018-2022/1</t>
  </si>
  <si>
    <t>NÚMERO DE ASISTENTES A ESPECTÁCULOS DE ARTES ESCÉNICAS CON ENTRADA GRATUITA Y PAGADA, POR TIPO DE ESPECTÁCULO, SEGÚN AÑO. 2018-2022/1</t>
  </si>
  <si>
    <t>NÚMERO DE ASISTENTES A ESPECTÁCULOS DE ARTES ESCÉNICAS CON ENTRADA GRATUITA Y PAGADA, POR MES, SEGÚN REGIÓN. 2022/1/2</t>
  </si>
  <si>
    <t>NÚMERO DE FUNCIONES DE ESPECTÁCULOS MUSICALES, POR TIPO DE ESPECTÁCULO, SEGÚN AÑO. 2018-2022/1</t>
  </si>
  <si>
    <t>NÚMERO DE FUNCIONES DE ESPECTÁCULOS MUSICALES, POR TIPO DE ESPECTÁCULO, SEGÚN REGIÓN. 2022/1</t>
  </si>
  <si>
    <t>NÚMERO DE ASISTENTES A ESPECTÁCULOS MUSICALES PAGANDO ENTRADA, POR TIPO DE ESPECTÁCULO, SEGÚN REGIÓN. 2022/1</t>
  </si>
  <si>
    <t>NÚMERO DE ASISTENTES A ESPECTÁCULOS MUSICALES CON ENTRADA GRATUITA, POR TIPO DE ESPECTÁCULO, SEGÚN REGIÓN. 2022/1</t>
  </si>
  <si>
    <t>NÚMERO DE ASISTENTES A ESPECTÁCULOS MUSICALES CON ENTRADA GRATUITA Y PAGADA, POR TIPO DE ESPECTÁCULO, SEGÚN REGIÓN. 2022/1</t>
  </si>
  <si>
    <t>NÚMERO DE ASISTENTES A ESPECTÁCULOS MUSICALES PAGANDO ENTRADA, POR TIPO DE ESPECTÁCULO, SEGÚN AÑO. 2018 - 2022/1</t>
  </si>
  <si>
    <t>NÚMERO DE ASISTENTES A ESPECTÁCULOS MUSICALES CON ENTRADA GRATUITA, POR TIPO DE ESPECTÁCULO, SEGÚN AÑO. 2018-2022/1</t>
  </si>
  <si>
    <t>NÚMERO DE ASISTENTES A ESPECTÁCULOS MUSICALES CON ENTRADA GRATUITA Y PAGADA, POR TIPO DE ESPECTÁCULO, SEGÚN AÑO. 2018 - 2022/1</t>
  </si>
  <si>
    <t>NÚMERO DE ASISTENTES A ESPECTÁCULOS MUSICALES CON ENTRADA GRATUITA Y PAGADA, POR MES, SEGÚN REGIÓN. 2022/1/2</t>
  </si>
  <si>
    <t>NÚMERO DE FUNCIONES Y ASISTENTES A RECITALES DE POESÍA, POR AÑO. 2018-2022/1</t>
  </si>
  <si>
    <t>NÚMERO DE FUNCIONES DE RECITALES DE POESÍA, POR TIPO DE ASISTENCIA, SEGÚN REGIÓN. 2022/1/2</t>
  </si>
  <si>
    <t>NÚMERO DE ASISTENTES A RECITALES DE POESÍA CON ENTRADA GRATUITA Y PAGADA, POR MES, SEGÚN REGIÓN. 2022/1/2</t>
  </si>
  <si>
    <t>VENTAS DE MATERIAL DISCOGRÁFICO Y UNIDADES VENDIDAS, POR AÑO, SEGÚN FORMATO. 2018 - 2022</t>
  </si>
  <si>
    <t>NÚMERO DE ESPECTÁCULOS EMPADRONADOS POR LA SOCIEDAD CHILENA DEL DERECHO DE AUTOR (SCD), POR AÑO, SEGÚN MODALIDAD DE ACCESO. 2018 - 2022/1</t>
  </si>
  <si>
    <t>RANKING/1 DE LAS CINCUENTA CANCIONES NACIONALES MÁS ESCUCHADAS DURANTE EL AÑO, SEGÚN REGISTROS DE LA SOCIEDAD CHILENA DEL DERECHO DE AUTOR (SCD). 2022</t>
  </si>
  <si>
    <t>NÚMERO DE TÍTULOS DE LIBROS REGISTRADOS EN EL INTERNATIONAL STANDARD BOOK NUMBER (ISBN), POR AÑO, SEGÚN REGIÓN. 2018-2022/1</t>
  </si>
  <si>
    <t>NÚMERO DE TÍTULOS DE LIBROS REGISTRADOS EN EL INTERNATIONAL STANDARD BOOK NUMBER (ISBN), POR AÑO, SEGÚN NÚMERO DE EDICIÓN. 2018-2022/1</t>
  </si>
  <si>
    <t>NÚMERO DE TÍTULOS DE LIBROS REGISTRADOS EN EL INTERNATIONAL STANDARD BOOK NUMBER (ISBN), POR AÑO, SEGÚN MATERIA. 2018-2022/1</t>
  </si>
  <si>
    <t>NÚMERO DE TÍTULOS DE LIBROS DE LITERATURA CHILENA1 REGISTRADOS EN EL INTERNATIONAL STANDARD BOOK NUMBER (ISBN), POR AÑO, SEGÚN GÉNERO. 2018-2022/2</t>
  </si>
  <si>
    <t>NÚMERO DE TÍTULOS DE LIBROS REGISTRADOS EN EL INTERNATIONAL STANDARD BOOK NUMBER (ISBN), POR AÑO, SEGÚN SOPORTES DISTINTOS A PAPEL. 2018-2022/1</t>
  </si>
  <si>
    <t>NÚMERO DE TÍTULOS AUTOEDITADOS REGISTRADOS EN EL INTERNATIONAL STANDARD BOOK NUMBER (ISBN), SEGÚN AÑO. 1997-2022/1/2</t>
  </si>
  <si>
    <t>NÚMERO DE TÍTULOS DE LIBROS REGISTRADOS EN EL INTERNATIONAL STANDARD BOOK NUMBER (ISBN), POR AÑO, SEGÚN RANGOS DE PRODUCCIÓN. 2018-2022/1</t>
  </si>
  <si>
    <t>NÚMERO Y PORCENTAJE DE TRADUCCIONES REGISTRADAS EN EL INTERNATIONAL STANDARD BOOK NUMBER (ISBN), SEGÚN IDIOMA DE ORÍGEN E IDIOMA TRADUCIDO. 2022</t>
  </si>
  <si>
    <t>NÚMERO DE EDITORES QUE SOLICITAN REGISTRO DE SU OBRA POR PRIMERA VEZ EN EL INTERNATIONAL STANDARD BOOK NUMBER (ISBN), POR AÑO, SEGÚN REGIÓN. 2018-2022/1</t>
  </si>
  <si>
    <t>NÚMERO Y PORCENTAJE DE TÍTULOS REGISTRADOS EN EL INTERNATIONAL STANDARD BOOK NUMBER (ISBN), POR AÑO, SEGÚN MES DE PRODUCCIÓN. 2018-2022/1</t>
  </si>
  <si>
    <t>NÚMERO DE TÍTULOS REGISTRADOS EN EL INTERNATIONAL STANDARD BOOK NUMBER (ISBN) POR UNIVERSIDADES CHILENAS. 2022/1/2</t>
  </si>
  <si>
    <t>NÚMERO DE EDITORES Y TÍTULOS REGISTRADOS EN EL INTERNATIONAL STANDARD BOOK NUMBER (ISBN) POR TAMAÑO DE EMPRESA/1. 2022</t>
  </si>
  <si>
    <t>NÚMERO DE FUNCIONES AUDIOVISUALES, POR TIPO DE ASISTENCIA, SEGÚN REGIÓN. 2022/1/2</t>
  </si>
  <si>
    <t>NÚMERO DE SEÑALES DE RADIODIFUSIÓN POR BANDA DE TRANSMISIÓN, SEGÚN REGIÓN. 2022</t>
  </si>
  <si>
    <t>NÚMERO DE SEÑALES DE RADIODIFUSIÓN, SEGÚN TIPO DE TRANSMISIÓN. 2022</t>
  </si>
  <si>
    <t>NÚMERO DE SEÑALES DE RADIODIFUSIÓN POR POTENCIA DE SUS TRANSMISIONES, SEGÚN BANDA DE TRANSMISIÓN Y REGIÓN. 2022</t>
  </si>
  <si>
    <t>NÚMERO DE SEÑALES DE RADIODIFUSIÓN QUE EFECTUARON TRANSMISIONES POR INTERVALOS DE HORAS DE TRANSMISIÓN, SEGÚN DÍAS DE LA SEMANA Y REGIÓN. 2022</t>
  </si>
  <si>
    <t>NÚMERO Y PORCENTAJE DE SEÑALES DE RADIODIFUSIÓN, POR INTERVALOS DE HORAS DE TRANSMISIÓN DIARIA, SEGÚN BANDA DE TRANSMISIÓN Y DÍAS DE LA SEMANA. 2022</t>
  </si>
  <si>
    <t>NÚMERO DE RADIOEMISORAS POR BANDA DE TRANSMISIÓN, SEGÚN TIPO DE PROGRAMA AL QUE LE ASIGNAN PRIMERA PRIORIDAD. 2022</t>
  </si>
  <si>
    <t>NÚMERO DE RADIOEMISORAS POR BANDA DE TRANSMISIÓN, SEGÚN GRUPO DE EDAD DEL PÚBLICO OBJETIVO AL QUE LE ASIGNAN PRIMERA PRIORIDAD. 2022</t>
  </si>
  <si>
    <t>NÚMERO DE HORAS ANUALES Y PORCENTAJES DE TRANSMISIÓN DE LAS RADIOEMISORAS, SEGÚN TIPO DE PROGRAMA. 2022</t>
  </si>
  <si>
    <t>PERSONAL DE LAS RADIOEMISORAS POR TIPO DE JORNADA, SEGÚN TIPO DE PERSONAL Y SEXO. 2022</t>
  </si>
  <si>
    <t>INGRESOS DE LAS RADIOEMISORAS, SEGÚN ORIGEN. 2022</t>
  </si>
  <si>
    <t>GASTOS DE LAS RADIOEMISORAS, SEGÚN ORIGEN. 2022</t>
  </si>
  <si>
    <t>INGRESOS Y GASTOS DE LAS RADIOEMISORAS, SEGÚN TAMAÑO DE LA EMPRESA. 2022</t>
  </si>
  <si>
    <t>NÚMERO DE PERMISIONARIOS/1 DE SERVICIOS LIMITADOS DE TELEVISIÓN POR CABLE POR AÑO/2, SEGÚN REGIÓN. 2018-2022</t>
  </si>
  <si>
    <t>NÚMERO DE FRECUENCIAS DE TELEVISIÓN ABIERTA, POR TIPO DE FRECUENCIA VHF y UHF, SEGÚN COBERTURA. 2022</t>
  </si>
  <si>
    <t>NÚMERO DE CONCESIONARIOS/1 DE TELEVISIÓN ABIERTA, POR TIPO DE FRECUENCIA VHF y UHF, SEGÚN COBERTURA. 2022</t>
  </si>
  <si>
    <t>NÚMERO DE HORAS DE OFERTA DE PROGRAMACIÓN DE TELEVISIÓN ABIERTA, SEGÚN PÚBLICO OBJETIVO. 2022</t>
  </si>
  <si>
    <t>NÚMERO DE HORAS DE OFERTA Y CONSUMO/1 DE PROGRAMACIÓN DE TELEVISIÓN ABIERTA, SEGÚN GÉNERO TELEVISIVO. 2022</t>
  </si>
  <si>
    <t>NÚMERO DE HORAS DE OFERTA Y CONSUMO/1 DE PROGRAMACIÓN DE TELEVISIÓN ABIERTA, SEGÚN PROCEDENCIA. 2022</t>
  </si>
  <si>
    <t>NÚMERO DE HORAS DE OFERTA Y CONSUMO/1 DE PROGRAMACIÓN NACIONAL DE TELEVISIÓN ABIERTA, SEGÚN GÉNERO TELEVISIVO. 2022</t>
  </si>
  <si>
    <t>NÚMERO DE HORAS DE OFERTA Y CONSUMO/1 DE PROGRAMACIÓN EXTRANJERA DE TELEVISIÓN ABIERTA, SEGÚN GÉNERO TELEVISIVO. 2022</t>
  </si>
  <si>
    <t>NÚMERO DE HORAS DE OFERTA Y CONSUMO/1 DE PROGRAMACIÓN INFANTIL DE TELEVISIÓN ABIERTA, SEGÚN CATEGORÍA. 2022</t>
  </si>
  <si>
    <t>NÚMERO DE HORAS DE OFERTA Y CONSUMO/1 DE PROGRAMACIÓN CULTURAL/2 EN TELEVISIÓN ABIERTA, SEGÚN TIPO DE PROGRAMA. 2022</t>
  </si>
  <si>
    <t>CONSUMO PROMEDIO ANUAL DE TELEVISIÓN ABIERTA POR HORAS/1, SEGÚN RANGO ETARIO. 2022</t>
  </si>
  <si>
    <t>CONSUMO/1 PROMEDIO ANUAL DE NIÑOS Y NIÑAS ENTRE 4 A 12 AÑOS DE EDAD, DE TELEVISIÓN ABIERTA, SEGÚN GÉNERO TELEVISIVO. 2022</t>
  </si>
  <si>
    <t>NÚMERO DE HORAS DE OFERTA Y CONSUMO/1 DE PROGRAMACIÓN INFANTIL DE TELEVISIÓN ABIERTA, SEGÚN PROCEDENCIA. 2022</t>
  </si>
  <si>
    <t>NÚMERO DE HORAS DE OFERTA Y CONSUMO/1 FINANCIADAS POR EL FONDO DEL CONSEJO NACIONAL DE TELEVISIÓN (CNTV), SEGÚN TIPO DE PROGRAMACIÓN. 2022</t>
  </si>
  <si>
    <t>COMERCIO EXTERIOR DE BIENES Y SERVICIOS CULTURALES Y CREATIVOS, SEGÚN DOMINIO CULTURAL. 2022/1</t>
  </si>
  <si>
    <t>MONTOS DE IMPORTACIONES (EN US$ CIF) Y EXPORTACIONES (EN US$ FOB ) DE BIENES CULTURALES Y CREATIVOS, SEGÚN DOMINIO Y SUBDOMINIO CULTURAL. 2022</t>
  </si>
  <si>
    <t>MONTOS DE IMPORTACIONES (EN PESOS CORRIENTES CIF) Y EXPORTACIONES (EN PESOS CORRIENTES FOB) DE BIENES CULTURALES Y CREATIVOS, SEGÚN DOMINIO Y SUBDOMINIO CULTURAL. 2022/1</t>
  </si>
  <si>
    <t>MONTOS DE EXPORTACIONES (EN US$ FOB) DE BIENES CULTURALES Y CREATIVOS, POR PAÍS DE DESTINO, SEGÚN DOMINIO Y SUBDOMINIO CULTURAL. 2022/1</t>
  </si>
  <si>
    <t>MONTOS DE IMPORTACIONES (EN US$ CIF) DE BIENES CULTURALES Y CREATIVOS, POR PAÍS DE ORIGEN, SEGÚN DOMINIO Y SUBDOMINIO CULTURAL. 2022/1</t>
  </si>
  <si>
    <t>MONTOS DE IMPORTACIONES (EN US$ CIF) Y EXPORTACIONES (EN US$ FOB ) DE BIENES CULTURALES Y CREATIVOS, POR TIPO DE BIEN, SEGÚN DOMINIO Y SUBDOMINIO CULTURAL. 2022/1</t>
  </si>
  <si>
    <t>MONTOS DE EXPORTACIONES (EN US$ FOB) DE BIENES CULTURALES Y CREATIVOS POR REGIÓN DE ORIGEN, SEGÚN DOMINIO Y SUBDOMINIO CULTURAL. 2022/1</t>
  </si>
  <si>
    <t>MONTOS DE EXPORTACIONES DE SERVICIOS CULTURALES (EN US$ FOB), POR AÑO, SEGÚN DOMINIO Y SUBDOMINIO CULTURAL. 2018-2022</t>
  </si>
  <si>
    <t>MONTOS DE EXPORTACIONES DE SERVICIOS CULTURALES (EN PESOS CORRIENTES), POR AÑO, SEGÚN DOMINIO Y SUBDOMINIO CULTURAL. 2018-2022/1</t>
  </si>
  <si>
    <t>MONTOS DE EXPORTACIONES DE SERVICIOS CULTURALES (EN PESOS DE 2021), SEGÚN DOMINIO Y SUBDOMINIO CULTURAL. 2018-2022./1</t>
  </si>
  <si>
    <t>MONTOS DE EXPORTACIONES DE SERVICIOS CULTURALES (EN US$ FOB), POR PAÍS DE DESTINO, SEGÚN DOMINIO Y SUBDOMINIO CULTURAL. 2022./1</t>
  </si>
  <si>
    <t>MONTOS DE EXPORTACIONES DE SERVICIOS CULTURALES (EN US$ FOB), POR REGIÓN DE ORIGEN, SEGÚN DOMINIO Y SUBDOMINIO CULTURAL. 2022./1</t>
  </si>
  <si>
    <t>NÚMERO DE MATRÍCULAS EN LA EDUCACIÓN MEDIA TÉCNICO PROFESIONAL DE PERSONAS ENTRE 15 Y 29 AÑOS DE EDAD, CON ESPECIALIDAD ARTÍSTICA E INDUSTRIAL, EN ESTABLECIMIENTOS EDUCACIONALES QUE LA IMPARTEN. SEGÚN REGIÓN. 2022</t>
  </si>
  <si>
    <t>NÚMERO Y PORCENTAJE DE PERSONAS ENTRE 15 Y 29 AÑOS MATRICULADAS EN LA EDUCACIÓN MEDIA TÉCNICA PROFESIONAL, SEGÚN ESPECIALIDAD ARTÍSTICA. 2022</t>
  </si>
  <si>
    <t>NÚMERO Y PORCENTAJE DE MATRÍCULAS DE PERSONAS DE 15 A 29 AÑOS EN LA EDUCACIÓN MEDIA, SEGÚN ESPECIALIDAD ARTÍSTICA Y NO ARTÍSTICA. 2022</t>
  </si>
  <si>
    <t>NÚMERO Y PORCENTAJE DE CARRERAS PROFESIONALES Y TÉCNICAS EN EL ÁMBITO ARTÍSTICO CULTURAL EN CENTROS DE EDUCACIÓN SUPERIOR, SEGÚN DOMINIO CULTURAL. 2022/1</t>
  </si>
  <si>
    <t>NÚMERO DE CARRERAS PROFESIONALES Y TÉCNICAS EN EL ÁMBITO ARTÍSTICO CULTURAL EN CENTROS DE EDUCACIÓN SUPERIOR, SEGÚN DOMINIO CULTURAL. 2022/1</t>
  </si>
  <si>
    <t>NÚMERO Y PORCENTAJE DE MATRÍCULAS DE CARRERAS PROFESIONALES Y TÉCNICAS EN EL ÁMBITO ARTÍSTICO CULTURAL EN CENTROS DE EDUCACIÓN SUPERIOR, SEGÚN DOMINIO CULTURAL. 2022/1</t>
  </si>
  <si>
    <t>NÚMERO DE MATRÍCULAS EN CARRERAS PROFESIONALES Y TÉCNICAS EN EL ÁMBITO ARTÍSTICO CULTURAL EN CENTROS DE EDUCACIÓN SUPERIOR, POR SEXO, SEGÚN DOMINIO CULTURAL. 2022/1</t>
  </si>
  <si>
    <t>NÚMERO DE MATRÍCULAS EN CARRERAS PROFESIONALES Y TÉCNICAS EN EL ÁMBITO ARTÍSTICO CULTURAL EN CENTROS DE EDUCACIÓN SUPERIOR, POR REGIÓN, SEGÚN DOMINIO CULTURAL. 2022/1</t>
  </si>
  <si>
    <t>NÚMERO Y PORCENTAJE DE PROGRAMAS POR DOCTORADO, MAGISTER, POSTÍTULO Y DIPLOMADO EN EL ÁMBITO ARTÍSTICO CULTURAL EN CENTROS DE EDUCACIÓN SUPERIOR, SEGÚN DOMINIO CULTURAL. 2022/1</t>
  </si>
  <si>
    <t>NÚMERO DE PROGRAMAS POR DOCTORADO, MAGISTER, POSTÍTULO Y DIPLOMADO EN EL ÁMBITO ARTÍSTICO CULTURAL EN CENTROS DE EDUCACIÓN SUPERIOR, SEGÚN DOMINIO CULTURAL. 2022/1</t>
  </si>
  <si>
    <t>NÚMERO Y PORCENTAJE DE MATRÍCULAS DE DOCTORADO, MAGISTER, POSTÍTULO Y DIPLOMADO EN EL ÁMBITO ARTÍSTICO CULTURAL EN CENTROS DE EDUCACIÓN SUPERIOR, SEGÚN DOMINIO CULTURAL. 2022/1</t>
  </si>
  <si>
    <t>NÚMERO DE MATRÍCULAS POR PROGRAMA DE DOCTORADO, MAGISTER, POSTÍTULO Y DIPLOMADO EN EL ÁMBITO ARTÍSTICO CULTURAL EN CENTROS DE EDUCACIÓN SUPERIOR, POR SEXO, SEGÚN DOMINIO CULTURAL. 2022/1</t>
  </si>
  <si>
    <t>NÚMERO DE MATRÍCULAS POR PROGRAMA DE DOCTORADO, MAGISTER, POSTÍTULO Y DIPLOMADO EN EL ÁMBITO ARTÍSTICO CULTURAL EN CENTROS DE EDUCACIÓN SUPERIOR, POR REGIÓN, SEGÚN DOMINIO CULTURAL. 2022/1</t>
  </si>
  <si>
    <t>NÚMERO Y PORCENTAJE DE CARRERAS PROFESIONALES Y TÉCNICAS EN EL ÁREA DE SOPORTE EN CENTROS DE EDUCACIÓN SUPERIOR, SEGÚN DOMINIO TRANSVERSAL. 2022/1</t>
  </si>
  <si>
    <t>NÚMERO DE CARRERAS PROFESIONALES Y TÉCNICAS EN EL ÁREA DE SOPORTE EN CENTROS DE EDUCACIÓN SUPERIOR, SEGÚN DOMINIO TRANSVERSAL. 2022/1</t>
  </si>
  <si>
    <t>NÚMERO Y PORCENTAJE DE MATRÍCULAS EN CARRERAS PROFESIONALES Y TÉCNICAS EN EL ÁREA DE SOPORTE EN CENTROS DE EDUCACIÓN SUPERIOR, SEGÚN DOMINIO TRANSVERSAL. 2022/1</t>
  </si>
  <si>
    <t>NÚMERO EN MATRÍCULAS DE CARRERAS PROFESIONALES Y TÉCNICAS EN EL ÁREA DE SOPORTE EN CENTROS DE EDUCACIÓN SUPERIOR, POR SEXO, SEGÚN DOMINIO TRANSVERSAL. 2022/1</t>
  </si>
  <si>
    <t>NÚMERO DE MATRÍCULAS EN CARRERAS PROFESIONALES Y TÉCNICAS EN EL ÁREA DE SOPORTE EN CENTROS DE EDUCACIÓN SUPERIOR, POR REGIÓN, SEGÚN DOMINIO TRANSVERSAL. 2022/1</t>
  </si>
  <si>
    <t>NÚMERO Y PORCENTAJE POR PROGRAMAS DE DOCTORADO, MAGISTER, POSTÍTULO Y DIPLOMADO EN EL ÁREA DE SOPORTE EN CENTROS DE EDUCACIÓN SUPERIOR, SEGÚN DOMINIO TRANSVERSAL. 2022/1</t>
  </si>
  <si>
    <t>NÚMERO DE PROGRAMAS POR DOCTORADO, MAGISTER, POSTÍTULO Y DIPLOMADO EN EL ÁREA DE SOPORTE EN CENTROS DE EDUCACIÓN SUPERIOR, SEGÚN DOMINIO TRANSVERSAL. 2022/1</t>
  </si>
  <si>
    <t>NÚMERO Y PORCENTAJE DE MATRÍCULAS POR PROGRAMA DE DOCTORADO, MAGISTER, POSTÍTULO Y DIPLOMADO EN EL ÁREA DE SOPORTE EN CENTROS DE EDUCACIÓN SUPERIOR, SEGÚN DOMINIO TRANSVERSAL. 2022/1</t>
  </si>
  <si>
    <t>NÚMERO DE MATRÍCULAS POR PROGRAMA DE DOCTORADO, MAGISTER, POSTÍTULO Y DIPLOMADO EN EL ÁREA DE SOPORTE EN CENTROS DE EDUCACIÓN SUPERIOR, POR SEXO, SEGÚN DOMINIO TRANSVERSAL. 2022/1</t>
  </si>
  <si>
    <t>NÚMERO DE MATRÍCULAS POR PROGRAMA DE DOCTORADO, MAGISTER, POSTÍTULO Y DIPLOMADO EN EL ÁREA DE SOPORTE EN CENTROS DE EDUCACIÓN SUPERIOR, POR REGIÓN, SEGÚN DOMINIO TRANSVERSAL. 2022/1</t>
  </si>
  <si>
    <t>NÚMERO DE ENTIDADES EMPLEADORAS CON SEGURIDAD SOCIAL Y TRABAJADORES(AS) DEL SECTOR CREATIVO ASOCIADAS A MUTUALES DE SEGURIDAD E ISL, Y SU PARTICIPACIÓN NACIONAL, SEGÚN DOMINIO CULTURAL. 2022</t>
  </si>
  <si>
    <t>NÚMERO DE ENTIDADES EMPLEADORAS CON SEGURIDAD SOCIAL, TRABAJADORES(AS) Y REMUNERACIONES PROMEDIO EN ENTIDADES DEL SECTOR CREATIVO/1 ASOCIADAS A MUTUALES DE SEGURIDAD E ISL/1, SEGÚN DOMINIO CULTURAL. 2022</t>
  </si>
  <si>
    <t>NÚMERO DE ENTIDADES EMPLEADORAS CON SEGURIDAD SOCIAL, TRABAJADORES(AS) Y REMUNERACIONES PROMEDIO EN ENTIDADES DEL SECTOR CREATIVO/1 ASOCIADAS A MUTUALES DE SEGURIDAD E ISL/1, SEGÚN REGIÓN. 2022</t>
  </si>
  <si>
    <t>NÚMERO DE ENTIDADES EMPLEADORAS CON SEGURIDAD SOCIAL, TRABAJADORES(AS) Y REMUNERACIONES PROMEDIO EN ENTIDADES DEL SECTOR CREATIVO/1 ASOCIADAS A MUTUALES DE SEGURIDAD E ISL/1, POR SEXO, SEGÚN DOMINIO CULTURAL. 2022</t>
  </si>
  <si>
    <t>NÚMERO DE PERSONAS OCUPADAS EN LA ECONOMÍA Y EN LAS ACC/1, POR AÑO. 2018-2022</t>
  </si>
  <si>
    <t>NÚMERO DE PERSONAS OCUPADAS EN LAS ACC/1 POR MACROZONA, SEGÚN AÑO. 2018-2022</t>
  </si>
  <si>
    <t>NÚMERO DE PERSONAS OCUPADAS EN LAS ACC/1 POR SEXO, SEGÚN AÑO. 2018-2022</t>
  </si>
  <si>
    <t>NÚMERO DE PERSONAS OCUPADAS EN LAS ACC/1 POR SEXO, SEGÚN MACROZONA. 2022</t>
  </si>
  <si>
    <t>NÚMERO DE PERSONAS OCUPADAS EN LAS ACC/1 POR FORMALIDAD, SEGÚN AÑO. 2018-2022</t>
  </si>
  <si>
    <t>NÚMERO DE PERSONAS OCUPADAS EN LAS ACC/1 POR FORMALIDAD, SEGÚN MACROZONA. 2022</t>
  </si>
  <si>
    <t>NÚMERO DE PERSONAS OCUPADAS EN LAS ACC/1 POR DEPENDENCIA, SEGÚN AÑO. 2018-2022</t>
  </si>
  <si>
    <t>NÚMERO DE PERSONAS OCUPADAS EN LAS ACC/1 POR DEPENDENCIA, SEGÚN MACROZONA. 2022</t>
  </si>
  <si>
    <t>NÚMERO DE PERSONAS OCUPADAS EN LAS ACC/1, POR TIPO DE JORNADA. 2018-2022</t>
  </si>
  <si>
    <t>NÚMERO DE PERSONAS OCUPADAS EN LAS ACC/1 POR NIVEL DE ENSEÑANZA, SEGÚN AÑO. 2018-2022</t>
  </si>
  <si>
    <t>NÚMERO DE PERSONAS OCUPADAS EN LAS ACC/1 POR NIVEL DE ENSEÑANZA, SEGÚN FORMALIDAD. 2022</t>
  </si>
  <si>
    <t>NÚMERO DE PERSONAS OCUPADAS EN LAS ACC/1 POR TRAMOS DE EDAD, SEGÚN AÑO. 2018-2022</t>
  </si>
  <si>
    <t>PRESUPUESTO PÚBLICO DESTINADO A CULTURA, SEGÚN EL MINISTERIO DE LAS CULTURAS, LAS ARTES Y EL PATRIMONIO. 2022/1</t>
  </si>
  <si>
    <t>PRESUPUESTO PÚBLICO DESTINADO A CULTURA, SEGÚN INSTITUCIÓN AFÍN A LA CULTURA. 2022/1</t>
  </si>
  <si>
    <t>PRESUPUESTO PÚBLICO DESTINADO A CULTURA, SEGÚN INSTITUCIONES CON PROGRAMAS CULTURALES. 2022/1</t>
  </si>
  <si>
    <t>PRESUPUESTO PÚBLICO EJECUTADO/1 EN CULTURA, SEGÚN INSTITUCIONES CON PROGRAMAS CULTURALES. 2022</t>
  </si>
  <si>
    <t>DISTRIBUCIÓN PORCENTUAL DEL PRESUPUESTO DESTINADO A CULTURA, SEGÚN INSTITUCIONES CULTURALES, AFINES A LA CULTURA Y PROGRAMAS CULTURALES. 2022</t>
  </si>
  <si>
    <t>NÚMERO Y MONTOS DE PROYECTOS POSTULADOS, ELEGIBLES Y SELECCIONADOS, SEGÚN TIPO DE FONDO CONCURSABLE DE LA SUBSECRETARÍA DE LAS CULTURAS Y LAS ARTES. 2022</t>
  </si>
  <si>
    <t>NÚMERO DE PROYECTOS POSTULADOS Y SELECCIONADOS Y RECURSOS ASIGNADOS POR TIPO DE PERSONA (NATURAL Y JURÍDICA)/1, SEGÚN FONDO Y AÑO. 2018-2022</t>
  </si>
  <si>
    <t>NÚMERO DE PROYECTOS POSTULADOS Y SELECCIONADOS Y RECURSOS ASIGNADOS, POR SEXO (PERSONAS NATURALES), SEGÚN FONDO Y AÑO. 2018-2022</t>
  </si>
  <si>
    <t>NÚMERO DE PROYECTOS Y MONTOS ADJUDICADOS DEL FONDO NACIONAL DEL DESARROLLO CULTURAL Y LAS ARTES (FONDART) PARA CONCURSO NACIONAL, POR LÍNEA DE CONCURSO, SEGÚN REGIÓN DE DOMICILIO DE LA PERSONA SELECCIONADA. 2022/1/2</t>
  </si>
  <si>
    <t>NÚMERO DE PROYECTOS Y MONTOS ADJUDICADOS DEL FONDO NACIONAL DEL DESARROLLO CULTURAL Y LAS ARTES (FONDART) PARA CONCURSO REGIONAL, POR LÍNEA DE CONCURSO, SEGÚN REGIÓN DEL FONDO ENTREGADO. 2022/1/2</t>
  </si>
  <si>
    <t>NÚMERO DE PROYECTOS Y MONTOS ADJUDICADOS POR EL FONDO DE FOMENTO DE LA MÚSICA NACIONAL, POR LÍNEA DE CONCURSO, SEGÚN REGIÓN DE DOMICILIO DE LA PERSONA SELECCIONADA. 2022/1/2</t>
  </si>
  <si>
    <t>NÚMERO DE PROYECTOS Y MONTOS ADJUDICADOS POR EL FONDO NACIONAL DE FOMENTO DEL LIBRO Y LA LECTURA, POR LÍNEA DE CONCURSO, SEGÚN REGIÓN DE DOMICILIO DE LA PERSONA SELECCIONADA. 2022/1/2</t>
  </si>
  <si>
    <t>NÚMERO DE PROYECTOS Y MONTOS ADJUDICADOS POR FONDO DE FOMENTO AUDIOVISUAL, POR LÍNEA DE CONCURSO, SEGÚN REGIÓN DE DOMICILIO DE LA PERSONA SELECCIONADA. 2022/1/2</t>
  </si>
  <si>
    <t>NÚMERO DE PROYECTOS Y MONTOS ADJUDICADOS POR EL FONDO BECAS CHILE CREA, POR LÍNEA DE CONCURSO, SEGÚN REGIÓN DE DOMICILIO DE LA PERSONA SELECCIONADA. 2022/1/2</t>
  </si>
  <si>
    <t>NÚMERO DE PROYECTOS Y MONTOS ADJUDICADOS POR EL PROGRAMA DE APOYO DE ORGANIZACIONES CULTURALES COLABORADORAS, POR LÍNEA DE CONCURSO, SEGÚN REGIÓN DE DOMICILIO DE LA ORGANIZACIÓN SELECCIONADA. 2022/1/2</t>
  </si>
  <si>
    <t>NÚMERO DE PROYECTOS Y MONTOS ADJUDICADOS POR EL FONDO NACIONAL DE FOMENTO Y DESARROLLO DE LAS ARTES ESCÉNICAS, POR LÍNEA DE CONCURSO, SEGÚN REGIÓN DE DOMICILIO DE LA PERSONA SELECCIONADA. 2022/1/2</t>
  </si>
  <si>
    <t>NÚMERO DE PROYECTOS Y MONTOS ADJUDICADOS POR EL CENTRO NACIONAL DE ARTE CONTEMPORÁNEO, POR LÍNEA DE CONCURSO, SEGÚN REGIÓN DE DOMICILIO DE LA PERSONA SELECCIONADA. 2022/1</t>
  </si>
  <si>
    <t>NÚMERO DE PROYECTOS Y MONTOS ADJUDICADOS POR GALERÍA GABRIELA MISTRAL, POR LÍNEA DE CONCURSO, SEGÚN REGIÓN DE DOMICILIO DE LA PERSONA SELECCIONADA. 2022/1/2</t>
  </si>
  <si>
    <t>NÚMERO Y MONTOS DE PROYECTOS POSTULADOS Y SELECCIONADOS DEL FONDO DEL PATRIMONIO CULTURAL (FONPAT), DEL SERVICIO NACIONAL DEL PATRIMONIO CULTURAL, POR AÑO, SEGÚN LÍNEA DE CONCURSO. 2019-2022</t>
  </si>
  <si>
    <t>NÚMERO DE PROYECTOS Y MONTOS SELECCIONADOS DEL FONDO DEL PATRIMONIO CULTURAL (FONPAT), DEL SERVICIO NACIONAL DEL PATRIMONIO CULTURAL, POR AÑO, SEGÚN REGIÓN. 2019-2022</t>
  </si>
  <si>
    <t>NÚMERO Y MONTOS DE PROYECTOS POSTULADOS Y SELECCIONADOS DEL FONDO SUBSIDIOS PROGRAMA SOCIAL SITIOS PATRIMONIO MUNDIAL, DEL SERVICIO NACIONAL DEL PATRIMONIO CULTURAL, POR AÑO, SEGÚN SUBSIDIO. 2018-2022</t>
  </si>
  <si>
    <t>NÚMERO DE PROYECTOS Y MONTOS SELECCIONADOS DEL FONDO SUBSIDIOS PROGRAMA SOCIAL SITIOS PATRIMONIO MUNDIAL, DEL SERVICIO NACIONAL DEL PATRIMONIO CULTURAL, POR AÑO, SEGÚN REGIÓN. 2018-2022</t>
  </si>
  <si>
    <t>NÚMERO Y MONTOS DE PROYECTOS POSTULADOS Y SELECCIONADOS DEL FONDO MEJORAMIENTO INTEGRAL DE MUSEOS, DEL SERVICIO NACIONAL DEL PATRIMONIO CULTURAL, POR AÑO, SEGÚN CATEGORÍA DE CONCURSO. 2018-2022</t>
  </si>
  <si>
    <t>NÚMERO DE PROYECTOS Y MONTOS SELECCIONADOS DEL FONDO MEJORAMIENTO INTEGRAL DE MUSEOS, DEL SERVICIO NACIONAL DEL PATRIMONIO CULTURAL, POR AÑO, SEGÚN REGIÓN. 2018-2022</t>
  </si>
  <si>
    <t>NÚMERO Y MONTOS DE PROYECTOS POSTULADOS Y SELECCIONADOS DEL FONDO PROGRAMA DE MEJORAMIENTO INTEGRAL DE BIBLIOTECAS PUBLICAS, DEL SERVICIO NACIONAL DEL PATRIMONIO CULTURAL, POR AÑO. 2018-2022</t>
  </si>
  <si>
    <t>NÚMERO DE PROYECTOS Y MONTOS SELECCIONADOS DEL FONDO PROGRAMA DE MEJORAMIENTO INTEGRAL DE BIBLIOTECAS PUBLICAS, DEL SERVICIO NACIONAL DEL PATRIMONIO CULTURAL, POR AÑO, SEGÚN REGIÓN. 2018-2022</t>
  </si>
  <si>
    <t>NÚMERO DE INSCRIPCIONES, CERTIFICADOS , CONSULTAS Y OTROS SERVICIOS REALIZADOS EN EL DEPARTAMENTO DE DERECHOS INTELECTUALES (DDI) DEL SERVICIO NACIONAL DEL PATRIMONIO, POR AÑO, SEGÚN ÍTEM. 2018-2022</t>
  </si>
  <si>
    <t>NÚMERO DE INSCRIPCIONES EN MATERIA DE DERECHOS DE AUTOR REGISTRADOS EN EL DEPARTAMENTO DE DERECHOS INTELECTUALES (DDI) DEL SERVICIO NACIONAL DEL PATRIMONIO CULTURAL, POR AÑO, SEGÚN TIPO DE REGISTRO. 2018-2022</t>
  </si>
  <si>
    <t>NÚMERO DE PERSONAS AFILIADAS A LA SOCIEDAD DE CREADORES DE IMAGEN FIJA (CREAIMAGEN), POR SEXO, SEGÚN REGIÓN. 2022</t>
  </si>
  <si>
    <t>NÚMERO DE PERSONAS AFILIADAS A LA SOCIEDAD DE CREADORES DE IMAGEN FIJA (CREAIMAGEN), POR AÑO, SEGÚN ORIGEN DEL AUTOR(A) QUE GENERÓ DERECHOS EN CHILE/1. 2018-2022</t>
  </si>
  <si>
    <t>NÚMERO DE AUTORIZACIONES SOBRE USO DE IMAGEN FIJA, REGISTRADAS POR LA SOCIEDAD DE CREADORES DE IMAGEN FIJA (CREAIMAGEN), POR AÑO, SEGÚN AUTORIZACIONES CONCEDIDAS EN CHILE. 2018-2022</t>
  </si>
  <si>
    <t>RECAUDACIÓN DE DERECHOS DE AUTOR POR LA SOCIEDAD DE CREADORES DE IMAGEN FIJA (CREAIMAGEN), POR AÑO, SEGÚN ORIGEN DE LA RECAUDACIÓN (NACIONAL Y EXTRANJERA). 2018-2022</t>
  </si>
  <si>
    <t>DISTRIBUCIÓN DE DERECHOS DE AUTOR POR LA SOCIEDAD DE CREADORES DE IMAGEN FIJA (CREAIMAGEN), POR AÑO, SEGÚN DESTINO DE DISTRIBUCIÓN. 2018-2022</t>
  </si>
  <si>
    <t>NÚMERO DE PERSONAS ASOCIADAS AL SINDICATO DE ACTORES DE CHILE (SIDARTE), ACUMULADO AL 2022, POR AÑO, SEGÚN REGIÓN. 2018-2022</t>
  </si>
  <si>
    <t>NÚMERO DE ACTORES Y ACTRICES ASOCIADOS(AS) A LA CORPORACIÓN DE ACTORES DE CHILE (CHILEACTORES), POR SEXO, SEGÚN AÑO. 2018-2022</t>
  </si>
  <si>
    <t>NÚMERO ACUMULADO DE PERSONAS AFILIADAS A (ATN), POR SEXO, SEGÚN AÑO 2018-2022</t>
  </si>
  <si>
    <t>NÚMERO ACUMULADO DE AUTORES Y AUTORAS QUE GENERARON DERECHOS DE AUTOR EN (ATN), POR AÑO, SEGÚN PROCEDENCIA DEL AUTOR(A). 2018-2022/1</t>
  </si>
  <si>
    <t>NÚMERO DE AUTORIZACIONES CONCEDIDAS, EN CHILE Y EN EL EXTRANJERO, POR LA SOCIEDAD DE AUTORES NACIONALES DE TEATRO, CINE Y AUDIOVISUALES (ATN), POR AÑO, SEGÚN TIPO DE OBRA. 2018-2022</t>
  </si>
  <si>
    <t>MONTO DE DERECHOS RECAUDADOS POR (ATN), POR AÑO, SEGÚN ORIGEN DE LAS OBRAS. 2018-2022</t>
  </si>
  <si>
    <t>MONTO DE DERECHOS DISTRIBUIDOS POR (ATN), POR AÑO, SEGÚN PROCEDENCIA DEL AUTOR. 2018-2022</t>
  </si>
  <si>
    <t>NÚMERO Y PORCENTAJE DE PERSONAS NATURALES AFILIADAS A LA SOCIEDAD CHILENA DEL DERECHO DE AUTOR (SCD) POR AÑO, SEGÚN REGIÓN. 2018-2022</t>
  </si>
  <si>
    <t>NÚMERO Y PORCENTAJE DE PERSONAS NATURALES AUTORAS, AFILIADAS A LA SOCIEDAD CHILENA DEL DERECHO DE AUTOR (SCD), POR SEXO, SEGÚN REGIÓN. 2022</t>
  </si>
  <si>
    <t>NÚMERO Y PORCENTAJE DE PERSONAS NATURALES AFILIADAS A LA SOCIEDAD CHILENA DEL DERECHO DE AUTOR (SCD) POR AÑO, SEGÚN TIPO DE ARTISTA. 2018-2022</t>
  </si>
  <si>
    <t>NÚMERO DE OBRAS NACIONALES DECLARADAS EN LA SOCIEDAD CHILENA DEL DERECHO DE AUTOR (SCD), POR AÑO. 2018-2022</t>
  </si>
  <si>
    <t>NÚMERO DE PERSONAS AUTORAS, AFILIADAS A LA SOCIEDAD CHILENA DEL DERECHO DE AUTOR (SCD) Y NÚMERO DE PERSONAS AUTORAS GENERADORAS DE DERECHOS (SCD) POR AÑO Y SEXO. 2018-2022</t>
  </si>
  <si>
    <t>NÚMERO DE PERSONAS AFILIADAS A LA SOCIEDAD CHILENA DEL DERECHO DE AUTOR (SCD) QUE CUENTAN CON BENEFICIOS SOCIALES, POR AÑO, SEGÚN TIPO DE BENEFICIO. 2018-2022</t>
  </si>
  <si>
    <t>NÚMERO ACUMULADO DE SELLOS AFILIADOS A LA ASOCIACIÓN DE PRODUCTORES FONOGRÁFICOS DE CHILE (IFPI) POR AÑO. 2018-2022</t>
  </si>
  <si>
    <t>NÚMERO ACUMULADO DE PERSONAS QUE TRABAJAN EN SELLOS DISCOGRÁFICOS, POR AÑO. 2018-2022</t>
  </si>
  <si>
    <t>MONTOS DE RECAUDACIÓN DE DERECHOS DE EJECUCIÓN "AUTOR" DE LA SOCIEDAD CHILENA DEL DERECHO DE AUTOR (SCD), POR AÑO, SEGÚN MEDIO DE EMISIÓN DE LA OBRA. 2018-2022</t>
  </si>
  <si>
    <t>MONTOS DE DERECHOS DE EJECUCIÓN "AUTOR" POR LA SOCIEDAD CHILENA DEL DERECHO DE AUTOR (SCD), POR AÑO, SEGÚN TIPO DE DISTRIBUCIÓN. 2018-2022</t>
  </si>
  <si>
    <t>MONTOS DE RECAUDACIÓN Y DISTRIBUCIÓN DE DERECHOS FONOMECÁNICOS DE LA SOCIEDAD CHILENA DEL DERECHO DE AUTOR (SCD), POR AÑO, SEGÚN RECAUDACIÓN Y TIPO DE DISTRIBUCIÓN. 2018-2022</t>
  </si>
  <si>
    <t>MONTOS DE RECAUDACIÓN DE DERECHOS DE EJECUCIÓN CONEXOS, DE LA SOCIEDAD CHILENA DEL DERECHO DE AUTOR (SCD), POR AÑO, SEGÚN MEDIO DE EMISIÓN DE LA OBRA. 2018-2022</t>
  </si>
  <si>
    <t>MONTOS DE DERECHOS DE EJECUCIÓN CONEXOS, DE LA SOCIEDAD CHILENA DEL DERECHO DE AUTOR (SCD), POR AÑO, SEGÚN TIPO DE DISTRIBUCIÓN. 2018-2022</t>
  </si>
  <si>
    <t>MONTOS DE RECAUDACIÓN Y DISTRIBUCIÓN DE DERECHOS DE EJECUCIÓN CONEXOS/1, DE LA SOCIEDAD DE PRODUCTORES FONOGRÁFICOS Y VIDEOGRÁFICOS DE CHILE A.G. (PROFOVI), POR AÑO, SEGÚN RUBRO Y SELLO. 2018-2022</t>
  </si>
  <si>
    <t>MONTOS DE RECAUDACIÓN Y DISTRIBUCIÓN DE DERECHOS DE REPRODUCCIÓN AUDIOVISUAL DE LA SOCIEDAD DE PRODUCTORES FONOGRÁFICOS Y VIDEOGRÁFICOS DE CHILE A.G. (PROFOVI), POR AÑO, SEGÚN SELLO. 2018-2022</t>
  </si>
  <si>
    <t>NÚMERO DE ENTIDADES USUARIAS/1, POR AÑO, SEGÚN TIPO DE ENTIDAD USUARIA. 2018-2022</t>
  </si>
  <si>
    <t>NÚMERO DE PERSONAS SOCIAS/1 DE LA SOCIEDAD DE DERECHOS LITERARIOS (SADEL), POR AÑO, SEGÚN STATUS DE AFILIACIÓN Y SEXO. 2018-2022</t>
  </si>
  <si>
    <t>NÚMERO DE PERSONAS SOCIAS INCORPORADAS/1 A LA SOCIEDAD DE DERECHOS LITERARIOS (SADEL) POR AÑO, SEGÚN ESTATUS DE AFILIACIÓN Y SEXO. 2018-2022</t>
  </si>
  <si>
    <t>RECAUDACIÓN DE LA SOCIEDAD DE DERECHOS LITERARIOS (SADEL) POR CONCEPTO DE LICENCIAS REPROGRÁFICAS/1 POR AÑO. 2018-2022</t>
  </si>
  <si>
    <t>SOPORTE PARA DIFUSIÓN Y COMERCIALIZACIÓN SEGÚN REGISTROS DE LA SOCIEDAD CHILENA DEL DERECHO DE AUTOR (SCD). 2022</t>
  </si>
  <si>
    <t>NÚMERO DE EXPLOTACIONES/1 DE PRODUCCIONES NACIONALES Y EXTRANJERAS REGISTRADAS POR LA CORPORACIÓN DE ACTORES DE CHILE (CHILEACTORES) POR AÑO, SEGÚN TIPO DE PRODUCCIÓN. 2018-2022/2</t>
  </si>
  <si>
    <t>RECAUDACIÓN Y DISTRIBUCIÓN DE DERECHOS DE COMUNICACIÓN PÚBLICA DE PRODUCCIONES NACIONALES Y EXTRANJERAS, POR AÑO, SEGÚN MEDIO DE EMISIÓN 2018-2022</t>
  </si>
  <si>
    <t>NÚMERO DE ACTORES Y ACTRICES FAVORECIDOS(AS) POR LA DISTRIBUCIÓN DE DERECHOS DE COMUNICACIÓN PÚBLICA DE LA CORPORACIÓN DE ACTORES DE CHILE (CHILEACTORES), POR AÑO, TIPO DE REPARTO Y SEXO, SEGÚN AFILIACIÓN. 2018-2022</t>
  </si>
  <si>
    <t>NÚMERO DE CASOS POLICIALES Y PERSONAS DETENIDAS, POR SEXO, SEGÚN TIPO DE VULNERACIÓN A LA LEY N°17.336 DE PROPIEDAD INTELECTUAL. 2022</t>
  </si>
  <si>
    <t>NÚMERO DE DELITOS INVESTIGADOS POR LA POLICÍA DE INVESTIGACIONES DE CHILE (PDI) POR VULNERACIÓN A LA LEY N° 17.336 DE PROPIEDAD INTELECTUAL, Y TOTAL DE PERSONAS DETENIDAS, POR SEXO Y NACIONALIDAD, SEGÚN AÑO. 2018-2022</t>
  </si>
  <si>
    <t>NÚMERO DE DELITOS INVESTIGADOS POR LA POLICÍA DE INVESTIGACIONES DE CHILE (PDI) Y NÚMERO DE PERSONAS DETENIDAS POR VULNERACIÓN A LA LEY N° 17.336 DE PROPIEDAD INTELECTUAL, SEGÚN TIPO DE DELITO. 2022</t>
  </si>
  <si>
    <t>NÚMERO DE PERSONAS DETENIDAS/1 POR LA POLICÍA DE INVESTIGACIONES DE CHILE (PDI) POR VULNERACIÓN A LA LEY N° 17.336 DE PROPIEDAD INTELECTUAL, POR TIPO DE DELITO, SEGÚN TRAMO ETARIO. 2022</t>
  </si>
  <si>
    <t>NÚMERO DE ARTÍCULOS INCAUTADOS POR LA POLICÍA DE INVESTIGACIONES DE CHILE (PDI) POR VULNERACIÓN A LA LEY N° 17.336 DE PROPIEDAD INTELECTUAL, SEGÚN REGIÓN POLICIAL. 2022</t>
  </si>
  <si>
    <t>NÚMERO DE DENUNCIAS/1 DE LA POLICÍA DE INVESTIGACIONES DE CHILE (PDI) POR VULNERACIÓN A LA LEY N° 17.336 DE PROPIEDAD INTELECTUAL, POR TIPO DE DELITO, SEGÚN BIEN AFECTADO. 2022</t>
  </si>
  <si>
    <t>NÚMERO DE DENUNCIAS DE LA POLICÍA DE INVESTIGACIONES DE CHILE (PDI) POR VULNERACIÓN A LA LEY N° 17.336 DE PROPIEDAD INTELECTUAL, POR TIPO DE DELITO, SEGÚN REGIÓN POLICIAL DE LA DENUNCIA Y COMUNA DE OCURRENCIA DEL DELITO. 2022</t>
  </si>
  <si>
    <t>NÚMERO DE PERSONAS IMPUTADAS, CAUSAS INGRESADAS Y TERMINADAS EN JUZGADOS/1, Y PERSONAS CONDENADAS POR VULNERACIÓN DE LA LEY 17.336 DE PROPIEDAD INTELECTUAL, SEGÚN TIPO DE VULNERACIÓN. 2022</t>
  </si>
  <si>
    <t>NÚMERO DE DELITOS/1 INGRESADOS AL MINISTERIO PÚBLICO POR VULNERACIÓN A LA LEY N° 17.336, DE PROPIEDAD INTELECTUAL, POR AÑO, SEGÚN REGIÓN DE FISCALÍA. 2018-2022</t>
  </si>
  <si>
    <t>NÚMERO DE DELITOS TERMINADOS/1 EN EL MINISTERIO PÚBLICO POR VULNERACIÓN A LA LEY N° 17.336, DE PROPIEDAD INTELECTUAL, POR AÑO, SEGÚN REGIÓN DE FISCALÍA. 2018-2022</t>
  </si>
  <si>
    <t>NÚMERO DE SENTENCIAS DEFINITIVAS CONDENATORIAS POR VULNERACIÓN A LA LEY N° 17.336, DE PROPIEDAD INTELECTUAL, POR AÑO, SEGÚN REGIÓN DE FISCALÍA. 2018-2022</t>
  </si>
  <si>
    <t>NÚMERO DE PERSONAS CON RECONOCIMIENTO DE CALIDAD INDÍGENA/1 (LEY N° 19.253), POR AÑO/2 Y SEXO, SEGÚN REGIÓN. 2018-2022</t>
  </si>
  <si>
    <t>NÚMERO Y PORCENTAJE DE PERSONAS CON RECONOCIMIENTO DE CALIDAD INDÍGENA/1 (LEY N° 19.253), POR AÑO Y SEXO, SEGÚN PUEBLO INDÍGENA DE PERTENENCIA. 2018-2022</t>
  </si>
  <si>
    <t>NÚMERO DE PERSONAS CON RECONOCIMIENTO DE CALIDAD INDÍGENA/1 (LEY N° 19.253), ACUMULADO AL AÑO 2022/2, POR SEXO, SEGÚN REGIÓN.</t>
  </si>
  <si>
    <t>NÚMERO DE PERSONAS CON RECONOCIMIENTO DE CALIDAD INDÍGENA/1 (LEY N° 19.253), ACUMULADO AL AÑO 2022/2, POR SEXO, SEGÚN PUEBLO INDÍGENA DE PERTENENCIA.</t>
  </si>
  <si>
    <t>NÚMERO DE BECAS INDÍGENAS OTORGADAS POR AÑO, NIVEL DE EDUCACIÓN Y SEXO, SEGÚN REGIÓN. 2018-2022</t>
  </si>
  <si>
    <t>MONTO DE LA INVERSIÓN EN BECAS INDÍGENAS, POR AÑO Y NIVEL DE EDUCACIÓN, SEGÚN REGIÓN. 2018-2022</t>
  </si>
  <si>
    <t>NÚMERO DE ESTUDIANTES INDÍGENAS BENEFICIARIOS DE BECAS INDÍGENAS, POR AÑO Y NIVEL DE EDUCACIÓN, SEGÚN PUEBLO ORIGINARIO. 2018-2022</t>
  </si>
  <si>
    <t>NÚMERO DE PROGRAMAS Y MONTO DE LA INVERSIÓN DEL FONDO DE CULTURA Y EDUCACIÓN INDÍGENA, POR AÑO Y TIPO DE PROGRAMA DE CULTURA, SEGÚN REGIÓN Y UNIDAD OPERATIVA. 2018-2022</t>
  </si>
  <si>
    <t>NÚMERO DE PROGRAMAS Y MONTO DE LA INVERSIÓN DEL FONDO DE CULTURA Y EDUCACIÓN INDÍGENA, POR AÑO Y TIPO DE PROGRAMA DE EDUCACIÓN, SEGÚN REGIÓN Y UNIDAD OPERATIVA. 2018-2022</t>
  </si>
  <si>
    <t>DISTRIBUCIÓN REGIONAL DE FONDOS CONCURSABLES PARA SUBSIDIOS DE CAPACITACIÓN Y ESPECIALIZACIÓN DE PROFESIONALES Y PERSONAL TÉCNICO INDÍGENA, POR AÑO Y SEXO, SEGÚN REGIÓN. 2018-2022</t>
  </si>
  <si>
    <t>NÚMERO DE PROYECTOS DEL FONDO DE DESARROLLO INDÍGENA (FDI) Y MONTO DE LA INVERSIÓN, POR AÑO, SEGÚN REGIÓN Y UNIDAD OPERATIVA. 2018-2022</t>
  </si>
  <si>
    <t>NÚMERO DE INSCRIPCIONES EN EL REGISTRO PÚBLICO DE TIERRAS INDÍGENAS EMITIDOS, POR AÑO Y SEXO, SEGÚN REGISTRO PÚBLICO Y REGIÓN. 2018-2022</t>
  </si>
  <si>
    <t>Estadísticas de Archivos</t>
  </si>
  <si>
    <t>Estadísticas de Bibliotecas</t>
  </si>
  <si>
    <t>Estadísticas del Día de los Patrimonios</t>
  </si>
  <si>
    <t>Estadísticas de Monumentos Nacionales</t>
  </si>
  <si>
    <t>Estadísticas de Museos</t>
  </si>
  <si>
    <t>Estadísticas de Patrimonio Cultural Inmaterial</t>
  </si>
  <si>
    <t>Estadísticas de Patrimonio Natural</t>
  </si>
  <si>
    <t>Otras Estadísticas de Patrimonio</t>
  </si>
  <si>
    <t>Estadísticas de Artesanías</t>
  </si>
  <si>
    <t>Estadísticas de Artes Escénicas</t>
  </si>
  <si>
    <t>Estadísticas de Artes Musicales</t>
  </si>
  <si>
    <t>Estadísticas de Libros y Lectura</t>
  </si>
  <si>
    <t>Estadísticas de Cine</t>
  </si>
  <si>
    <t>Estadísticas de Radios</t>
  </si>
  <si>
    <t>Estadísticas de Televisión</t>
  </si>
  <si>
    <t>Estadísticas de Comercio Exterior</t>
  </si>
  <si>
    <t>Estadísticas de Educación en Cultura</t>
  </si>
  <si>
    <t>Estadísticas de Empleo en Cultura</t>
  </si>
  <si>
    <t xml:space="preserve">Estadísticas de Gasto público y Fondos Públicos en Cultura </t>
  </si>
  <si>
    <t>Estadísticas de Pueblos Indígenas y Tribal Afrodescendiente chileno</t>
  </si>
  <si>
    <r>
      <rPr>
        <b/>
        <sz val="8"/>
        <rFont val="Verdana"/>
        <family val="2"/>
      </rPr>
      <t>R</t>
    </r>
    <r>
      <rPr>
        <sz val="8"/>
        <rFont val="Verdana"/>
        <family val="2"/>
      </rPr>
      <t xml:space="preserve"> Cifras rectificadas por el informante.</t>
    </r>
  </si>
  <si>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(Convención Ramsar).</t>
    </r>
  </si>
  <si>
    <t>CAPÍTULOS</t>
  </si>
  <si>
    <t>Estadísticas de Propiedad Intelectual</t>
  </si>
  <si>
    <t>Carrera Técnica</t>
  </si>
  <si>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</si>
  <si>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</si>
  <si>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</si>
  <si>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1</t>
    </r>
    <r>
      <rPr>
        <sz val="8"/>
        <rFont val="Verdana"/>
        <family val="2"/>
      </rPr>
      <t xml:space="preserve"> Las ACC hace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</si>
  <si>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RM; Centro(Valparaíso, O'Higgins, Maule, Ñuble y Biobío); Sur(Araucanía, Los Lagos, Los Ríos, Aysén y Magallanes).</t>
    </r>
  </si>
  <si>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</si>
  <si>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</si>
  <si>
    <r>
      <t>TABLA 13.1: NÚMERO DE FUNCIONES AUDIOVISUALES, POR TIPO DE ASISTENCIA, SEGÚN REGIÓN. 2022</t>
    </r>
    <r>
      <rPr>
        <b/>
        <vertAlign val="superscript"/>
        <sz val="8"/>
        <color indexed="8"/>
        <rFont val="Verdana"/>
        <family val="2"/>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</si>
</sst>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2" formatCode="_ &quot;$&quot;* #,##0_ ;_ &quot;$&quot;* \-#,##0_ ;_ &quot;$&quot;* &quot;-&quot;_ ;_ @_ "/>
    <numFmt numFmtId="41" formatCode="_ * #,##0_ ;_ * \-#,##0_ ;_ * &quot;-&quot;_ ;_ @_ "/>
    <numFmt numFmtId="43" formatCode="_ * #,##0.00_ ;_ * \-#,##0.00_ ;_ * &quot;-&quot;??_ ;_ @_ "/>
    <numFmt numFmtId="164" formatCode="[$-F400]h:mm:ss\ AM/PM"/>
    <numFmt numFmtId="165" formatCode="0.0%"/>
    <numFmt numFmtId="166" formatCode="#,##0_ ;\-#,##0\ "/>
    <numFmt numFmtId="167" formatCode="_ * #,##0.000_ ;_ * \-#,##0.000_ ;_ * &quot;-&quot;_ ;_ @_ "/>
    <numFmt numFmtId="168" formatCode="_-* #,##0.00_-;\-* #,##0.00_-;_-* &quot;-&quot;??_-;_-@_-"/>
    <numFmt numFmtId="169" formatCode="_-* #,##0_-;\-* #,##0_-;_-* &quot;-&quot;??_-;_-@_-"/>
    <numFmt numFmtId="170" formatCode="_-* #,##0_-;\-* #,##0_-;_-* &quot;-&quot;_-;_-@_-"/>
    <numFmt numFmtId="171" formatCode="0.0"/>
    <numFmt numFmtId="172" formatCode="_-&quot;$&quot;\ * #,##0.00_-;\-&quot;$&quot;\ * #,##0.00_-;_-&quot;$&quot;\ * &quot;-&quot;??_-;_-@_-"/>
    <numFmt numFmtId="173" formatCode="0_ ;\-0\ "/>
    <numFmt numFmtId="174" formatCode="_(* #,##0.00_);_(* \(#,##0.00\);_(* &quot;-&quot;??_);_(@_)"/>
    <numFmt numFmtId="175" formatCode="_(* #,##0_);_(* \(#,##0\);_(* &quot;-&quot;??_);_(@_)"/>
    <numFmt numFmtId="176" formatCode="_-* #,##0.0000_-;\-* #,##0.0000_-;_-* &quot;-&quot;?_-;_-@_-"/>
    <numFmt numFmtId="177" formatCode="0.000%"/>
    <numFmt numFmtId="178" formatCode="_-* #,##0.00\ _€_-;\-* #,##0.00\ _€_-;_-* &quot;-&quot;??\ _€_-;_-@_-"/>
    <numFmt numFmtId="179" formatCode="_ * #,##0.0_ ;_ * \-#,##0.0_ ;_ * &quot;-&quot;_ ;_ @_ "/>
    <numFmt numFmtId="180" formatCode="[$-1010C0A]General"/>
    <numFmt numFmtId="181" formatCode="[$-1010C0A]#,##0.0;\-#,##0.0"/>
    <numFmt numFmtId="182" formatCode="_(* #,##0.000_);_(* \(#,##0.000\);_(* &quot;-&quot;??_);_(@_)"/>
    <numFmt numFmtId="183" formatCode="[$-1010C0A]#,##0;\-#,##0"/>
    <numFmt numFmtId="184" formatCode="[$-10C0A]#,##0;\-#,##0"/>
    <numFmt numFmtId="185" formatCode="_-* #,##0\ _€_-;\-* #,##0\ _€_-;_-* &quot;-&quot;\ _€_-;_-@_-"/>
    <numFmt numFmtId="186" formatCode="_ * #,##0.0_ ;_ * \-#,##0.0_ ;_ * &quot;-&quot;?_ ;_ @_ "/>
    <numFmt numFmtId="187" formatCode="_ * #,##0.000_ ;_ * \-#,##0.000_ ;_ * &quot;-&quot;?_ ;_ @_ "/>
    <numFmt numFmtId="188" formatCode="_ * #,##0_ ;_ * \-#,##0_ ;_ * &quot;-&quot;?_ ;_ @_ "/>
    <numFmt numFmtId="189" formatCode="#,##0.00_ ;\-#,##0.00\ "/>
    <numFmt numFmtId="190" formatCode="#,##0.0_ ;\-#,##0.0\ "/>
    <numFmt numFmtId="191" formatCode="_ * #,##0.00_ ;_ * \-#,##0.00_ ;_ * &quot;-&quot;_ ;_ @_ "/>
    <numFmt numFmtId="192" formatCode="#,##0.0"/>
    <numFmt numFmtId="193" formatCode="0.0000000000000"/>
    <numFmt numFmtId="194" formatCode="0.00000000000000"/>
    <numFmt numFmtId="195" formatCode="_-* #,##0_-;\-* #,##0_-;_-* &quot;-&quot;_-;_-@"/>
    <numFmt numFmtId="196" formatCode="\-"/>
    <numFmt numFmtId="197" formatCode="_-* #,##0_-;\-* #,##0_-;_-* &quot;-&quot;?_-;_-@_-"/>
    <numFmt numFmtId="198" formatCode="_(* #,##0_);_(* \(#,##0\);_(* &quot;-&quot;_);_(@_)"/>
    <numFmt numFmtId="199" formatCode="&quot;$&quot;\ #,##0"/>
    <numFmt numFmtId="200" formatCode="[$$-340A]\ #,##0;\-[$$-340A]\ #,##0"/>
    <numFmt numFmtId="201" formatCode="[$$-340A]\ #,##0"/>
  </numFmts>
  <fonts count="55" x14ac:knownFonts="1">
    <font>
      <sz val="11"/>
      <color theme="1"/>
      <name val="Calibri"/>
      <family val="2"/>
      <scheme val="minor"/>
    </font>
    <font>
      <sz val="10"/>
      <name val="Arial"/>
      <family val="2"/>
    </font>
    <font>
      <b/>
      <sz val="8"/>
      <name val="Verdana"/>
      <family val="2"/>
    </font>
    <font>
      <b/>
      <sz val="8"/>
      <color indexed="8"/>
      <name val="Verdana"/>
      <family val="2"/>
    </font>
    <font>
      <sz val="8"/>
      <name val="Verdana"/>
      <family val="2"/>
    </font>
    <font>
      <sz val="8"/>
      <color indexed="8"/>
      <name val="Verdana"/>
      <family val="2"/>
    </font>
    <font>
      <sz val="11"/>
      <name val="Arial Narrow"/>
      <family val="2"/>
    </font>
    <font>
      <sz val="11"/>
      <color theme="1"/>
      <name val="Calibri"/>
      <family val="2"/>
      <scheme val="minor"/>
    </font>
    <font>
      <sz val="10"/>
      <name val="Arial Narrow"/>
      <family val="2"/>
    </font>
    <font>
      <b/>
      <vertAlign val="superscript"/>
      <sz val="8"/>
      <name val="Verdana"/>
      <family val="2"/>
    </font>
    <font>
      <b/>
      <sz val="8"/>
      <color rgb="FF000000"/>
      <name val="Verdana"/>
      <family val="2"/>
    </font>
    <font>
      <b/>
      <vertAlign val="superscript"/>
      <sz val="8"/>
      <color rgb="FF000000"/>
      <name val="Verdana"/>
      <family val="2"/>
    </font>
    <font>
      <sz val="8"/>
      <color rgb="FF000000"/>
      <name val="Verdana"/>
      <family val="2"/>
    </font>
    <font>
      <vertAlign val="superscript"/>
      <sz val="8"/>
      <name val="Verdana"/>
      <family val="2"/>
    </font>
    <font>
      <sz val="11"/>
      <color indexed="8"/>
      <name val="Calibri"/>
      <family val="2"/>
    </font>
    <font>
      <sz val="8"/>
      <color theme="1"/>
      <name val="Verdana"/>
      <family val="2"/>
    </font>
    <font>
      <b/>
      <sz val="8"/>
      <color theme="1"/>
      <name val="Verdana"/>
      <family val="2"/>
    </font>
    <font>
      <sz val="8"/>
      <color rgb="FF002060"/>
      <name val="Verdana"/>
      <family val="2"/>
    </font>
    <font>
      <b/>
      <vertAlign val="superscript"/>
      <sz val="8"/>
      <color indexed="8"/>
      <name val="Verdana"/>
      <family val="2"/>
    </font>
    <font>
      <vertAlign val="superscript"/>
      <sz val="8"/>
      <color rgb="FF000000"/>
      <name val="Verdana"/>
      <family val="2"/>
    </font>
    <font>
      <sz val="8"/>
      <color rgb="FFFF0000"/>
      <name val="Verdana"/>
      <family val="2"/>
    </font>
    <font>
      <b/>
      <sz val="10"/>
      <name val="Verdana"/>
      <family val="2"/>
    </font>
    <font>
      <b/>
      <sz val="8"/>
      <color rgb="FFCC0066"/>
      <name val="Verdana"/>
      <family val="2"/>
    </font>
    <font>
      <i/>
      <sz val="8"/>
      <name val="Verdana"/>
      <family val="2"/>
    </font>
    <font>
      <b/>
      <vertAlign val="superscript"/>
      <sz val="8"/>
      <color theme="1"/>
      <name val="Verdana"/>
      <family val="2"/>
    </font>
    <font>
      <b/>
      <sz val="11"/>
      <color theme="1"/>
      <name val="Calibri"/>
      <family val="2"/>
      <scheme val="minor"/>
    </font>
    <font>
      <sz val="12"/>
      <color theme="1"/>
      <name val="Calibri"/>
      <family val="2"/>
      <scheme val="minor"/>
    </font>
    <font>
      <vertAlign val="superscript"/>
      <sz val="8"/>
      <color theme="1"/>
      <name val="Verdana"/>
      <family val="2"/>
    </font>
    <font>
      <b/>
      <sz val="8"/>
      <color rgb="FFFF0000"/>
      <name val="Verdana"/>
      <family val="2"/>
    </font>
    <font>
      <sz val="10"/>
      <color rgb="FF000000"/>
      <name val="Arial"/>
      <family val="2"/>
    </font>
    <font>
      <sz val="8"/>
      <color theme="4"/>
      <name val="Verdana"/>
      <family val="2"/>
    </font>
    <font>
      <sz val="11"/>
      <color rgb="FF000000"/>
      <name val="Calibri"/>
      <family val="2"/>
      <scheme val="minor"/>
    </font>
    <font>
      <sz val="8"/>
      <color theme="9" tint="-0.249977111117893"/>
      <name val="Verdana"/>
      <family val="2"/>
    </font>
    <font>
      <sz val="8"/>
      <color theme="9"/>
      <name val="Verdana"/>
      <family val="2"/>
    </font>
    <font>
      <sz val="8"/>
      <color rgb="FF70AD47"/>
      <name val="Verdana"/>
      <family val="2"/>
    </font>
    <font>
      <sz val="8"/>
      <color rgb="FF548235"/>
      <name val="Verdana"/>
      <family val="2"/>
    </font>
    <font>
      <sz val="12"/>
      <color rgb="FF000000"/>
      <name val="Calibri"/>
      <family val="2"/>
      <scheme val="minor"/>
    </font>
    <font>
      <sz val="8"/>
      <color rgb="FFA9D08E"/>
      <name val="Verdana"/>
      <family val="2"/>
    </font>
    <font>
      <b/>
      <sz val="8"/>
      <color rgb="FF0000FF"/>
      <name val="Verdana"/>
      <family val="2"/>
    </font>
    <font>
      <b/>
      <sz val="8"/>
      <color rgb="FF000000"/>
      <name val="Verdana"/>
      <family val="2"/>
    </font>
    <font>
      <sz val="8"/>
      <color rgb="FF000000"/>
      <name val="Verdana"/>
      <family val="2"/>
    </font>
    <font>
      <b/>
      <sz val="12"/>
      <name val="Calibri"/>
      <family val="2"/>
    </font>
    <font>
      <strike/>
      <sz val="8"/>
      <name val="Verdana"/>
      <family val="2"/>
    </font>
    <font>
      <b/>
      <i/>
      <sz val="11"/>
      <color theme="1"/>
      <name val="Calibri"/>
      <family val="2"/>
      <scheme val="minor"/>
    </font>
    <font>
      <b/>
      <sz val="8"/>
      <color indexed="10"/>
      <name val="Verdana"/>
      <family val="2"/>
    </font>
    <font>
      <sz val="11"/>
      <name val="Calibri"/>
      <family val="2"/>
      <scheme val="minor"/>
    </font>
    <font>
      <b/>
      <sz val="8"/>
      <color theme="0"/>
      <name val="Verdana"/>
      <family val="2"/>
    </font>
    <font>
      <vertAlign val="superscript"/>
      <sz val="8"/>
      <color indexed="8"/>
      <name val="Verdana"/>
      <family val="2"/>
    </font>
    <font>
      <sz val="10"/>
      <name val="MS Sans Serif"/>
      <family val="2"/>
    </font>
    <font>
      <u/>
      <sz val="11"/>
      <color theme="10"/>
      <name val="Calibri"/>
      <family val="2"/>
      <scheme val="minor"/>
    </font>
    <font>
      <b/>
      <u/>
      <sz val="8"/>
      <name val="Verdana"/>
      <family val="2"/>
    </font>
    <font>
      <i/>
      <sz val="8"/>
      <color theme="1"/>
      <name val="Verdana"/>
      <family val="2"/>
    </font>
    <font>
      <sz val="11"/>
      <color theme="1"/>
      <name val="Arial"/>
      <family val="2"/>
    </font>
    <font>
      <b/>
      <sz val="9"/>
      <color theme="1"/>
      <name val="Verdana"/>
      <family val="2"/>
    </font>
    <font>
      <u/>
      <sz val="11"/>
      <color rgb="FF0066FF"/>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35">
    <border>
      <left/>
      <right/>
      <top/>
      <bottom/>
      <diagonal/>
    </border>
    <border>
      <left style="thin">
        <color indexed="64"/>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style="thin">
        <color indexed="64"/>
      </left>
      <right style="thin">
        <color indexed="8"/>
      </right>
      <top style="thin">
        <color indexed="64"/>
      </top>
      <bottom style="thin">
        <color indexed="9"/>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8"/>
      </right>
      <top style="thin">
        <color indexed="9"/>
      </top>
      <bottom style="thin">
        <color indexed="64"/>
      </bottom>
      <diagonal/>
    </border>
    <border>
      <left style="thin">
        <color indexed="8"/>
      </left>
      <right style="thin">
        <color indexed="8"/>
      </right>
      <top/>
      <bottom style="thin">
        <color indexed="64"/>
      </bottom>
      <diagonal/>
    </border>
    <border>
      <left/>
      <right style="thin">
        <color indexed="64"/>
      </right>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top style="thin">
        <color indexed="64"/>
      </top>
      <bottom/>
      <diagonal/>
    </border>
    <border>
      <left/>
      <right style="thin">
        <color indexed="64"/>
      </right>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bottom style="thin">
        <color indexed="64"/>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9"/>
      </right>
      <top/>
      <bottom/>
      <diagonal/>
    </border>
    <border>
      <left style="thin">
        <color rgb="FF000000"/>
      </left>
      <right/>
      <top/>
      <bottom style="thin">
        <color rgb="FF00000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indexed="64"/>
      </left>
      <right style="thin">
        <color auto="1"/>
      </right>
      <top style="thin">
        <color auto="1"/>
      </top>
      <bottom style="thin">
        <color rgb="FF000000"/>
      </bottom>
      <diagonal/>
    </border>
    <border>
      <left/>
      <right style="thin">
        <color rgb="FF000000"/>
      </right>
      <top style="thin">
        <color indexed="64"/>
      </top>
      <bottom style="thin">
        <color indexed="64"/>
      </bottom>
      <diagonal/>
    </border>
    <border>
      <left style="thin">
        <color auto="1"/>
      </left>
      <right style="thin">
        <color rgb="FF000000"/>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diagonal/>
    </border>
    <border>
      <left style="thin">
        <color indexed="8"/>
      </left>
      <right/>
      <top/>
      <bottom/>
      <diagonal/>
    </border>
    <border>
      <left style="thin">
        <color auto="1"/>
      </left>
      <right style="thin">
        <color auto="1"/>
      </right>
      <top/>
      <bottom style="thin">
        <color auto="1"/>
      </bottom>
      <diagonal/>
    </border>
    <border>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auto="1"/>
      </right>
      <top style="thin">
        <color auto="1"/>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style="thin">
        <color indexed="8"/>
      </right>
      <top/>
      <bottom/>
      <diagonal/>
    </border>
    <border>
      <left/>
      <right style="thin">
        <color indexed="8"/>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auto="1"/>
      </left>
      <right style="thin">
        <color rgb="FF000000"/>
      </right>
      <top style="thin">
        <color auto="1"/>
      </top>
      <bottom style="thin">
        <color auto="1"/>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hair">
        <color auto="1"/>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hair">
        <color auto="1"/>
      </left>
      <right/>
      <top style="thin">
        <color auto="1"/>
      </top>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auto="1"/>
      </right>
      <top/>
      <bottom/>
      <diagonal/>
    </border>
    <border>
      <left style="hair">
        <color indexed="64"/>
      </left>
      <right style="thin">
        <color auto="1"/>
      </right>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top/>
      <bottom/>
      <diagonal/>
    </border>
    <border>
      <left/>
      <right style="medium">
        <color indexed="64"/>
      </right>
      <top/>
      <bottom style="hair">
        <color indexed="64"/>
      </bottom>
      <diagonal/>
    </border>
    <border>
      <left style="medium">
        <color indexed="64"/>
      </left>
      <right style="thin">
        <color auto="1"/>
      </right>
      <top/>
      <bottom style="hair">
        <color auto="1"/>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rgb="FFFFFFFF"/>
      </bottom>
      <diagonal/>
    </border>
    <border>
      <left style="thin">
        <color indexed="64"/>
      </left>
      <right style="thin">
        <color indexed="64"/>
      </right>
      <top style="thin">
        <color rgb="FFFFFFFF"/>
      </top>
      <bottom style="thin">
        <color indexed="64"/>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rgb="FF000000"/>
      </left>
      <right style="thin">
        <color rgb="FF000000"/>
      </right>
      <top style="thin">
        <color rgb="FFFFFFFF"/>
      </top>
      <bottom style="thin">
        <color rgb="FF000000"/>
      </bottom>
      <diagonal/>
    </border>
    <border>
      <left/>
      <right/>
      <top style="thin">
        <color indexed="64"/>
      </top>
      <bottom style="thin">
        <color indexed="64"/>
      </bottom>
      <diagonal/>
    </border>
    <border>
      <left style="thin">
        <color rgb="FFD3D3D3"/>
      </left>
      <right style="thin">
        <color rgb="FFD3D3D3"/>
      </right>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top style="thin">
        <color indexed="64"/>
      </top>
      <bottom style="thin">
        <color rgb="FF000000"/>
      </bottom>
      <diagonal/>
    </border>
    <border>
      <left/>
      <right/>
      <top style="thin">
        <color auto="1"/>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bottom style="thin">
        <color rgb="FFD3D3D3"/>
      </bottom>
      <diagonal/>
    </border>
    <border>
      <left style="thin">
        <color indexed="64"/>
      </left>
      <right/>
      <top style="thin">
        <color rgb="FF000000"/>
      </top>
      <bottom style="thin">
        <color rgb="FFD3D3D3"/>
      </bottom>
      <diagonal/>
    </border>
    <border>
      <left/>
      <right/>
      <top style="thin">
        <color rgb="FF000000"/>
      </top>
      <bottom style="thin">
        <color rgb="FFD3D3D3"/>
      </bottom>
      <diagonal/>
    </border>
    <border>
      <left style="thin">
        <color indexed="64"/>
      </left>
      <right/>
      <top style="thin">
        <color rgb="FF000000"/>
      </top>
      <bottom/>
      <diagonal/>
    </border>
    <border>
      <left style="thin">
        <color indexed="64"/>
      </left>
      <right style="thin">
        <color indexed="64"/>
      </right>
      <top style="thin">
        <color rgb="FFD3D3D3"/>
      </top>
      <bottom style="thin">
        <color rgb="FFD3D3D3"/>
      </bottom>
      <diagonal/>
    </border>
    <border>
      <left style="thin">
        <color indexed="64"/>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style="thin">
        <color rgb="FFD3D3D3"/>
      </left>
      <right style="thin">
        <color indexed="64"/>
      </right>
      <top style="thin">
        <color rgb="FFD3D3D3"/>
      </top>
      <bottom style="thin">
        <color rgb="FFD3D3D3"/>
      </bottom>
      <diagonal/>
    </border>
    <border>
      <left style="thin">
        <color indexed="64"/>
      </left>
      <right style="thin">
        <color indexed="64"/>
      </right>
      <top style="thin">
        <color rgb="FFD3D3D3"/>
      </top>
      <bottom style="thin">
        <color indexed="64"/>
      </bottom>
      <diagonal/>
    </border>
    <border>
      <left style="thin">
        <color indexed="64"/>
      </left>
      <right/>
      <top style="thin">
        <color rgb="FFD3D3D3"/>
      </top>
      <bottom style="thin">
        <color indexed="64"/>
      </bottom>
      <diagonal/>
    </border>
    <border>
      <left/>
      <right/>
      <top style="thin">
        <color rgb="FFD3D3D3"/>
      </top>
      <bottom style="thin">
        <color indexed="64"/>
      </bottom>
      <diagonal/>
    </border>
    <border>
      <left style="thin">
        <color indexed="64"/>
      </left>
      <right style="thin">
        <color rgb="FFD3D3D3"/>
      </right>
      <top style="thin">
        <color rgb="FFD3D3D3"/>
      </top>
      <bottom style="thin">
        <color indexed="64"/>
      </bottom>
      <diagonal/>
    </border>
    <border>
      <left style="thin">
        <color rgb="FFD3D3D3"/>
      </left>
      <right style="thin">
        <color indexed="64"/>
      </right>
      <top style="thin">
        <color rgb="FFD3D3D3"/>
      </top>
      <bottom style="thin">
        <color indexed="64"/>
      </bottom>
      <diagonal/>
    </border>
    <border>
      <left style="thin">
        <color indexed="64"/>
      </left>
      <right/>
      <top/>
      <bottom style="thin">
        <color rgb="FF000000"/>
      </bottom>
      <diagonal/>
    </border>
    <border>
      <left style="thin">
        <color indexed="64"/>
      </left>
      <right/>
      <top style="thin">
        <color indexed="64"/>
      </top>
      <bottom style="thin">
        <color rgb="FFD3D3D3"/>
      </bottom>
      <diagonal/>
    </border>
    <border>
      <left/>
      <right style="thin">
        <color indexed="64"/>
      </right>
      <top style="thin">
        <color indexed="64"/>
      </top>
      <bottom style="thin">
        <color rgb="FFD3D3D3"/>
      </bottom>
      <diagonal/>
    </border>
    <border>
      <left style="thin">
        <color rgb="FFD3D3D3"/>
      </left>
      <right/>
      <top style="thin">
        <color rgb="FFD3D3D3"/>
      </top>
      <bottom style="thin">
        <color indexed="64"/>
      </bottom>
      <diagonal/>
    </border>
    <border>
      <left/>
      <right style="thin">
        <color rgb="FFD3D3D3"/>
      </right>
      <top style="thin">
        <color rgb="FFD3D3D3"/>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thin">
        <color rgb="FFD3D3D3"/>
      </right>
      <top/>
      <bottom/>
      <diagonal/>
    </border>
    <border>
      <left style="thin">
        <color indexed="64"/>
      </left>
      <right style="thin">
        <color rgb="FFD3D3D3"/>
      </right>
      <top/>
      <bottom style="thin">
        <color rgb="FFD3D3D3"/>
      </bottom>
      <diagonal/>
    </border>
    <border>
      <left style="thin">
        <color rgb="FFD3D3D3"/>
      </left>
      <right style="thin">
        <color indexed="64"/>
      </right>
      <top/>
      <bottom style="thin">
        <color rgb="FFD3D3D3"/>
      </bottom>
      <diagonal/>
    </border>
    <border>
      <left style="thin">
        <color indexed="64"/>
      </left>
      <right style="thin">
        <color indexed="64"/>
      </right>
      <top style="thin">
        <color rgb="FF000000"/>
      </top>
      <bottom style="thin">
        <color indexed="64"/>
      </bottom>
      <diagonal/>
    </border>
    <border>
      <left/>
      <right style="thin">
        <color indexed="64"/>
      </right>
      <top style="thin">
        <color rgb="FFD3D3D3"/>
      </top>
      <bottom style="thin">
        <color rgb="FFD3D3D3"/>
      </bottom>
      <diagonal/>
    </border>
    <border>
      <left style="thin">
        <color indexed="8"/>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style="thin">
        <color indexed="10"/>
      </left>
      <right/>
      <top/>
      <bottom/>
      <diagonal/>
    </border>
  </borders>
  <cellStyleXfs count="75">
    <xf numFmtId="0" fontId="0" fillId="0" borderId="0"/>
    <xf numFmtId="0" fontId="1" fillId="0" borderId="0"/>
    <xf numFmtId="0" fontId="6" fillId="0" borderId="0"/>
    <xf numFmtId="41"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 fillId="0" borderId="0"/>
    <xf numFmtId="0" fontId="8" fillId="0" borderId="0"/>
    <xf numFmtId="41" fontId="7" fillId="0" borderId="0" applyFont="0" applyFill="0" applyBorder="0" applyAlignment="0" applyProtection="0"/>
    <xf numFmtId="0" fontId="1" fillId="0" borderId="0"/>
    <xf numFmtId="0" fontId="1" fillId="0" borderId="0"/>
    <xf numFmtId="42" fontId="7" fillId="0" borderId="0" applyFont="0" applyFill="0" applyBorder="0" applyAlignment="0" applyProtection="0"/>
    <xf numFmtId="0" fontId="14" fillId="0" borderId="0"/>
    <xf numFmtId="0" fontId="1" fillId="0" borderId="0"/>
    <xf numFmtId="0" fontId="14" fillId="0" borderId="0"/>
    <xf numFmtId="168" fontId="7" fillId="0" borderId="0" applyFont="0" applyFill="0" applyBorder="0" applyAlignment="0" applyProtection="0"/>
    <xf numFmtId="168" fontId="1" fillId="0" borderId="0" applyFont="0" applyFill="0" applyBorder="0" applyAlignment="0" applyProtection="0"/>
    <xf numFmtId="0" fontId="7" fillId="0" borderId="0"/>
    <xf numFmtId="0" fontId="1" fillId="0" borderId="0"/>
    <xf numFmtId="0" fontId="1" fillId="0" borderId="0"/>
    <xf numFmtId="0" fontId="1" fillId="0" borderId="0"/>
    <xf numFmtId="172" fontId="1" fillId="0" borderId="0" applyFont="0" applyFill="0" applyBorder="0" applyAlignment="0" applyProtection="0"/>
    <xf numFmtId="172" fontId="7" fillId="0" borderId="0" applyFont="0" applyFill="0" applyBorder="0" applyAlignment="0" applyProtection="0"/>
    <xf numFmtId="170" fontId="7" fillId="0" borderId="0" applyFont="0" applyFill="0" applyBorder="0" applyAlignment="0" applyProtection="0"/>
    <xf numFmtId="168" fontId="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0" fontId="4" fillId="0" borderId="0">
      <alignment vertical="center"/>
    </xf>
    <xf numFmtId="0" fontId="1" fillId="0" borderId="0"/>
    <xf numFmtId="0" fontId="1" fillId="0" borderId="0"/>
    <xf numFmtId="0" fontId="26" fillId="0" borderId="0"/>
    <xf numFmtId="41" fontId="26" fillId="0" borderId="0" applyFont="0" applyFill="0" applyBorder="0" applyAlignment="0" applyProtection="0"/>
    <xf numFmtId="168" fontId="26" fillId="0" borderId="0" applyFont="0" applyFill="0" applyBorder="0" applyAlignment="0" applyProtection="0"/>
    <xf numFmtId="0" fontId="7" fillId="0" borderId="0"/>
    <xf numFmtId="0" fontId="1" fillId="0" borderId="0"/>
    <xf numFmtId="43" fontId="7" fillId="0" borderId="0" applyFont="0" applyFill="0" applyBorder="0" applyAlignment="0" applyProtection="0"/>
    <xf numFmtId="0" fontId="1" fillId="0" borderId="0"/>
    <xf numFmtId="0" fontId="7" fillId="0" borderId="0"/>
    <xf numFmtId="0" fontId="1" fillId="0" borderId="0"/>
    <xf numFmtId="168" fontId="7" fillId="0" borderId="0" applyFont="0" applyFill="0" applyBorder="0" applyAlignment="0" applyProtection="0"/>
    <xf numFmtId="0" fontId="1" fillId="0" borderId="0"/>
    <xf numFmtId="0" fontId="1" fillId="0" borderId="0"/>
    <xf numFmtId="0" fontId="1" fillId="0" borderId="0" applyBorder="0"/>
    <xf numFmtId="0" fontId="1" fillId="0" borderId="0"/>
    <xf numFmtId="41" fontId="7" fillId="0" borderId="0" applyFont="0" applyFill="0" applyBorder="0" applyAlignment="0" applyProtection="0"/>
    <xf numFmtId="9" fontId="1" fillId="0" borderId="0" applyFont="0" applyFill="0" applyBorder="0" applyAlignment="0" applyProtection="0"/>
    <xf numFmtId="178" fontId="7" fillId="0" borderId="0" applyFont="0" applyFill="0" applyBorder="0" applyAlignment="0" applyProtection="0"/>
    <xf numFmtId="0" fontId="1" fillId="0" borderId="0"/>
    <xf numFmtId="0" fontId="1" fillId="0" borderId="0"/>
    <xf numFmtId="0" fontId="1" fillId="0" borderId="0"/>
    <xf numFmtId="0" fontId="1" fillId="0" borderId="0">
      <alignment wrapText="1"/>
    </xf>
    <xf numFmtId="174" fontId="1" fillId="0" borderId="0" applyFont="0" applyFill="0" applyBorder="0" applyAlignment="0" applyProtection="0">
      <alignment wrapText="1"/>
    </xf>
    <xf numFmtId="168" fontId="7" fillId="0" borderId="0" applyFont="0" applyFill="0" applyBorder="0" applyAlignment="0" applyProtection="0"/>
    <xf numFmtId="0" fontId="1" fillId="0" borderId="0">
      <alignment wrapText="1"/>
    </xf>
    <xf numFmtId="0" fontId="48" fillId="0" borderId="0"/>
    <xf numFmtId="0" fontId="49" fillId="0" borderId="0" applyNumberFormat="0" applyFill="0" applyBorder="0" applyAlignment="0" applyProtection="0"/>
    <xf numFmtId="0" fontId="1" fillId="0" borderId="0"/>
    <xf numFmtId="0" fontId="1" fillId="0" borderId="0"/>
    <xf numFmtId="0" fontId="45" fillId="0" borderId="0"/>
    <xf numFmtId="0" fontId="7" fillId="0" borderId="0"/>
    <xf numFmtId="0" fontId="1" fillId="0" borderId="0"/>
    <xf numFmtId="0" fontId="1" fillId="0" borderId="0"/>
    <xf numFmtId="174" fontId="1" fillId="0" borderId="0" applyFont="0" applyFill="0" applyBorder="0" applyAlignment="0" applyProtection="0"/>
    <xf numFmtId="0" fontId="52" fillId="0" borderId="0"/>
    <xf numFmtId="0" fontId="1" fillId="0" borderId="0"/>
    <xf numFmtId="0" fontId="7" fillId="0" borderId="0"/>
    <xf numFmtId="0" fontId="7" fillId="0" borderId="0"/>
    <xf numFmtId="0" fontId="7" fillId="0" borderId="0"/>
    <xf numFmtId="0" fontId="7" fillId="0" borderId="0"/>
    <xf numFmtId="0" fontId="7" fillId="0" borderId="0"/>
  </cellStyleXfs>
  <cellXfs count="3113">
    <xf numFmtId="0" fontId="0" fillId="0" borderId="0" xfId="0"/>
    <xf numFmtId="0" fontId="2" fillId="0" borderId="0" xfId="1" applyFont="1" applyAlignment="1" applyProtection="1">
      <alignment vertical="center" readingOrder="1"/>
      <protection locked="0"/>
    </xf>
    <xf numFmtId="0" fontId="3" fillId="0" borderId="0" xfId="1" applyFont="1" applyAlignment="1" applyProtection="1">
      <alignment vertical="top" wrapText="1" readingOrder="1"/>
      <protection locked="0"/>
    </xf>
    <xf numFmtId="0" fontId="4" fillId="0" borderId="0" xfId="1" applyFont="1" applyAlignment="1" applyProtection="1">
      <alignment vertical="top" wrapText="1"/>
      <protection locked="0"/>
    </xf>
    <xf numFmtId="0" fontId="4" fillId="0" borderId="0" xfId="1" applyFont="1" applyAlignment="1">
      <alignment wrapText="1"/>
    </xf>
    <xf numFmtId="0" fontId="3" fillId="0" borderId="0" xfId="1" applyFont="1" applyAlignment="1" applyProtection="1">
      <alignment vertical="center" wrapText="1" readingOrder="1"/>
      <protection locked="0"/>
    </xf>
    <xf numFmtId="0" fontId="3" fillId="2" borderId="1" xfId="1" applyFont="1" applyFill="1" applyBorder="1" applyAlignment="1" applyProtection="1">
      <alignment horizontal="centerContinuous" vertical="center" wrapText="1" readingOrder="1"/>
      <protection locked="0"/>
    </xf>
    <xf numFmtId="0" fontId="3" fillId="0" borderId="2" xfId="1" applyFont="1" applyBorder="1" applyAlignment="1" applyProtection="1">
      <alignment horizontal="centerContinuous" vertical="center" wrapText="1" readingOrder="1"/>
      <protection locked="0"/>
    </xf>
    <xf numFmtId="0" fontId="4" fillId="0" borderId="2" xfId="1" applyFont="1" applyBorder="1" applyAlignment="1">
      <alignment horizontal="centerContinuous" wrapText="1"/>
    </xf>
    <xf numFmtId="0" fontId="3" fillId="2" borderId="3" xfId="1" applyFont="1" applyFill="1" applyBorder="1" applyAlignment="1" applyProtection="1">
      <alignment vertical="center" wrapText="1" readingOrder="1"/>
      <protection locked="0"/>
    </xf>
    <xf numFmtId="0" fontId="3" fillId="0" borderId="2" xfId="1" applyFont="1" applyBorder="1" applyAlignment="1" applyProtection="1">
      <alignment horizontal="center" vertical="top" wrapText="1" readingOrder="1"/>
      <protection locked="0"/>
    </xf>
    <xf numFmtId="0" fontId="3" fillId="0" borderId="0" xfId="1" applyFont="1" applyAlignment="1" applyProtection="1">
      <alignment horizontal="left" vertical="center" wrapText="1" readingOrder="1"/>
      <protection locked="0"/>
    </xf>
    <xf numFmtId="41" fontId="3" fillId="0" borderId="0" xfId="1" applyNumberFormat="1" applyFont="1" applyAlignment="1" applyProtection="1">
      <alignment horizontal="center" vertical="top" wrapText="1" readingOrder="1"/>
      <protection locked="0"/>
    </xf>
    <xf numFmtId="0" fontId="5" fillId="0" borderId="0" xfId="1" applyFont="1" applyAlignment="1" applyProtection="1">
      <alignment vertical="center" wrapText="1" readingOrder="1"/>
      <protection locked="0"/>
    </xf>
    <xf numFmtId="0" fontId="5" fillId="0" borderId="0" xfId="1" applyFont="1" applyAlignment="1" applyProtection="1">
      <alignment vertical="top" wrapText="1" readingOrder="1"/>
      <protection locked="0"/>
    </xf>
    <xf numFmtId="0" fontId="5" fillId="0" borderId="0" xfId="1" applyFont="1" applyAlignment="1" applyProtection="1">
      <alignment vertical="center" readingOrder="1"/>
      <protection locked="0"/>
    </xf>
    <xf numFmtId="0" fontId="4" fillId="0" borderId="0" xfId="1" applyFont="1" applyAlignment="1">
      <alignment vertical="center" wrapText="1"/>
    </xf>
    <xf numFmtId="0" fontId="3" fillId="0" borderId="0" xfId="1" applyFont="1" applyAlignment="1" applyProtection="1">
      <alignment vertical="center" readingOrder="1"/>
      <protection locked="0"/>
    </xf>
    <xf numFmtId="0" fontId="3" fillId="0" borderId="0" xfId="1" applyFont="1" applyAlignment="1" applyProtection="1">
      <alignment vertical="top" readingOrder="1"/>
      <protection locked="0"/>
    </xf>
    <xf numFmtId="0" fontId="4" fillId="0" borderId="0" xfId="1" applyFont="1" applyAlignment="1" applyProtection="1">
      <alignment vertical="top"/>
      <protection locked="0"/>
    </xf>
    <xf numFmtId="0" fontId="4" fillId="0" borderId="0" xfId="1" applyFont="1"/>
    <xf numFmtId="0" fontId="3" fillId="0" borderId="0" xfId="1" applyFont="1" applyAlignment="1" applyProtection="1">
      <alignment horizontal="left" vertical="top" wrapText="1" readingOrder="1"/>
      <protection locked="0"/>
    </xf>
    <xf numFmtId="0" fontId="2" fillId="0" borderId="2" xfId="2" applyFont="1" applyBorder="1" applyAlignment="1">
      <alignment horizontal="centerContinuous" vertical="center"/>
    </xf>
    <xf numFmtId="0" fontId="4" fillId="0" borderId="2" xfId="1" applyFont="1" applyBorder="1" applyAlignment="1">
      <alignment horizontal="centerContinuous"/>
    </xf>
    <xf numFmtId="0" fontId="3" fillId="2" borderId="3" xfId="1" applyFont="1" applyFill="1" applyBorder="1" applyAlignment="1" applyProtection="1">
      <alignment horizontal="center" vertical="center" wrapText="1" readingOrder="1"/>
      <protection locked="0"/>
    </xf>
    <xf numFmtId="41" fontId="2" fillId="0" borderId="0" xfId="2" applyNumberFormat="1" applyFont="1" applyAlignment="1">
      <alignment horizontal="center" vertical="center"/>
    </xf>
    <xf numFmtId="0" fontId="4" fillId="0" borderId="0" xfId="1" applyFont="1" applyAlignment="1" applyProtection="1">
      <alignment vertical="center" readingOrder="1"/>
      <protection locked="0"/>
    </xf>
    <xf numFmtId="0" fontId="5" fillId="0" borderId="0" xfId="1" applyFont="1" applyAlignment="1" applyProtection="1">
      <alignment vertical="top" readingOrder="1"/>
      <protection locked="0"/>
    </xf>
    <xf numFmtId="0" fontId="4" fillId="0" borderId="0" xfId="1" applyFont="1" applyAlignment="1">
      <alignment vertical="center"/>
    </xf>
    <xf numFmtId="2" fontId="4" fillId="0" borderId="0" xfId="1" applyNumberFormat="1" applyFont="1"/>
    <xf numFmtId="0" fontId="2" fillId="0" borderId="0" xfId="6" applyFont="1"/>
    <xf numFmtId="0" fontId="4" fillId="0" borderId="0" xfId="6" applyFont="1"/>
    <xf numFmtId="0" fontId="2" fillId="0" borderId="0" xfId="2" applyFont="1" applyAlignment="1">
      <alignment vertical="center"/>
    </xf>
    <xf numFmtId="0" fontId="2" fillId="0" borderId="0" xfId="2" applyFont="1"/>
    <xf numFmtId="0" fontId="2" fillId="0" borderId="4" xfId="2" applyFont="1" applyBorder="1"/>
    <xf numFmtId="0" fontId="2" fillId="2" borderId="1" xfId="2" applyFont="1" applyFill="1" applyBorder="1" applyAlignment="1">
      <alignment horizontal="centerContinuous" vertical="center"/>
    </xf>
    <xf numFmtId="0" fontId="2" fillId="2" borderId="1" xfId="2" applyFont="1" applyFill="1" applyBorder="1" applyAlignment="1">
      <alignment horizontal="centerContinuous" vertical="center" wrapText="1"/>
    </xf>
    <xf numFmtId="164" fontId="2" fillId="0" borderId="5" xfId="6" applyNumberFormat="1" applyFont="1" applyBorder="1" applyAlignment="1">
      <alignment horizontal="centerContinuous" vertical="center"/>
    </xf>
    <xf numFmtId="164" fontId="2" fillId="0" borderId="2" xfId="6" applyNumberFormat="1" applyFont="1" applyBorder="1" applyAlignment="1">
      <alignment horizontal="centerContinuous" vertical="center"/>
    </xf>
    <xf numFmtId="0" fontId="2" fillId="2" borderId="6" xfId="2" applyFont="1" applyFill="1" applyBorder="1" applyAlignment="1">
      <alignment horizontal="centerContinuous" vertical="center"/>
    </xf>
    <xf numFmtId="0" fontId="2" fillId="2" borderId="7" xfId="2" applyFont="1" applyFill="1" applyBorder="1" applyAlignment="1">
      <alignment horizontal="center" vertical="center" wrapText="1"/>
    </xf>
    <xf numFmtId="0" fontId="2" fillId="0" borderId="5" xfId="6" applyFont="1" applyBorder="1" applyAlignment="1">
      <alignment horizontal="centerContinuous" vertical="center"/>
    </xf>
    <xf numFmtId="0" fontId="2" fillId="0" borderId="2" xfId="6" applyFont="1" applyBorder="1" applyAlignment="1">
      <alignment horizontal="centerContinuous" vertical="center"/>
    </xf>
    <xf numFmtId="0" fontId="2" fillId="2" borderId="8" xfId="2" applyFont="1" applyFill="1" applyBorder="1" applyAlignment="1">
      <alignment horizontal="center" vertical="center"/>
    </xf>
    <xf numFmtId="0" fontId="2" fillId="2" borderId="3" xfId="2" applyFont="1" applyFill="1" applyBorder="1" applyAlignment="1">
      <alignment vertical="center" wrapText="1"/>
    </xf>
    <xf numFmtId="0" fontId="2" fillId="0" borderId="5" xfId="2" applyFont="1" applyBorder="1" applyAlignment="1">
      <alignment horizontal="center" vertical="center"/>
    </xf>
    <xf numFmtId="0" fontId="2" fillId="0" borderId="2" xfId="2" applyFont="1" applyBorder="1" applyAlignment="1">
      <alignment horizontal="center" vertical="center"/>
    </xf>
    <xf numFmtId="0" fontId="4" fillId="0" borderId="0" xfId="6" applyFont="1" applyAlignment="1">
      <alignment vertical="center"/>
    </xf>
    <xf numFmtId="0" fontId="2" fillId="0" borderId="0" xfId="7" applyFont="1"/>
    <xf numFmtId="41" fontId="2" fillId="0" borderId="0" xfId="8" applyFont="1" applyFill="1" applyBorder="1" applyAlignment="1">
      <alignment horizontal="right" vertical="center"/>
    </xf>
    <xf numFmtId="3" fontId="4" fillId="0" borderId="0" xfId="9" applyNumberFormat="1" applyFont="1" applyAlignment="1" applyProtection="1">
      <alignment horizontal="left" vertical="center"/>
      <protection locked="0"/>
    </xf>
    <xf numFmtId="41" fontId="4" fillId="0" borderId="0" xfId="8" applyFont="1" applyFill="1" applyBorder="1" applyAlignment="1">
      <alignment horizontal="right" vertical="center"/>
    </xf>
    <xf numFmtId="3" fontId="4" fillId="0" borderId="0" xfId="6" applyNumberFormat="1" applyFont="1" applyAlignment="1" applyProtection="1">
      <alignment vertical="center"/>
      <protection locked="0"/>
    </xf>
    <xf numFmtId="49" fontId="4" fillId="0" borderId="0" xfId="6" applyNumberFormat="1" applyFont="1" applyAlignment="1">
      <alignment vertical="center" wrapText="1"/>
    </xf>
    <xf numFmtId="0" fontId="4" fillId="0" borderId="0" xfId="2" applyFont="1" applyAlignment="1">
      <alignment vertical="center"/>
    </xf>
    <xf numFmtId="49" fontId="2" fillId="0" borderId="0" xfId="6" applyNumberFormat="1" applyFont="1" applyAlignment="1">
      <alignment horizontal="left" vertical="center" wrapText="1"/>
    </xf>
    <xf numFmtId="49" fontId="2" fillId="0" borderId="0" xfId="6" applyNumberFormat="1" applyFont="1" applyAlignment="1">
      <alignment vertical="center"/>
    </xf>
    <xf numFmtId="49" fontId="2" fillId="0" borderId="0" xfId="6" applyNumberFormat="1" applyFont="1" applyAlignment="1">
      <alignment vertical="top"/>
    </xf>
    <xf numFmtId="0" fontId="2" fillId="0" borderId="4" xfId="6" applyFont="1" applyBorder="1"/>
    <xf numFmtId="0" fontId="2" fillId="2" borderId="1" xfId="6" applyFont="1" applyFill="1" applyBorder="1" applyAlignment="1">
      <alignment horizontal="centerContinuous" vertical="center" wrapText="1"/>
    </xf>
    <xf numFmtId="0" fontId="2" fillId="0" borderId="9" xfId="6" applyFont="1" applyBorder="1" applyAlignment="1">
      <alignment horizontal="centerContinuous" vertical="center"/>
    </xf>
    <xf numFmtId="0" fontId="2" fillId="2" borderId="3" xfId="6" applyFont="1" applyFill="1" applyBorder="1" applyAlignment="1">
      <alignment vertical="center" wrapText="1"/>
    </xf>
    <xf numFmtId="0" fontId="2" fillId="0" borderId="2" xfId="6" applyFont="1" applyBorder="1" applyAlignment="1">
      <alignment horizontal="center" vertical="center"/>
    </xf>
    <xf numFmtId="0" fontId="10" fillId="0" borderId="2" xfId="6" applyFont="1" applyBorder="1" applyAlignment="1">
      <alignment horizontal="center" vertical="center"/>
    </xf>
    <xf numFmtId="41" fontId="2" fillId="0" borderId="0" xfId="3" applyFont="1" applyFill="1" applyBorder="1" applyAlignment="1">
      <alignment horizontal="right" vertical="center"/>
    </xf>
    <xf numFmtId="9" fontId="4" fillId="0" borderId="0" xfId="5" applyFont="1"/>
    <xf numFmtId="0" fontId="4" fillId="0" borderId="0" xfId="2" applyFont="1"/>
    <xf numFmtId="41" fontId="5" fillId="0" borderId="0" xfId="3" applyFont="1" applyFill="1" applyBorder="1" applyAlignment="1" applyProtection="1">
      <alignment horizontal="right" vertical="center"/>
      <protection locked="0"/>
    </xf>
    <xf numFmtId="0" fontId="5" fillId="0" borderId="0" xfId="3" applyNumberFormat="1" applyFont="1" applyFill="1" applyBorder="1" applyAlignment="1" applyProtection="1">
      <alignment horizontal="right" vertical="center"/>
      <protection locked="0"/>
    </xf>
    <xf numFmtId="0" fontId="12" fillId="0" borderId="0" xfId="2" applyFont="1"/>
    <xf numFmtId="49" fontId="10" fillId="0" borderId="0" xfId="10" applyNumberFormat="1" applyFont="1" applyAlignment="1">
      <alignment vertical="top"/>
    </xf>
    <xf numFmtId="0" fontId="2" fillId="0" borderId="0" xfId="6" applyFont="1" applyAlignment="1">
      <alignment vertical="center"/>
    </xf>
    <xf numFmtId="0" fontId="2" fillId="0" borderId="0" xfId="6" applyFont="1" applyAlignment="1">
      <alignment vertical="top"/>
    </xf>
    <xf numFmtId="0" fontId="2" fillId="0" borderId="0" xfId="6" applyFont="1" applyAlignment="1">
      <alignment vertical="center" wrapText="1"/>
    </xf>
    <xf numFmtId="0" fontId="2" fillId="0" borderId="4" xfId="6" applyFont="1" applyBorder="1" applyAlignment="1">
      <alignment wrapText="1"/>
    </xf>
    <xf numFmtId="0" fontId="2" fillId="2" borderId="3" xfId="2" applyFont="1" applyFill="1" applyBorder="1" applyAlignment="1">
      <alignment vertical="center"/>
    </xf>
    <xf numFmtId="41" fontId="5" fillId="0" borderId="0" xfId="0" applyNumberFormat="1" applyFont="1" applyAlignment="1" applyProtection="1">
      <alignment vertical="center"/>
      <protection locked="0"/>
    </xf>
    <xf numFmtId="0" fontId="4" fillId="0" borderId="0" xfId="2" applyFont="1" applyAlignment="1">
      <alignment vertical="top"/>
    </xf>
    <xf numFmtId="10" fontId="2" fillId="0" borderId="0" xfId="2" applyNumberFormat="1" applyFont="1" applyAlignment="1">
      <alignment vertical="center"/>
    </xf>
    <xf numFmtId="0" fontId="4" fillId="0" borderId="4" xfId="2" applyFont="1" applyBorder="1"/>
    <xf numFmtId="0" fontId="2" fillId="2" borderId="3" xfId="2" applyFont="1" applyFill="1" applyBorder="1" applyAlignment="1">
      <alignment horizontal="center" vertical="center"/>
    </xf>
    <xf numFmtId="49" fontId="2" fillId="0" borderId="2" xfId="6" applyNumberFormat="1" applyFont="1" applyBorder="1" applyAlignment="1">
      <alignment horizontal="center" vertical="center"/>
    </xf>
    <xf numFmtId="0" fontId="2" fillId="0" borderId="0" xfId="2" applyFont="1" applyAlignment="1">
      <alignment horizontal="left" vertical="center"/>
    </xf>
    <xf numFmtId="41" fontId="2" fillId="0" borderId="0" xfId="6" applyNumberFormat="1" applyFont="1"/>
    <xf numFmtId="165" fontId="4" fillId="0" borderId="0" xfId="5" applyNumberFormat="1" applyFont="1" applyAlignment="1">
      <alignment vertical="center"/>
    </xf>
    <xf numFmtId="0" fontId="4" fillId="0" borderId="0" xfId="2" applyFont="1" applyAlignment="1">
      <alignment vertical="center" wrapText="1"/>
    </xf>
    <xf numFmtId="166" fontId="4" fillId="0" borderId="0" xfId="11" applyNumberFormat="1" applyFont="1" applyFill="1" applyBorder="1" applyAlignment="1" applyProtection="1">
      <alignment horizontal="right" vertical="center" readingOrder="1"/>
      <protection locked="0"/>
    </xf>
    <xf numFmtId="0" fontId="4" fillId="0" borderId="0" xfId="2" applyFont="1" applyAlignment="1">
      <alignment wrapText="1"/>
    </xf>
    <xf numFmtId="0" fontId="2" fillId="0" borderId="0" xfId="0" applyFont="1" applyAlignment="1" applyProtection="1">
      <alignment vertical="center" readingOrder="1"/>
      <protection locked="0"/>
    </xf>
    <xf numFmtId="0" fontId="2" fillId="0" borderId="0" xfId="0" applyFont="1" applyAlignment="1" applyProtection="1">
      <alignment vertical="top" readingOrder="1"/>
      <protection locked="0"/>
    </xf>
    <xf numFmtId="0" fontId="4" fillId="0" borderId="0" xfId="0" applyFont="1" applyAlignment="1" applyProtection="1">
      <alignment vertical="center" readingOrder="1"/>
      <protection locked="0"/>
    </xf>
    <xf numFmtId="0" fontId="4" fillId="0" borderId="0" xfId="0" applyFont="1" applyAlignment="1" applyProtection="1">
      <alignment vertical="top" readingOrder="1"/>
      <protection locked="0"/>
    </xf>
    <xf numFmtId="0" fontId="4" fillId="0" borderId="0" xfId="6" applyFont="1" applyAlignment="1">
      <alignment wrapText="1"/>
    </xf>
    <xf numFmtId="0" fontId="2" fillId="0" borderId="0" xfId="2" applyFont="1" applyAlignment="1">
      <alignment vertical="top"/>
    </xf>
    <xf numFmtId="165" fontId="4" fillId="0" borderId="0" xfId="5" applyNumberFormat="1" applyFont="1"/>
    <xf numFmtId="41" fontId="4" fillId="0" borderId="0" xfId="3" applyFont="1" applyFill="1" applyBorder="1" applyAlignment="1" applyProtection="1">
      <alignment horizontal="right" vertical="center" readingOrder="1"/>
      <protection locked="0"/>
    </xf>
    <xf numFmtId="41" fontId="5" fillId="0" borderId="0" xfId="3" applyFont="1" applyFill="1" applyBorder="1" applyAlignment="1" applyProtection="1">
      <alignment horizontal="right" vertical="center" readingOrder="1"/>
      <protection locked="0"/>
    </xf>
    <xf numFmtId="0" fontId="4" fillId="0" borderId="0" xfId="6" applyFont="1" applyAlignment="1">
      <alignment vertical="center" wrapText="1"/>
    </xf>
    <xf numFmtId="0" fontId="4" fillId="0" borderId="0" xfId="6" applyFont="1" applyAlignment="1">
      <alignment horizontal="justify" vertical="center" wrapText="1"/>
    </xf>
    <xf numFmtId="0" fontId="12" fillId="0" borderId="0" xfId="6" applyFont="1" applyAlignment="1">
      <alignment vertical="center"/>
    </xf>
    <xf numFmtId="49" fontId="4" fillId="0" borderId="0" xfId="6" applyNumberFormat="1" applyFont="1" applyAlignment="1">
      <alignment vertical="center"/>
    </xf>
    <xf numFmtId="0" fontId="4" fillId="0" borderId="0" xfId="1" applyFont="1" applyAlignment="1">
      <alignment horizontal="left" vertical="center"/>
    </xf>
    <xf numFmtId="0" fontId="4" fillId="0" borderId="0" xfId="0" applyFont="1" applyAlignment="1">
      <alignment vertical="center"/>
    </xf>
    <xf numFmtId="49" fontId="2" fillId="0" borderId="0" xfId="1" applyNumberFormat="1" applyFont="1" applyAlignment="1">
      <alignment horizontal="left" vertical="center"/>
    </xf>
    <xf numFmtId="0" fontId="2" fillId="0" borderId="0" xfId="1" applyFont="1" applyAlignment="1">
      <alignment vertical="center"/>
    </xf>
    <xf numFmtId="0" fontId="4" fillId="0" borderId="0" xfId="0" applyFont="1" applyAlignment="1">
      <alignment horizontal="justify" vertical="center"/>
    </xf>
    <xf numFmtId="0" fontId="2" fillId="0" borderId="0" xfId="1" applyFont="1" applyAlignment="1">
      <alignment horizontal="left" vertical="center" wrapText="1"/>
    </xf>
    <xf numFmtId="0" fontId="2" fillId="0" borderId="0" xfId="1" applyFont="1" applyAlignment="1">
      <alignment vertical="center" wrapText="1"/>
    </xf>
    <xf numFmtId="49" fontId="2" fillId="2" borderId="1" xfId="1" applyNumberFormat="1" applyFont="1" applyFill="1" applyBorder="1" applyAlignment="1">
      <alignment horizontal="centerContinuous" vertical="center"/>
    </xf>
    <xf numFmtId="49" fontId="2" fillId="0" borderId="10" xfId="1" applyNumberFormat="1" applyFont="1" applyBorder="1" applyAlignment="1">
      <alignment horizontal="centerContinuous" vertical="center" wrapText="1"/>
    </xf>
    <xf numFmtId="0" fontId="2" fillId="0" borderId="9" xfId="1" applyFont="1" applyBorder="1" applyAlignment="1">
      <alignment horizontal="centerContinuous" vertical="center" wrapText="1"/>
    </xf>
    <xf numFmtId="0" fontId="2" fillId="0" borderId="5" xfId="1" applyFont="1" applyBorder="1" applyAlignment="1">
      <alignment horizontal="centerContinuous" vertical="center" wrapText="1"/>
    </xf>
    <xf numFmtId="0" fontId="4" fillId="0" borderId="5" xfId="0" applyFont="1" applyBorder="1" applyAlignment="1">
      <alignment horizontal="centerContinuous" vertical="center"/>
    </xf>
    <xf numFmtId="0" fontId="4" fillId="0" borderId="0" xfId="0" applyFont="1" applyAlignment="1">
      <alignment horizontal="center" vertical="center"/>
    </xf>
    <xf numFmtId="0" fontId="2" fillId="2" borderId="7" xfId="1" applyFont="1" applyFill="1" applyBorder="1" applyAlignment="1">
      <alignment horizontal="centerContinuous" vertical="center"/>
    </xf>
    <xf numFmtId="0" fontId="2" fillId="0" borderId="1" xfId="1" applyFont="1" applyBorder="1" applyAlignment="1">
      <alignment horizontal="centerContinuous" vertical="center"/>
    </xf>
    <xf numFmtId="0" fontId="2" fillId="0" borderId="2" xfId="1" applyFont="1" applyBorder="1" applyAlignment="1">
      <alignment horizontal="centerContinuous" vertical="center"/>
    </xf>
    <xf numFmtId="49" fontId="2" fillId="0" borderId="11" xfId="12" applyNumberFormat="1" applyFont="1" applyBorder="1" applyAlignment="1">
      <alignment vertical="center"/>
    </xf>
    <xf numFmtId="41" fontId="2" fillId="0" borderId="11" xfId="1" applyNumberFormat="1" applyFont="1" applyBorder="1" applyAlignment="1">
      <alignment horizontal="right" vertical="center"/>
    </xf>
    <xf numFmtId="49" fontId="4" fillId="0" borderId="0" xfId="1" applyNumberFormat="1" applyFont="1" applyAlignment="1" applyProtection="1">
      <alignment horizontal="left" vertical="center" wrapText="1"/>
      <protection locked="0"/>
    </xf>
    <xf numFmtId="41" fontId="4" fillId="0" borderId="0" xfId="1" applyNumberFormat="1" applyFont="1" applyAlignment="1">
      <alignment horizontal="right" vertical="center"/>
    </xf>
    <xf numFmtId="49" fontId="4" fillId="0" borderId="0" xfId="1" applyNumberFormat="1" applyFont="1" applyAlignment="1" applyProtection="1">
      <alignment horizontal="left" vertical="center"/>
      <protection locked="0"/>
    </xf>
    <xf numFmtId="49" fontId="4" fillId="0" borderId="0" xfId="1" applyNumberFormat="1" applyFont="1" applyAlignment="1">
      <alignment vertical="center" wrapText="1"/>
    </xf>
    <xf numFmtId="49" fontId="4" fillId="0" borderId="0" xfId="1" applyNumberFormat="1" applyFont="1" applyAlignment="1">
      <alignment vertical="center"/>
    </xf>
    <xf numFmtId="3" fontId="4" fillId="0" borderId="0" xfId="1" applyNumberFormat="1" applyFont="1" applyAlignment="1">
      <alignment vertical="center"/>
    </xf>
    <xf numFmtId="49" fontId="2" fillId="0" borderId="0" xfId="13" applyNumberFormat="1" applyFont="1" applyAlignment="1">
      <alignment horizontal="left" vertical="center"/>
    </xf>
    <xf numFmtId="0" fontId="4" fillId="0" borderId="0" xfId="13" applyFont="1" applyAlignment="1">
      <alignment vertical="center"/>
    </xf>
    <xf numFmtId="49" fontId="4" fillId="0" borderId="0" xfId="13" applyNumberFormat="1" applyFont="1" applyAlignment="1">
      <alignment horizontal="left" vertical="center"/>
    </xf>
    <xf numFmtId="49" fontId="4" fillId="0" borderId="0" xfId="1" applyNumberFormat="1" applyFont="1" applyAlignment="1">
      <alignment horizontal="left" vertical="center"/>
    </xf>
    <xf numFmtId="0" fontId="4" fillId="0" borderId="0" xfId="13" applyFont="1" applyAlignment="1">
      <alignment vertical="center" wrapText="1"/>
    </xf>
    <xf numFmtId="49" fontId="2" fillId="0" borderId="0" xfId="1" applyNumberFormat="1" applyFont="1" applyAlignment="1">
      <alignment vertical="center"/>
    </xf>
    <xf numFmtId="49" fontId="2" fillId="0" borderId="10" xfId="1" applyNumberFormat="1" applyFont="1" applyBorder="1" applyAlignment="1">
      <alignment horizontal="centerContinuous" vertical="center"/>
    </xf>
    <xf numFmtId="0" fontId="2" fillId="0" borderId="9" xfId="1" applyFont="1" applyBorder="1" applyAlignment="1">
      <alignment horizontal="centerContinuous" vertical="center"/>
    </xf>
    <xf numFmtId="0" fontId="2" fillId="0" borderId="5" xfId="1" applyFont="1" applyBorder="1" applyAlignment="1">
      <alignment horizontal="centerContinuous" vertical="center"/>
    </xf>
    <xf numFmtId="0" fontId="2" fillId="2" borderId="7" xfId="1" applyFont="1" applyFill="1" applyBorder="1" applyAlignment="1">
      <alignment horizontal="center" vertical="center"/>
    </xf>
    <xf numFmtId="49" fontId="2" fillId="0" borderId="11" xfId="14" applyNumberFormat="1" applyFont="1" applyBorder="1" applyAlignment="1">
      <alignment vertical="center"/>
    </xf>
    <xf numFmtId="41" fontId="2" fillId="0" borderId="0" xfId="0" applyNumberFormat="1" applyFont="1" applyAlignment="1">
      <alignment vertical="center"/>
    </xf>
    <xf numFmtId="167" fontId="4" fillId="0" borderId="0" xfId="0" applyNumberFormat="1" applyFont="1" applyAlignment="1">
      <alignment vertical="center"/>
    </xf>
    <xf numFmtId="41" fontId="4" fillId="0" borderId="0" xfId="0" applyNumberFormat="1" applyFont="1" applyAlignment="1">
      <alignment vertical="center"/>
    </xf>
    <xf numFmtId="41" fontId="4" fillId="0" borderId="0" xfId="0" applyNumberFormat="1" applyFont="1" applyAlignment="1">
      <alignment horizontal="right" vertical="center"/>
    </xf>
    <xf numFmtId="41" fontId="4" fillId="0" borderId="0" xfId="15" applyNumberFormat="1" applyFont="1" applyFill="1" applyBorder="1" applyAlignment="1">
      <alignment vertical="center"/>
    </xf>
    <xf numFmtId="169" fontId="4" fillId="0" borderId="0" xfId="16" applyNumberFormat="1" applyFont="1" applyFill="1" applyAlignment="1">
      <alignment vertical="center"/>
    </xf>
    <xf numFmtId="49" fontId="2" fillId="2" borderId="7" xfId="1" applyNumberFormat="1" applyFont="1" applyFill="1" applyBorder="1" applyAlignment="1">
      <alignment horizontal="center" vertical="center"/>
    </xf>
    <xf numFmtId="41" fontId="2" fillId="0" borderId="11" xfId="1" applyNumberFormat="1" applyFont="1" applyBorder="1" applyAlignment="1">
      <alignment vertical="center"/>
    </xf>
    <xf numFmtId="41" fontId="4" fillId="0" borderId="0" xfId="1" applyNumberFormat="1" applyFont="1" applyAlignment="1">
      <alignment vertical="center"/>
    </xf>
    <xf numFmtId="170" fontId="4" fillId="0" borderId="0" xfId="16" applyNumberFormat="1" applyFont="1" applyFill="1" applyAlignment="1">
      <alignment vertical="center"/>
    </xf>
    <xf numFmtId="0" fontId="2" fillId="0" borderId="0" xfId="13" applyFont="1" applyAlignment="1">
      <alignment vertical="center"/>
    </xf>
    <xf numFmtId="0" fontId="15" fillId="0" borderId="0" xfId="17" applyFont="1"/>
    <xf numFmtId="0" fontId="15" fillId="0" borderId="5" xfId="17" applyFont="1" applyBorder="1" applyAlignment="1">
      <alignment horizontal="centerContinuous"/>
    </xf>
    <xf numFmtId="41" fontId="2" fillId="0" borderId="0" xfId="2" applyNumberFormat="1" applyFont="1" applyAlignment="1">
      <alignment horizontal="left" vertical="center"/>
    </xf>
    <xf numFmtId="41" fontId="15" fillId="0" borderId="0" xfId="17" applyNumberFormat="1" applyFont="1"/>
    <xf numFmtId="41" fontId="5" fillId="0" borderId="0" xfId="17" applyNumberFormat="1" applyFont="1" applyAlignment="1" applyProtection="1">
      <alignment horizontal="left" vertical="center"/>
      <protection locked="0"/>
    </xf>
    <xf numFmtId="41" fontId="5" fillId="0" borderId="0" xfId="17" applyNumberFormat="1" applyFont="1" applyAlignment="1" applyProtection="1">
      <alignment horizontal="right" vertical="center"/>
      <protection locked="0"/>
    </xf>
    <xf numFmtId="41" fontId="4" fillId="0" borderId="0" xfId="17" applyNumberFormat="1" applyFont="1" applyAlignment="1" applyProtection="1">
      <alignment horizontal="right" vertical="center"/>
      <protection locked="0"/>
    </xf>
    <xf numFmtId="0" fontId="2" fillId="0" borderId="0" xfId="2" applyFont="1" applyAlignment="1">
      <alignment horizontal="left"/>
    </xf>
    <xf numFmtId="41" fontId="2" fillId="0" borderId="0" xfId="2" applyNumberFormat="1" applyFont="1" applyAlignment="1">
      <alignment horizontal="right" vertical="center"/>
    </xf>
    <xf numFmtId="0" fontId="15" fillId="0" borderId="0" xfId="17" applyFont="1" applyAlignment="1">
      <alignment horizontal="justify" vertical="top"/>
    </xf>
    <xf numFmtId="0" fontId="4" fillId="0" borderId="0" xfId="2" applyFont="1" applyAlignment="1">
      <alignment horizontal="left"/>
    </xf>
    <xf numFmtId="41" fontId="2" fillId="0" borderId="0" xfId="2" applyNumberFormat="1" applyFont="1" applyAlignment="1">
      <alignment horizontal="center"/>
    </xf>
    <xf numFmtId="41" fontId="16" fillId="0" borderId="0" xfId="17" applyNumberFormat="1" applyFont="1"/>
    <xf numFmtId="0" fontId="4" fillId="0" borderId="0" xfId="17" applyFont="1"/>
    <xf numFmtId="0" fontId="2" fillId="2" borderId="3" xfId="2" applyFont="1" applyFill="1" applyBorder="1" applyAlignment="1">
      <alignment horizontal="centerContinuous" vertical="center"/>
    </xf>
    <xf numFmtId="41" fontId="4" fillId="0" borderId="0" xfId="17" applyNumberFormat="1" applyFont="1" applyAlignment="1" applyProtection="1">
      <alignment horizontal="center" vertical="top"/>
      <protection locked="0"/>
    </xf>
    <xf numFmtId="0" fontId="15" fillId="0" borderId="0" xfId="0" applyFont="1" applyAlignment="1">
      <alignment vertical="center"/>
    </xf>
    <xf numFmtId="0" fontId="15" fillId="0" borderId="0" xfId="17" applyFont="1" applyAlignment="1">
      <alignment vertical="center"/>
    </xf>
    <xf numFmtId="0" fontId="4" fillId="0" borderId="4" xfId="18" applyFont="1" applyBorder="1"/>
    <xf numFmtId="0" fontId="15" fillId="0" borderId="0" xfId="0" applyFont="1"/>
    <xf numFmtId="0" fontId="2" fillId="2" borderId="10" xfId="18" applyFont="1" applyFill="1" applyBorder="1" applyAlignment="1">
      <alignment horizontal="centerContinuous" vertical="center"/>
    </xf>
    <xf numFmtId="0" fontId="2" fillId="2" borderId="9" xfId="18" applyFont="1" applyFill="1" applyBorder="1" applyAlignment="1">
      <alignment horizontal="centerContinuous" vertical="center"/>
    </xf>
    <xf numFmtId="0" fontId="2" fillId="2" borderId="5" xfId="18" applyFont="1" applyFill="1" applyBorder="1" applyAlignment="1">
      <alignment horizontal="centerContinuous" vertical="center"/>
    </xf>
    <xf numFmtId="0" fontId="10" fillId="0" borderId="2" xfId="2" applyFont="1" applyBorder="1" applyAlignment="1">
      <alignment horizontal="center" vertical="center"/>
    </xf>
    <xf numFmtId="41" fontId="4" fillId="0" borderId="0" xfId="2" applyNumberFormat="1" applyFont="1"/>
    <xf numFmtId="165" fontId="15" fillId="0" borderId="0" xfId="5" applyNumberFormat="1" applyFont="1"/>
    <xf numFmtId="0" fontId="4" fillId="0" borderId="0" xfId="2" applyFont="1" applyAlignment="1">
      <alignment horizontal="left" vertical="center"/>
    </xf>
    <xf numFmtId="0" fontId="4" fillId="0" borderId="0" xfId="17" applyFont="1" applyAlignment="1">
      <alignment vertical="center"/>
    </xf>
    <xf numFmtId="0" fontId="12" fillId="0" borderId="0" xfId="2" applyFont="1" applyAlignment="1">
      <alignment horizontal="left" vertical="center"/>
    </xf>
    <xf numFmtId="171" fontId="15" fillId="0" borderId="0" xfId="17" applyNumberFormat="1" applyFont="1"/>
    <xf numFmtId="0" fontId="17" fillId="0" borderId="0" xfId="2" applyFont="1" applyAlignment="1">
      <alignment vertical="center"/>
    </xf>
    <xf numFmtId="0" fontId="2" fillId="0" borderId="4" xfId="2" applyFont="1" applyBorder="1" applyAlignment="1">
      <alignment vertical="center"/>
    </xf>
    <xf numFmtId="0" fontId="2" fillId="2" borderId="12" xfId="2" applyFont="1" applyFill="1" applyBorder="1" applyAlignment="1">
      <alignment horizontal="centerContinuous" vertical="center"/>
    </xf>
    <xf numFmtId="0" fontId="3" fillId="0" borderId="10" xfId="18" applyFont="1" applyBorder="1" applyAlignment="1">
      <alignment horizontal="centerContinuous" vertical="center"/>
    </xf>
    <xf numFmtId="0" fontId="3" fillId="0" borderId="5" xfId="18" applyFont="1" applyBorder="1" applyAlignment="1">
      <alignment horizontal="centerContinuous" vertical="center"/>
    </xf>
    <xf numFmtId="0" fontId="2" fillId="2" borderId="7" xfId="19" applyFont="1" applyFill="1" applyBorder="1" applyAlignment="1">
      <alignment horizontal="center" vertical="center"/>
    </xf>
    <xf numFmtId="0" fontId="2" fillId="0" borderId="10" xfId="2" applyFont="1" applyBorder="1" applyAlignment="1">
      <alignment horizontal="centerContinuous" vertical="center"/>
    </xf>
    <xf numFmtId="0" fontId="2" fillId="0" borderId="5" xfId="2" applyFont="1" applyBorder="1" applyAlignment="1">
      <alignment horizontal="centerContinuous" vertical="center"/>
    </xf>
    <xf numFmtId="0" fontId="2" fillId="2" borderId="3" xfId="19" applyFont="1" applyFill="1" applyBorder="1" applyAlignment="1">
      <alignment horizontal="center" vertical="center"/>
    </xf>
    <xf numFmtId="0" fontId="4" fillId="2" borderId="3" xfId="2" applyFont="1" applyFill="1" applyBorder="1" applyAlignment="1">
      <alignment vertical="center"/>
    </xf>
    <xf numFmtId="0" fontId="2" fillId="0" borderId="2" xfId="19" applyFont="1" applyBorder="1" applyAlignment="1">
      <alignment horizontal="center" vertical="center"/>
    </xf>
    <xf numFmtId="0" fontId="4" fillId="0" borderId="0" xfId="2" applyFont="1" applyAlignment="1">
      <alignment horizontal="center" vertical="center"/>
    </xf>
    <xf numFmtId="41" fontId="4" fillId="0" borderId="0" xfId="20" applyNumberFormat="1" applyFont="1" applyAlignment="1">
      <alignment horizontal="center"/>
    </xf>
    <xf numFmtId="0" fontId="4" fillId="0" borderId="0" xfId="20" applyFont="1"/>
    <xf numFmtId="0" fontId="17" fillId="0" borderId="0" xfId="20" applyFont="1"/>
    <xf numFmtId="0" fontId="15" fillId="0" borderId="0" xfId="20" applyFont="1"/>
    <xf numFmtId="0" fontId="4" fillId="0" borderId="2" xfId="2" applyFont="1" applyBorder="1" applyAlignment="1">
      <alignment horizontal="centerContinuous" vertical="center"/>
    </xf>
    <xf numFmtId="0" fontId="15" fillId="0" borderId="2" xfId="20" applyFont="1" applyBorder="1" applyAlignment="1">
      <alignment horizontal="centerContinuous" vertical="center"/>
    </xf>
    <xf numFmtId="0" fontId="2" fillId="0" borderId="0" xfId="2" applyFont="1" applyAlignment="1">
      <alignment horizontal="right" vertical="center"/>
    </xf>
    <xf numFmtId="0" fontId="15" fillId="0" borderId="0" xfId="20" applyFont="1" applyAlignment="1">
      <alignment horizontal="right" vertical="center"/>
    </xf>
    <xf numFmtId="0" fontId="4" fillId="0" borderId="0" xfId="20" applyFont="1" applyAlignment="1">
      <alignment horizontal="right" vertical="center"/>
    </xf>
    <xf numFmtId="0" fontId="4" fillId="0" borderId="0" xfId="2" applyFont="1" applyAlignment="1">
      <alignment horizontal="right" vertical="center"/>
    </xf>
    <xf numFmtId="0" fontId="15" fillId="0" borderId="0" xfId="20" applyFont="1" applyAlignment="1">
      <alignment horizontal="right"/>
    </xf>
    <xf numFmtId="0" fontId="4" fillId="0" borderId="0" xfId="20" applyFont="1" applyAlignment="1">
      <alignment horizontal="right"/>
    </xf>
    <xf numFmtId="0" fontId="15" fillId="0" borderId="0" xfId="18" applyFont="1" applyAlignment="1">
      <alignment horizontal="right" vertical="center"/>
    </xf>
    <xf numFmtId="0" fontId="4" fillId="0" borderId="0" xfId="20" applyFont="1" applyAlignment="1">
      <alignment vertical="center"/>
    </xf>
    <xf numFmtId="0" fontId="10" fillId="0" borderId="0" xfId="0" applyFont="1"/>
    <xf numFmtId="0" fontId="4" fillId="0" borderId="0" xfId="2" applyFont="1" applyAlignment="1">
      <alignment horizontal="justify" vertical="center"/>
    </xf>
    <xf numFmtId="0" fontId="2" fillId="0" borderId="0" xfId="20" applyFont="1" applyAlignment="1">
      <alignment wrapText="1"/>
    </xf>
    <xf numFmtId="0" fontId="2" fillId="0" borderId="0" xfId="2" applyFont="1" applyAlignment="1">
      <alignment vertical="center" wrapText="1"/>
    </xf>
    <xf numFmtId="169" fontId="2" fillId="0" borderId="0" xfId="2" applyNumberFormat="1" applyFont="1" applyAlignment="1">
      <alignment horizontal="right"/>
    </xf>
    <xf numFmtId="169" fontId="4" fillId="0" borderId="0" xfId="2" applyNumberFormat="1" applyFont="1" applyAlignment="1">
      <alignment horizontal="right"/>
    </xf>
    <xf numFmtId="41" fontId="2" fillId="0" borderId="0" xfId="2" applyNumberFormat="1" applyFont="1" applyAlignment="1">
      <alignment vertical="center"/>
    </xf>
    <xf numFmtId="0" fontId="2" fillId="0" borderId="0" xfId="2" applyFont="1" applyAlignment="1">
      <alignment horizontal="center" vertical="center"/>
    </xf>
    <xf numFmtId="0" fontId="15" fillId="0" borderId="0" xfId="20" applyFont="1" applyAlignment="1">
      <alignment vertical="center"/>
    </xf>
    <xf numFmtId="0" fontId="17" fillId="0" borderId="0" xfId="2" applyFont="1" applyAlignment="1">
      <alignment vertical="center" wrapText="1"/>
    </xf>
    <xf numFmtId="0" fontId="10" fillId="2" borderId="2" xfId="2" applyFont="1" applyFill="1" applyBorder="1" applyAlignment="1">
      <alignment horizontal="centerContinuous" vertical="center" wrapText="1"/>
    </xf>
    <xf numFmtId="0" fontId="4" fillId="0" borderId="3" xfId="2" applyFont="1" applyBorder="1" applyAlignment="1">
      <alignment vertical="center"/>
    </xf>
    <xf numFmtId="0" fontId="2" fillId="0" borderId="3" xfId="2" applyFont="1" applyBorder="1" applyAlignment="1">
      <alignment horizontal="center" vertical="center"/>
    </xf>
    <xf numFmtId="41" fontId="4" fillId="0" borderId="0" xfId="2" applyNumberFormat="1" applyFont="1" applyAlignment="1">
      <alignment vertical="center"/>
    </xf>
    <xf numFmtId="41" fontId="4" fillId="0" borderId="0" xfId="11" applyNumberFormat="1" applyFont="1" applyFill="1" applyBorder="1" applyAlignment="1">
      <alignment horizontal="right" vertical="center"/>
    </xf>
    <xf numFmtId="41" fontId="4" fillId="0" borderId="0" xfId="20" applyNumberFormat="1" applyFont="1" applyAlignment="1">
      <alignment horizontal="left" vertical="center"/>
    </xf>
    <xf numFmtId="41" fontId="4" fillId="0" borderId="0" xfId="11" applyNumberFormat="1" applyFont="1" applyFill="1" applyBorder="1" applyAlignment="1">
      <alignment horizontal="left" vertical="center"/>
    </xf>
    <xf numFmtId="42" fontId="15" fillId="0" borderId="0" xfId="20" applyNumberFormat="1" applyFont="1" applyAlignment="1">
      <alignment horizontal="left" vertical="center"/>
    </xf>
    <xf numFmtId="42" fontId="4" fillId="0" borderId="0" xfId="20" applyNumberFormat="1" applyFont="1" applyAlignment="1">
      <alignment horizontal="left" vertical="center"/>
    </xf>
    <xf numFmtId="42" fontId="4" fillId="0" borderId="0" xfId="11" applyFont="1" applyFill="1" applyBorder="1" applyAlignment="1">
      <alignment horizontal="left" vertical="center"/>
    </xf>
    <xf numFmtId="0" fontId="2" fillId="0" borderId="0" xfId="0" applyFont="1"/>
    <xf numFmtId="0" fontId="2" fillId="0" borderId="0" xfId="2" applyFont="1" applyAlignment="1">
      <alignment horizontal="justify" vertical="center"/>
    </xf>
    <xf numFmtId="0" fontId="17" fillId="0" borderId="0" xfId="2" applyFont="1"/>
    <xf numFmtId="0" fontId="2" fillId="0" borderId="9" xfId="2" applyFont="1" applyBorder="1" applyAlignment="1">
      <alignment horizontal="centerContinuous" vertical="center"/>
    </xf>
    <xf numFmtId="0" fontId="2" fillId="0" borderId="2" xfId="2" applyFont="1" applyBorder="1" applyAlignment="1">
      <alignment horizontal="centerContinuous" vertical="distributed"/>
    </xf>
    <xf numFmtId="41" fontId="2" fillId="0" borderId="0" xfId="21" applyNumberFormat="1" applyFont="1" applyFill="1" applyBorder="1" applyAlignment="1">
      <alignment horizontal="right" vertical="center"/>
    </xf>
    <xf numFmtId="41" fontId="5" fillId="0" borderId="0" xfId="22" applyNumberFormat="1" applyFont="1" applyFill="1" applyBorder="1" applyAlignment="1" applyProtection="1">
      <alignment horizontal="right" vertical="top" wrapText="1"/>
      <protection locked="0"/>
    </xf>
    <xf numFmtId="41" fontId="4" fillId="0" borderId="0" xfId="22" applyNumberFormat="1" applyFont="1" applyFill="1" applyBorder="1" applyAlignment="1" applyProtection="1">
      <alignment horizontal="right" vertical="top" wrapText="1"/>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vertical="center"/>
      <protection locked="0"/>
    </xf>
    <xf numFmtId="49" fontId="3" fillId="2" borderId="13" xfId="0" applyNumberFormat="1" applyFont="1" applyFill="1" applyBorder="1" applyAlignment="1" applyProtection="1">
      <alignment horizontal="centerContinuous" vertical="center"/>
      <protection locked="0"/>
    </xf>
    <xf numFmtId="49" fontId="3" fillId="2" borderId="11" xfId="0" applyNumberFormat="1" applyFont="1" applyFill="1" applyBorder="1" applyAlignment="1" applyProtection="1">
      <alignment horizontal="centerContinuous" vertical="center" wrapText="1"/>
      <protection locked="0"/>
    </xf>
    <xf numFmtId="49" fontId="3" fillId="0" borderId="14" xfId="0" applyNumberFormat="1" applyFont="1" applyBorder="1" applyAlignment="1" applyProtection="1">
      <alignment horizontal="centerContinuous" vertical="center"/>
      <protection locked="0"/>
    </xf>
    <xf numFmtId="49" fontId="15" fillId="0" borderId="15" xfId="0" applyNumberFormat="1" applyFont="1" applyBorder="1" applyAlignment="1" applyProtection="1">
      <alignment horizontal="centerContinuous" vertical="center"/>
      <protection locked="0"/>
    </xf>
    <xf numFmtId="49" fontId="3" fillId="2" borderId="16" xfId="0" applyNumberFormat="1" applyFont="1" applyFill="1" applyBorder="1" applyAlignment="1" applyProtection="1">
      <alignment horizontal="centerContinuous" vertical="center" wrapText="1"/>
      <protection locked="0"/>
    </xf>
    <xf numFmtId="49" fontId="3" fillId="2" borderId="17" xfId="0" applyNumberFormat="1" applyFont="1" applyFill="1" applyBorder="1" applyAlignment="1" applyProtection="1">
      <alignment vertical="center"/>
      <protection locked="0"/>
    </xf>
    <xf numFmtId="49" fontId="3" fillId="2" borderId="4" xfId="0" applyNumberFormat="1" applyFont="1" applyFill="1" applyBorder="1" applyAlignment="1" applyProtection="1">
      <alignment horizontal="center" vertical="center"/>
      <protection locked="0"/>
    </xf>
    <xf numFmtId="49" fontId="3" fillId="0" borderId="18" xfId="0" applyNumberFormat="1" applyFont="1" applyBorder="1" applyAlignment="1" applyProtection="1">
      <alignment horizontal="centerContinuous" vertical="center"/>
      <protection locked="0"/>
    </xf>
    <xf numFmtId="49" fontId="3" fillId="2" borderId="19" xfId="0" applyNumberFormat="1" applyFont="1" applyFill="1" applyBorder="1" applyAlignment="1" applyProtection="1">
      <alignment horizontal="center" vertical="center"/>
      <protection locked="0"/>
    </xf>
    <xf numFmtId="41" fontId="3" fillId="0" borderId="0" xfId="0" applyNumberFormat="1" applyFont="1" applyAlignment="1">
      <alignment horizontal="right" vertical="center"/>
    </xf>
    <xf numFmtId="49" fontId="5" fillId="0" borderId="0" xfId="0" applyNumberFormat="1" applyFont="1" applyAlignment="1" applyProtection="1">
      <alignment horizontal="left" vertical="center" wrapText="1"/>
      <protection locked="0"/>
    </xf>
    <xf numFmtId="41" fontId="5" fillId="0" borderId="0" xfId="0" applyNumberFormat="1" applyFont="1" applyAlignment="1" applyProtection="1">
      <alignment horizontal="right" vertical="center"/>
      <protection locked="0"/>
    </xf>
    <xf numFmtId="49" fontId="5" fillId="0" borderId="0" xfId="0" applyNumberFormat="1" applyFont="1" applyAlignment="1" applyProtection="1">
      <alignment horizontal="left" vertical="center"/>
      <protection locked="0"/>
    </xf>
    <xf numFmtId="0" fontId="5" fillId="0" borderId="0" xfId="0" applyFont="1" applyAlignment="1" applyProtection="1">
      <alignment vertical="center"/>
      <protection locked="0"/>
    </xf>
    <xf numFmtId="49" fontId="15" fillId="0" borderId="0" xfId="0" applyNumberFormat="1" applyFont="1" applyAlignment="1">
      <alignment horizontal="left" vertical="center"/>
    </xf>
    <xf numFmtId="49" fontId="4" fillId="0" borderId="0" xfId="0" applyNumberFormat="1" applyFont="1" applyAlignment="1">
      <alignment horizontal="left" vertical="center"/>
    </xf>
    <xf numFmtId="0" fontId="15" fillId="0" borderId="0" xfId="0" applyFont="1" applyAlignment="1" applyProtection="1">
      <alignment vertical="center"/>
      <protection locked="0"/>
    </xf>
    <xf numFmtId="0" fontId="2" fillId="0" borderId="0" xfId="0" applyFont="1" applyAlignment="1">
      <alignment vertical="center"/>
    </xf>
    <xf numFmtId="0" fontId="4" fillId="0" borderId="0" xfId="0" applyFont="1"/>
    <xf numFmtId="0" fontId="2" fillId="2" borderId="20" xfId="1" applyFont="1" applyFill="1" applyBorder="1" applyAlignment="1" applyProtection="1">
      <alignment horizontal="centerContinuous" vertical="center" wrapText="1" readingOrder="1"/>
      <protection locked="0"/>
    </xf>
    <xf numFmtId="0" fontId="2" fillId="2" borderId="20" xfId="1" applyFont="1" applyFill="1" applyBorder="1" applyAlignment="1" applyProtection="1">
      <alignment horizontal="centerContinuous" vertical="center" readingOrder="1"/>
      <protection locked="0"/>
    </xf>
    <xf numFmtId="0" fontId="2" fillId="2" borderId="21" xfId="0" applyFont="1" applyFill="1" applyBorder="1" applyAlignment="1">
      <alignment horizontal="centerContinuous" vertical="center"/>
    </xf>
    <xf numFmtId="0" fontId="2" fillId="2" borderId="22" xfId="0" applyFont="1" applyFill="1" applyBorder="1" applyAlignment="1">
      <alignment horizontal="centerContinuous" vertical="center"/>
    </xf>
    <xf numFmtId="0" fontId="2" fillId="2" borderId="23" xfId="0" applyFont="1" applyFill="1" applyBorder="1" applyAlignment="1">
      <alignment horizontal="centerContinuous" vertical="center"/>
    </xf>
    <xf numFmtId="0" fontId="2" fillId="2" borderId="7" xfId="1" applyFont="1" applyFill="1" applyBorder="1" applyAlignment="1" applyProtection="1">
      <alignment horizontal="center" vertical="center" wrapText="1" readingOrder="1"/>
      <protection locked="0"/>
    </xf>
    <xf numFmtId="0" fontId="2" fillId="2" borderId="7" xfId="1" applyFont="1" applyFill="1" applyBorder="1" applyAlignment="1" applyProtection="1">
      <alignment horizontal="center" vertical="center" readingOrder="1"/>
      <protection locked="0"/>
    </xf>
    <xf numFmtId="0" fontId="2" fillId="2" borderId="20" xfId="0" applyFont="1" applyFill="1" applyBorder="1" applyAlignment="1">
      <alignment horizontal="centerContinuous" vertical="center" wrapText="1"/>
    </xf>
    <xf numFmtId="0" fontId="2" fillId="2" borderId="24" xfId="0" applyFont="1" applyFill="1" applyBorder="1" applyAlignment="1">
      <alignment horizontal="centerContinuous" vertical="center" readingOrder="1"/>
    </xf>
    <xf numFmtId="0" fontId="2" fillId="2" borderId="25" xfId="0" applyFont="1" applyFill="1" applyBorder="1" applyAlignment="1">
      <alignment horizontal="centerContinuous" vertical="center" readingOrder="1"/>
    </xf>
    <xf numFmtId="0" fontId="2" fillId="2" borderId="2" xfId="0" applyFont="1" applyFill="1" applyBorder="1" applyAlignment="1">
      <alignment horizontal="centerContinuous" vertical="center" readingOrder="1"/>
    </xf>
    <xf numFmtId="0" fontId="4" fillId="0" borderId="0" xfId="0" applyFont="1" applyAlignment="1">
      <alignment vertical="center" readingOrder="1"/>
    </xf>
    <xf numFmtId="0" fontId="2" fillId="2" borderId="26" xfId="1" applyFont="1" applyFill="1" applyBorder="1" applyAlignment="1" applyProtection="1">
      <alignment horizontal="center" vertical="center" wrapText="1" readingOrder="1"/>
      <protection locked="0"/>
    </xf>
    <xf numFmtId="0" fontId="2" fillId="2" borderId="26" xfId="1" applyFont="1" applyFill="1" applyBorder="1" applyAlignment="1" applyProtection="1">
      <alignment horizontal="center" vertical="center" readingOrder="1"/>
      <protection locked="0"/>
    </xf>
    <xf numFmtId="0" fontId="2" fillId="2" borderId="27" xfId="0" applyFont="1" applyFill="1" applyBorder="1" applyAlignment="1">
      <alignment vertical="center" wrapText="1"/>
    </xf>
    <xf numFmtId="0" fontId="2" fillId="2" borderId="28" xfId="0" applyFont="1" applyFill="1" applyBorder="1" applyAlignment="1">
      <alignment horizontal="centerContinuous" vertical="center"/>
    </xf>
    <xf numFmtId="0" fontId="2" fillId="2" borderId="29" xfId="0" applyFont="1" applyFill="1" applyBorder="1" applyAlignment="1">
      <alignment horizontal="centerContinuous" vertical="center"/>
    </xf>
    <xf numFmtId="173" fontId="4" fillId="0" borderId="0" xfId="1" applyNumberFormat="1" applyFont="1" applyAlignment="1" applyProtection="1">
      <alignment horizontal="left" vertical="center" wrapText="1" readingOrder="1"/>
      <protection locked="0"/>
    </xf>
    <xf numFmtId="170" fontId="4" fillId="0" borderId="0" xfId="23" applyFont="1" applyFill="1" applyBorder="1" applyAlignment="1" applyProtection="1">
      <alignment horizontal="center" wrapText="1" readingOrder="1"/>
      <protection locked="0"/>
    </xf>
    <xf numFmtId="170" fontId="2" fillId="0" borderId="0" xfId="0" applyNumberFormat="1" applyFont="1" applyAlignment="1">
      <alignment horizontal="left"/>
    </xf>
    <xf numFmtId="170" fontId="4" fillId="0" borderId="0" xfId="0" applyNumberFormat="1" applyFont="1" applyAlignment="1">
      <alignment horizontal="left"/>
    </xf>
    <xf numFmtId="0" fontId="4" fillId="0" borderId="0" xfId="13" applyFont="1" applyAlignment="1">
      <alignment vertical="top"/>
    </xf>
    <xf numFmtId="0" fontId="4" fillId="0" borderId="0" xfId="13" applyFont="1" applyAlignment="1">
      <alignment vertical="top" wrapText="1"/>
    </xf>
    <xf numFmtId="0" fontId="4" fillId="0" borderId="0" xfId="0" applyFont="1" applyAlignment="1">
      <alignment vertical="top"/>
    </xf>
    <xf numFmtId="0" fontId="4" fillId="0" borderId="0" xfId="0" applyFont="1" applyAlignment="1">
      <alignment vertical="top" wrapText="1"/>
    </xf>
    <xf numFmtId="0" fontId="2" fillId="0" borderId="0" xfId="0" applyFont="1" applyAlignment="1">
      <alignment vertical="center" wrapText="1"/>
    </xf>
    <xf numFmtId="0" fontId="2" fillId="2" borderId="20" xfId="0" applyFont="1" applyFill="1" applyBorder="1" applyAlignment="1">
      <alignment horizontal="centerContinuous" vertical="center"/>
    </xf>
    <xf numFmtId="0" fontId="2" fillId="0" borderId="21" xfId="0" applyFont="1" applyBorder="1" applyAlignment="1">
      <alignment horizontal="centerContinuous" vertical="center"/>
    </xf>
    <xf numFmtId="0" fontId="2" fillId="0" borderId="22" xfId="0" applyFont="1" applyBorder="1" applyAlignment="1">
      <alignment horizontal="centerContinuous" vertical="center"/>
    </xf>
    <xf numFmtId="0" fontId="2" fillId="2" borderId="3" xfId="0" applyFont="1" applyFill="1" applyBorder="1" applyAlignment="1">
      <alignment vertical="center"/>
    </xf>
    <xf numFmtId="0" fontId="2" fillId="0" borderId="2" xfId="1" applyFont="1" applyBorder="1" applyAlignment="1">
      <alignment horizontal="centerContinuous" vertical="center" wrapText="1"/>
    </xf>
    <xf numFmtId="0" fontId="2" fillId="0" borderId="22" xfId="1" applyFont="1" applyBorder="1" applyAlignment="1">
      <alignment horizontal="centerContinuous" vertical="center" wrapText="1"/>
    </xf>
    <xf numFmtId="0" fontId="2" fillId="2" borderId="3" xfId="1" applyFont="1" applyFill="1" applyBorder="1" applyAlignment="1">
      <alignment horizontal="center" vertical="center" wrapText="1"/>
    </xf>
    <xf numFmtId="0" fontId="2" fillId="0" borderId="30" xfId="0" applyFont="1" applyBorder="1" applyAlignment="1">
      <alignment vertical="center"/>
    </xf>
    <xf numFmtId="41" fontId="2" fillId="0" borderId="30" xfId="1" applyNumberFormat="1" applyFont="1" applyBorder="1" applyAlignment="1">
      <alignment vertical="center" wrapText="1"/>
    </xf>
    <xf numFmtId="0" fontId="4" fillId="0" borderId="0" xfId="0" applyFont="1" applyAlignment="1">
      <alignment vertical="center" wrapText="1"/>
    </xf>
    <xf numFmtId="0" fontId="12" fillId="0" borderId="0" xfId="0" applyFont="1" applyAlignment="1">
      <alignment vertical="center"/>
    </xf>
    <xf numFmtId="0" fontId="4" fillId="0" borderId="0" xfId="0" applyFont="1" applyAlignment="1">
      <alignment horizontal="left" vertical="center"/>
    </xf>
    <xf numFmtId="49" fontId="4" fillId="0" borderId="0" xfId="1" applyNumberFormat="1" applyFont="1" applyAlignment="1" applyProtection="1">
      <alignment vertical="center"/>
      <protection locked="0"/>
    </xf>
    <xf numFmtId="49" fontId="4" fillId="0" borderId="0" xfId="1" applyNumberFormat="1" applyFont="1" applyAlignment="1" applyProtection="1">
      <alignment vertical="center" wrapText="1"/>
      <protection locked="0"/>
    </xf>
    <xf numFmtId="0" fontId="4" fillId="0" borderId="0" xfId="1" applyFont="1" applyAlignment="1" applyProtection="1">
      <alignment vertical="center" wrapText="1"/>
      <protection locked="0"/>
    </xf>
    <xf numFmtId="0" fontId="2" fillId="2" borderId="24" xfId="1" applyFont="1" applyFill="1" applyBorder="1" applyAlignment="1" applyProtection="1">
      <alignment horizontal="centerContinuous" vertical="center" readingOrder="1"/>
      <protection locked="0"/>
    </xf>
    <xf numFmtId="0" fontId="2" fillId="0" borderId="22" xfId="1" applyFont="1" applyBorder="1" applyAlignment="1" applyProtection="1">
      <alignment horizontal="centerContinuous" vertical="center" readingOrder="1"/>
      <protection locked="0"/>
    </xf>
    <xf numFmtId="0" fontId="4" fillId="0" borderId="22" xfId="1" applyFont="1" applyBorder="1" applyAlignment="1" applyProtection="1">
      <alignment horizontal="centerContinuous" vertical="center" readingOrder="1"/>
      <protection locked="0"/>
    </xf>
    <xf numFmtId="0" fontId="4" fillId="0" borderId="23" xfId="1" applyFont="1" applyBorder="1" applyAlignment="1" applyProtection="1">
      <alignment horizontal="centerContinuous" vertical="center" readingOrder="1"/>
      <protection locked="0"/>
    </xf>
    <xf numFmtId="0" fontId="2" fillId="2" borderId="8" xfId="1" applyFont="1" applyFill="1" applyBorder="1" applyAlignment="1" applyProtection="1">
      <alignment horizontal="center" vertical="center" readingOrder="1"/>
      <protection locked="0"/>
    </xf>
    <xf numFmtId="0" fontId="2" fillId="2" borderId="3" xfId="1" applyFont="1" applyFill="1" applyBorder="1" applyAlignment="1" applyProtection="1">
      <alignment horizontal="center" vertical="center" readingOrder="1"/>
      <protection locked="0"/>
    </xf>
    <xf numFmtId="0" fontId="2" fillId="0" borderId="22" xfId="1" applyFont="1" applyBorder="1" applyAlignment="1" applyProtection="1">
      <alignment horizontal="centerContinuous" vertical="center" wrapText="1" readingOrder="1"/>
      <protection locked="0"/>
    </xf>
    <xf numFmtId="0" fontId="2" fillId="0" borderId="2" xfId="1" applyFont="1" applyBorder="1" applyAlignment="1" applyProtection="1">
      <alignment horizontal="centerContinuous" vertical="center" wrapText="1" readingOrder="1"/>
      <protection locked="0"/>
    </xf>
    <xf numFmtId="0" fontId="2" fillId="0" borderId="23" xfId="1" applyFont="1" applyBorder="1" applyAlignment="1" applyProtection="1">
      <alignment horizontal="centerContinuous" vertical="center" wrapText="1" readingOrder="1"/>
      <protection locked="0"/>
    </xf>
    <xf numFmtId="0" fontId="2" fillId="0" borderId="30" xfId="0" applyFont="1" applyBorder="1"/>
    <xf numFmtId="41" fontId="2" fillId="0" borderId="30" xfId="0" applyNumberFormat="1" applyFont="1" applyBorder="1"/>
    <xf numFmtId="41" fontId="2" fillId="0" borderId="0" xfId="0" applyNumberFormat="1" applyFont="1"/>
    <xf numFmtId="41" fontId="4" fillId="0" borderId="0" xfId="0" applyNumberFormat="1" applyFont="1" applyAlignment="1">
      <alignment horizontal="right"/>
    </xf>
    <xf numFmtId="41" fontId="4" fillId="0" borderId="0" xfId="0" applyNumberFormat="1" applyFont="1"/>
    <xf numFmtId="0" fontId="2" fillId="0" borderId="0" xfId="0" applyFont="1" applyAlignment="1">
      <alignment vertical="top" wrapText="1"/>
    </xf>
    <xf numFmtId="0" fontId="2" fillId="0" borderId="0" xfId="0" applyFont="1" applyAlignment="1">
      <alignment vertical="top"/>
    </xf>
    <xf numFmtId="0" fontId="4" fillId="0" borderId="0" xfId="1" applyFont="1" applyAlignment="1" applyProtection="1">
      <alignment vertical="top" readingOrder="1"/>
      <protection locked="0"/>
    </xf>
    <xf numFmtId="0" fontId="4" fillId="0" borderId="0" xfId="1" applyFont="1" applyAlignment="1" applyProtection="1">
      <alignment vertical="top" wrapText="1" readingOrder="1"/>
      <protection locked="0"/>
    </xf>
    <xf numFmtId="49" fontId="4" fillId="0" borderId="0" xfId="1" applyNumberFormat="1" applyFont="1" applyAlignment="1" applyProtection="1">
      <alignment vertical="top" readingOrder="1"/>
      <protection locked="0"/>
    </xf>
    <xf numFmtId="49" fontId="4" fillId="0" borderId="0" xfId="1" applyNumberFormat="1" applyFont="1" applyAlignment="1" applyProtection="1">
      <alignment vertical="top" wrapText="1"/>
      <protection locked="0"/>
    </xf>
    <xf numFmtId="3" fontId="2" fillId="2" borderId="20" xfId="1" applyNumberFormat="1" applyFont="1" applyFill="1" applyBorder="1" applyAlignment="1" applyProtection="1">
      <alignment horizontal="centerContinuous" vertical="center" wrapText="1" readingOrder="1"/>
      <protection locked="0"/>
    </xf>
    <xf numFmtId="0" fontId="2" fillId="2" borderId="21" xfId="1" applyFont="1" applyFill="1" applyBorder="1" applyAlignment="1" applyProtection="1">
      <alignment horizontal="centerContinuous" vertical="center" wrapText="1" readingOrder="1"/>
      <protection locked="0"/>
    </xf>
    <xf numFmtId="0" fontId="2" fillId="2" borderId="22" xfId="1" applyFont="1" applyFill="1" applyBorder="1" applyAlignment="1" applyProtection="1">
      <alignment horizontal="centerContinuous" vertical="center" wrapText="1" readingOrder="1"/>
      <protection locked="0"/>
    </xf>
    <xf numFmtId="0" fontId="4" fillId="0" borderId="23" xfId="0" applyFont="1" applyBorder="1" applyAlignment="1">
      <alignment horizontal="centerContinuous" vertical="center" readingOrder="1"/>
    </xf>
    <xf numFmtId="0" fontId="2" fillId="2" borderId="3" xfId="1" applyFont="1" applyFill="1" applyBorder="1" applyAlignment="1" applyProtection="1">
      <alignment vertical="center" wrapText="1" readingOrder="1"/>
      <protection locked="0"/>
    </xf>
    <xf numFmtId="3" fontId="2" fillId="2" borderId="3" xfId="1" applyNumberFormat="1" applyFont="1" applyFill="1" applyBorder="1" applyAlignment="1" applyProtection="1">
      <alignment horizontal="center" vertical="center" wrapText="1" readingOrder="1"/>
      <protection locked="0"/>
    </xf>
    <xf numFmtId="0" fontId="2" fillId="0" borderId="19" xfId="0" applyFont="1" applyBorder="1" applyAlignment="1">
      <alignment horizontal="centerContinuous" vertical="center" wrapText="1"/>
    </xf>
    <xf numFmtId="0" fontId="2" fillId="0" borderId="3" xfId="0" applyFont="1" applyBorder="1" applyAlignment="1">
      <alignment horizontal="centerContinuous" vertical="center"/>
    </xf>
    <xf numFmtId="0" fontId="2" fillId="0" borderId="3" xfId="0" applyFont="1" applyBorder="1" applyAlignment="1">
      <alignment horizontal="centerContinuous" vertical="center" wrapText="1"/>
    </xf>
    <xf numFmtId="169" fontId="2" fillId="0" borderId="0" xfId="24" applyNumberFormat="1" applyFont="1" applyAlignment="1">
      <alignment horizontal="right" indent="2"/>
    </xf>
    <xf numFmtId="169" fontId="2" fillId="0" borderId="30" xfId="24" applyNumberFormat="1" applyFont="1" applyBorder="1" applyAlignment="1">
      <alignment horizontal="right"/>
    </xf>
    <xf numFmtId="169" fontId="4" fillId="0" borderId="0" xfId="24" applyNumberFormat="1" applyFont="1" applyAlignment="1">
      <alignment horizontal="right"/>
    </xf>
    <xf numFmtId="49" fontId="4" fillId="0" borderId="0" xfId="1" applyNumberFormat="1" applyFont="1" applyAlignment="1" applyProtection="1">
      <alignment vertical="top" wrapText="1" readingOrder="1"/>
      <protection locked="0"/>
    </xf>
    <xf numFmtId="0" fontId="2" fillId="0" borderId="0" xfId="1" applyFont="1" applyAlignment="1" applyProtection="1">
      <alignment vertical="center"/>
      <protection locked="0"/>
    </xf>
    <xf numFmtId="0" fontId="4" fillId="0" borderId="0" xfId="1" applyFont="1" applyAlignment="1" applyProtection="1">
      <alignment vertical="center"/>
      <protection locked="0"/>
    </xf>
    <xf numFmtId="0" fontId="2" fillId="2" borderId="20" xfId="0" applyFont="1" applyFill="1" applyBorder="1" applyAlignment="1" applyProtection="1">
      <alignment horizontal="centerContinuous" vertical="center" wrapText="1"/>
      <protection locked="0"/>
    </xf>
    <xf numFmtId="0" fontId="2" fillId="2" borderId="25" xfId="1" applyFont="1" applyFill="1" applyBorder="1" applyAlignment="1" applyProtection="1">
      <alignment horizontal="centerContinuous" vertical="center" wrapText="1"/>
      <protection locked="0"/>
    </xf>
    <xf numFmtId="0" fontId="2" fillId="0" borderId="22" xfId="1" applyFont="1" applyBorder="1" applyAlignment="1" applyProtection="1">
      <alignment horizontal="centerContinuous" vertical="center" wrapText="1"/>
      <protection locked="0"/>
    </xf>
    <xf numFmtId="0" fontId="4" fillId="0" borderId="22" xfId="1" applyFont="1" applyBorder="1" applyAlignment="1" applyProtection="1">
      <alignment horizontal="centerContinuous" vertical="center" wrapText="1"/>
      <protection locked="0"/>
    </xf>
    <xf numFmtId="0" fontId="4" fillId="0" borderId="23" xfId="1" applyFont="1" applyBorder="1" applyAlignment="1" applyProtection="1">
      <alignment horizontal="centerContinuous" vertical="center" wrapText="1"/>
      <protection locked="0"/>
    </xf>
    <xf numFmtId="0" fontId="2" fillId="2" borderId="3" xfId="0" applyFont="1" applyFill="1" applyBorder="1" applyAlignment="1" applyProtection="1">
      <alignment vertical="center" wrapText="1"/>
      <protection locked="0"/>
    </xf>
    <xf numFmtId="0" fontId="2" fillId="2" borderId="19" xfId="1" applyFont="1" applyFill="1" applyBorder="1" applyAlignment="1" applyProtection="1">
      <alignment horizontal="center" vertical="center" wrapText="1"/>
      <protection locked="0"/>
    </xf>
    <xf numFmtId="0" fontId="2" fillId="0" borderId="2" xfId="1" applyFont="1" applyBorder="1" applyAlignment="1" applyProtection="1">
      <alignment horizontal="centerContinuous" vertical="center" wrapText="1"/>
      <protection locked="0"/>
    </xf>
    <xf numFmtId="0" fontId="2" fillId="0" borderId="23" xfId="1" applyFont="1" applyBorder="1" applyAlignment="1" applyProtection="1">
      <alignment horizontal="centerContinuous" vertical="center" wrapText="1"/>
      <protection locked="0"/>
    </xf>
    <xf numFmtId="0" fontId="2" fillId="0" borderId="0" xfId="1" applyFont="1" applyAlignment="1" applyProtection="1">
      <alignment vertical="center" wrapText="1"/>
      <protection locked="0"/>
    </xf>
    <xf numFmtId="41" fontId="2" fillId="0" borderId="0" xfId="25" applyNumberFormat="1" applyFont="1" applyFill="1" applyBorder="1" applyAlignment="1" applyProtection="1">
      <alignment horizontal="right" vertical="center" wrapText="1"/>
    </xf>
    <xf numFmtId="41" fontId="4" fillId="0" borderId="0" xfId="25" applyNumberFormat="1" applyFont="1" applyFill="1" applyBorder="1" applyAlignment="1" applyProtection="1">
      <alignment horizontal="right" vertical="center" wrapText="1"/>
      <protection locked="0"/>
    </xf>
    <xf numFmtId="0" fontId="2" fillId="2" borderId="20" xfId="0" applyFont="1" applyFill="1" applyBorder="1" applyAlignment="1" applyProtection="1">
      <alignment horizontal="centerContinuous" vertical="center" wrapText="1" readingOrder="1"/>
      <protection locked="0"/>
    </xf>
    <xf numFmtId="0" fontId="4" fillId="2" borderId="22" xfId="1" applyFont="1" applyFill="1" applyBorder="1" applyAlignment="1" applyProtection="1">
      <alignment horizontal="centerContinuous" vertical="center" wrapText="1"/>
      <protection locked="0"/>
    </xf>
    <xf numFmtId="0" fontId="4" fillId="2" borderId="23" xfId="1" applyFont="1" applyFill="1" applyBorder="1" applyAlignment="1" applyProtection="1">
      <alignment horizontal="centerContinuous" vertical="center" wrapText="1"/>
      <protection locked="0"/>
    </xf>
    <xf numFmtId="0" fontId="2" fillId="2" borderId="3" xfId="0" applyFont="1" applyFill="1" applyBorder="1" applyAlignment="1" applyProtection="1">
      <alignment vertical="center" wrapText="1" readingOrder="1"/>
      <protection locked="0"/>
    </xf>
    <xf numFmtId="0" fontId="2" fillId="2" borderId="3" xfId="1" applyFont="1" applyFill="1" applyBorder="1" applyAlignment="1" applyProtection="1">
      <alignment horizontal="center" vertical="center" wrapText="1" readingOrder="1"/>
      <protection locked="0"/>
    </xf>
    <xf numFmtId="0" fontId="2" fillId="0" borderId="30" xfId="1" applyFont="1" applyBorder="1" applyAlignment="1" applyProtection="1">
      <alignment vertical="top" wrapText="1" readingOrder="1"/>
      <protection locked="0"/>
    </xf>
    <xf numFmtId="41" fontId="2" fillId="0" borderId="30" xfId="25" applyNumberFormat="1" applyFont="1" applyFill="1" applyBorder="1" applyAlignment="1" applyProtection="1">
      <alignment horizontal="right" vertical="top" wrapText="1" readingOrder="1"/>
    </xf>
    <xf numFmtId="41" fontId="2" fillId="0" borderId="0" xfId="0" applyNumberFormat="1" applyFont="1" applyAlignment="1">
      <alignment horizontal="center"/>
    </xf>
    <xf numFmtId="41" fontId="15" fillId="0" borderId="0" xfId="0" applyNumberFormat="1" applyFont="1" applyAlignment="1">
      <alignment horizontal="center"/>
    </xf>
    <xf numFmtId="0" fontId="2" fillId="0" borderId="0" xfId="0" applyFont="1" applyAlignment="1" applyProtection="1">
      <alignment vertical="top" wrapText="1" readingOrder="1"/>
      <protection locked="0"/>
    </xf>
    <xf numFmtId="41" fontId="2" fillId="0" borderId="0" xfId="25" applyNumberFormat="1" applyFont="1" applyFill="1" applyBorder="1" applyAlignment="1" applyProtection="1">
      <alignment horizontal="right" vertical="top" wrapText="1" readingOrder="1"/>
    </xf>
    <xf numFmtId="0" fontId="4" fillId="0" borderId="0" xfId="1" applyFont="1" applyAlignment="1">
      <alignment vertical="top"/>
    </xf>
    <xf numFmtId="0" fontId="4" fillId="0" borderId="0" xfId="1" applyFont="1" applyAlignment="1">
      <alignment vertical="top" wrapText="1"/>
    </xf>
    <xf numFmtId="0" fontId="4" fillId="0" borderId="0" xfId="0" applyFont="1" applyAlignment="1">
      <alignment vertical="top" readingOrder="1"/>
    </xf>
    <xf numFmtId="0" fontId="4" fillId="0" borderId="0" xfId="0" applyFont="1" applyAlignment="1">
      <alignment vertical="top" wrapText="1" readingOrder="1"/>
    </xf>
    <xf numFmtId="0" fontId="2" fillId="0" borderId="0" xfId="1" applyFont="1" applyAlignment="1" applyProtection="1">
      <alignment horizontal="left" vertical="center"/>
      <protection locked="0"/>
    </xf>
    <xf numFmtId="0" fontId="5" fillId="0" borderId="0" xfId="1" applyFont="1" applyAlignment="1" applyProtection="1">
      <alignment vertical="center" wrapText="1"/>
      <protection locked="0"/>
    </xf>
    <xf numFmtId="0" fontId="3" fillId="2" borderId="20" xfId="1" applyFont="1" applyFill="1" applyBorder="1" applyAlignment="1" applyProtection="1">
      <alignment horizontal="centerContinuous" vertical="center" wrapText="1"/>
      <protection locked="0"/>
    </xf>
    <xf numFmtId="0" fontId="3" fillId="2" borderId="20" xfId="1" applyFont="1" applyFill="1" applyBorder="1" applyAlignment="1" applyProtection="1">
      <alignment horizontal="centerContinuous" vertical="center"/>
      <protection locked="0"/>
    </xf>
    <xf numFmtId="0" fontId="3" fillId="0" borderId="21" xfId="1" applyFont="1" applyBorder="1" applyAlignment="1" applyProtection="1">
      <alignment horizontal="centerContinuous" vertical="center"/>
      <protection locked="0"/>
    </xf>
    <xf numFmtId="0" fontId="4" fillId="0" borderId="23" xfId="1" applyFont="1" applyBorder="1" applyAlignment="1" applyProtection="1">
      <alignment horizontal="centerContinuous" vertical="center"/>
      <protection locked="0"/>
    </xf>
    <xf numFmtId="0" fontId="4" fillId="2" borderId="3" xfId="1" applyFont="1" applyFill="1" applyBorder="1" applyAlignment="1">
      <alignment vertical="center"/>
    </xf>
    <xf numFmtId="0" fontId="3" fillId="2" borderId="3" xfId="1" applyFont="1" applyFill="1" applyBorder="1" applyAlignment="1" applyProtection="1">
      <alignment vertical="center"/>
      <protection locked="0"/>
    </xf>
    <xf numFmtId="0" fontId="3" fillId="0" borderId="19" xfId="1" applyFont="1" applyBorder="1" applyAlignment="1" applyProtection="1">
      <alignment horizontal="center" vertical="center" wrapText="1"/>
      <protection locked="0"/>
    </xf>
    <xf numFmtId="0" fontId="3" fillId="0" borderId="3" xfId="1" applyFont="1" applyBorder="1" applyAlignment="1" applyProtection="1">
      <alignment horizontal="center" vertical="center" wrapText="1"/>
      <protection locked="0"/>
    </xf>
    <xf numFmtId="0" fontId="5" fillId="0" borderId="0" xfId="1" applyFont="1" applyAlignment="1" applyProtection="1">
      <alignment horizontal="left" vertical="center" wrapText="1"/>
      <protection locked="0"/>
    </xf>
    <xf numFmtId="41" fontId="3" fillId="0" borderId="0" xfId="4" applyNumberFormat="1" applyFont="1" applyBorder="1" applyAlignment="1" applyProtection="1">
      <alignment horizontal="right" vertical="center" wrapText="1"/>
      <protection locked="0"/>
    </xf>
    <xf numFmtId="41" fontId="5" fillId="0" borderId="0" xfId="4" applyNumberFormat="1" applyFont="1" applyBorder="1" applyAlignment="1" applyProtection="1">
      <alignment horizontal="right" vertical="center" wrapText="1"/>
      <protection locked="0"/>
    </xf>
    <xf numFmtId="41" fontId="5" fillId="0" borderId="0" xfId="4" applyNumberFormat="1" applyFont="1" applyFill="1" applyBorder="1" applyAlignment="1" applyProtection="1">
      <alignment horizontal="right" vertical="center" wrapText="1"/>
      <protection locked="0"/>
    </xf>
    <xf numFmtId="0" fontId="4" fillId="0" borderId="0" xfId="1" applyFont="1" applyAlignment="1" applyProtection="1">
      <alignment horizontal="left" vertical="center" wrapText="1"/>
      <protection locked="0"/>
    </xf>
    <xf numFmtId="41" fontId="2" fillId="0" borderId="0" xfId="4" applyNumberFormat="1" applyFont="1" applyBorder="1" applyAlignment="1" applyProtection="1">
      <alignment horizontal="right" vertical="center" wrapText="1"/>
      <protection locked="0"/>
    </xf>
    <xf numFmtId="41" fontId="4" fillId="0" borderId="0" xfId="4" applyNumberFormat="1" applyFont="1" applyFill="1" applyBorder="1" applyAlignment="1" applyProtection="1">
      <alignment horizontal="right" vertical="center" wrapText="1"/>
      <protection locked="0"/>
    </xf>
    <xf numFmtId="41" fontId="3" fillId="0" borderId="0" xfId="4" applyNumberFormat="1" applyFont="1" applyFill="1" applyBorder="1" applyAlignment="1" applyProtection="1">
      <alignment horizontal="right" vertical="center" wrapText="1"/>
      <protection locked="0"/>
    </xf>
    <xf numFmtId="175" fontId="3" fillId="0" borderId="0" xfId="25" applyNumberFormat="1" applyFont="1" applyBorder="1" applyAlignment="1" applyProtection="1">
      <alignment horizontal="right" vertical="center" wrapText="1"/>
      <protection locked="0"/>
    </xf>
    <xf numFmtId="175" fontId="5" fillId="0" borderId="0" xfId="25" applyNumberFormat="1" applyFont="1" applyBorder="1" applyAlignment="1" applyProtection="1">
      <alignment horizontal="right" vertical="center" wrapText="1"/>
      <protection locked="0"/>
    </xf>
    <xf numFmtId="0" fontId="10" fillId="0" borderId="0" xfId="0" applyFont="1" applyAlignment="1">
      <alignment horizontal="left" vertical="center"/>
    </xf>
    <xf numFmtId="0" fontId="5" fillId="0" borderId="0" xfId="1" applyFont="1" applyAlignment="1" applyProtection="1">
      <alignment vertical="center"/>
      <protection locked="0"/>
    </xf>
    <xf numFmtId="0" fontId="5" fillId="0" borderId="0" xfId="1" applyFont="1" applyAlignment="1" applyProtection="1">
      <alignment horizontal="left" vertical="center"/>
      <protection locked="0"/>
    </xf>
    <xf numFmtId="0" fontId="3" fillId="0" borderId="0" xfId="10" applyFont="1" applyAlignment="1" applyProtection="1">
      <alignment horizontal="left" vertical="center"/>
      <protection locked="0"/>
    </xf>
    <xf numFmtId="0" fontId="3" fillId="0" borderId="0" xfId="10" applyFont="1" applyAlignment="1" applyProtection="1">
      <alignment vertical="center"/>
      <protection locked="0"/>
    </xf>
    <xf numFmtId="0" fontId="4" fillId="0" borderId="0" xfId="10" applyFont="1" applyAlignment="1">
      <alignment vertical="center"/>
    </xf>
    <xf numFmtId="0" fontId="5" fillId="0" borderId="0" xfId="10" applyFont="1" applyAlignment="1" applyProtection="1">
      <alignment vertical="center" wrapText="1"/>
      <protection locked="0"/>
    </xf>
    <xf numFmtId="0" fontId="3" fillId="2" borderId="20" xfId="10" applyFont="1" applyFill="1" applyBorder="1" applyAlignment="1" applyProtection="1">
      <alignment horizontal="center" vertical="center" wrapText="1"/>
      <protection locked="0"/>
    </xf>
    <xf numFmtId="0" fontId="3" fillId="0" borderId="22" xfId="10" applyFont="1" applyBorder="1" applyAlignment="1" applyProtection="1">
      <alignment horizontal="centerContinuous" vertical="center" wrapText="1"/>
      <protection locked="0"/>
    </xf>
    <xf numFmtId="0" fontId="3" fillId="0" borderId="23" xfId="10" applyFont="1" applyBorder="1" applyAlignment="1" applyProtection="1">
      <alignment horizontal="centerContinuous" vertical="center" wrapText="1"/>
      <protection locked="0"/>
    </xf>
    <xf numFmtId="0" fontId="3" fillId="0" borderId="21" xfId="10" applyFont="1" applyBorder="1" applyAlignment="1" applyProtection="1">
      <alignment horizontal="centerContinuous" vertical="center" wrapText="1"/>
      <protection locked="0"/>
    </xf>
    <xf numFmtId="0" fontId="3" fillId="2" borderId="3" xfId="10" applyFont="1" applyFill="1" applyBorder="1" applyAlignment="1" applyProtection="1">
      <alignment vertical="center" wrapText="1"/>
      <protection locked="0"/>
    </xf>
    <xf numFmtId="0" fontId="3" fillId="0" borderId="3" xfId="10" applyFont="1" applyBorder="1" applyAlignment="1" applyProtection="1">
      <alignment horizontal="center" vertical="center" wrapText="1"/>
      <protection locked="0"/>
    </xf>
    <xf numFmtId="0" fontId="2" fillId="0" borderId="3" xfId="10" applyFont="1" applyBorder="1" applyAlignment="1" applyProtection="1">
      <alignment horizontal="center" vertical="center" wrapText="1"/>
      <protection locked="0"/>
    </xf>
    <xf numFmtId="41" fontId="2" fillId="0" borderId="0" xfId="8" applyFont="1" applyFill="1" applyBorder="1" applyAlignment="1">
      <alignment horizontal="right" vertical="center" wrapText="1"/>
    </xf>
    <xf numFmtId="0" fontId="5" fillId="0" borderId="0" xfId="10" applyFont="1" applyAlignment="1" applyProtection="1">
      <alignment horizontal="left" vertical="center"/>
      <protection locked="0"/>
    </xf>
    <xf numFmtId="41" fontId="5" fillId="0" borderId="0" xfId="8" applyFont="1" applyFill="1" applyBorder="1" applyAlignment="1" applyProtection="1">
      <alignment horizontal="right" vertical="center" wrapText="1"/>
      <protection locked="0"/>
    </xf>
    <xf numFmtId="49" fontId="4" fillId="0" borderId="0" xfId="10" applyNumberFormat="1" applyFont="1" applyAlignment="1">
      <alignment horizontal="left" vertical="center"/>
    </xf>
    <xf numFmtId="0" fontId="4" fillId="0" borderId="0" xfId="10" applyFont="1" applyAlignment="1">
      <alignment vertical="center" wrapText="1"/>
    </xf>
    <xf numFmtId="49" fontId="4" fillId="0" borderId="0" xfId="2" applyNumberFormat="1" applyFont="1" applyAlignment="1">
      <alignment horizontal="left" vertical="center"/>
    </xf>
    <xf numFmtId="49" fontId="4" fillId="0" borderId="0" xfId="2" applyNumberFormat="1" applyFont="1" applyAlignment="1">
      <alignment vertical="center" wrapText="1"/>
    </xf>
    <xf numFmtId="49" fontId="5" fillId="0" borderId="0" xfId="10" applyNumberFormat="1" applyFont="1" applyAlignment="1" applyProtection="1">
      <alignment horizontal="left" vertical="center"/>
      <protection locked="0"/>
    </xf>
    <xf numFmtId="9" fontId="4" fillId="0" borderId="0" xfId="5" applyFont="1" applyAlignment="1">
      <alignment horizontal="left" vertical="center"/>
    </xf>
    <xf numFmtId="0" fontId="2" fillId="0" borderId="0" xfId="10" applyFont="1" applyAlignment="1">
      <alignment vertical="center"/>
    </xf>
    <xf numFmtId="0" fontId="2" fillId="0" borderId="4" xfId="2" applyFont="1" applyBorder="1" applyAlignment="1">
      <alignment vertical="center" wrapText="1"/>
    </xf>
    <xf numFmtId="0" fontId="2" fillId="2" borderId="20" xfId="2" applyFont="1" applyFill="1" applyBorder="1" applyAlignment="1">
      <alignment horizontal="center" vertical="center"/>
    </xf>
    <xf numFmtId="0" fontId="2" fillId="0" borderId="21" xfId="2" applyFont="1" applyBorder="1" applyAlignment="1">
      <alignment horizontal="centerContinuous" vertical="center"/>
    </xf>
    <xf numFmtId="0" fontId="2" fillId="0" borderId="22" xfId="2" applyFont="1" applyBorder="1" applyAlignment="1">
      <alignment horizontal="centerContinuous" vertical="center"/>
    </xf>
    <xf numFmtId="0" fontId="4" fillId="0" borderId="23" xfId="10" applyFont="1" applyBorder="1" applyAlignment="1">
      <alignment horizontal="centerContinuous" vertical="center"/>
    </xf>
    <xf numFmtId="0" fontId="2" fillId="0" borderId="23" xfId="2" applyFont="1" applyBorder="1" applyAlignment="1">
      <alignment horizontal="centerContinuous" vertical="center"/>
    </xf>
    <xf numFmtId="41" fontId="2" fillId="0" borderId="0" xfId="8" applyFont="1" applyAlignment="1">
      <alignment horizontal="right" vertical="center"/>
    </xf>
    <xf numFmtId="41" fontId="2" fillId="0" borderId="0" xfId="8" applyFont="1" applyBorder="1" applyAlignment="1">
      <alignment horizontal="right" vertical="center"/>
    </xf>
    <xf numFmtId="169" fontId="2" fillId="0" borderId="0" xfId="15" applyNumberFormat="1" applyFont="1" applyFill="1" applyAlignment="1">
      <alignment horizontal="right" vertical="center"/>
    </xf>
    <xf numFmtId="41" fontId="2" fillId="0" borderId="0" xfId="10" applyNumberFormat="1" applyFont="1" applyAlignment="1">
      <alignment horizontal="right" vertical="center"/>
    </xf>
    <xf numFmtId="169" fontId="2" fillId="0" borderId="0" xfId="15" applyNumberFormat="1" applyFont="1" applyAlignment="1">
      <alignment horizontal="right" vertical="center"/>
    </xf>
    <xf numFmtId="41" fontId="4" fillId="0" borderId="0" xfId="8" applyFont="1" applyBorder="1" applyAlignment="1">
      <alignment horizontal="right" vertical="center"/>
    </xf>
    <xf numFmtId="41" fontId="4" fillId="0" borderId="0" xfId="8" applyFont="1" applyAlignment="1">
      <alignment horizontal="right" vertical="center"/>
    </xf>
    <xf numFmtId="41" fontId="4" fillId="0" borderId="0" xfId="10" applyNumberFormat="1" applyFont="1" applyAlignment="1">
      <alignment horizontal="right" vertical="center"/>
    </xf>
    <xf numFmtId="0" fontId="4" fillId="0" borderId="0" xfId="10" applyFont="1" applyAlignment="1">
      <alignment horizontal="left" vertical="center"/>
    </xf>
    <xf numFmtId="41" fontId="4" fillId="0" borderId="0" xfId="3" applyFont="1" applyFill="1" applyAlignment="1">
      <alignment horizontal="right" vertical="center"/>
    </xf>
    <xf numFmtId="41" fontId="4" fillId="0" borderId="0" xfId="3" applyFont="1" applyAlignment="1">
      <alignment vertical="center"/>
    </xf>
    <xf numFmtId="41" fontId="2" fillId="0" borderId="0" xfId="8" applyFont="1" applyFill="1" applyAlignment="1">
      <alignment horizontal="right" vertical="center"/>
    </xf>
    <xf numFmtId="0" fontId="4" fillId="0" borderId="0" xfId="10" applyFont="1" applyAlignment="1" applyProtection="1">
      <alignment horizontal="left" vertical="center"/>
      <protection locked="0"/>
    </xf>
    <xf numFmtId="41" fontId="4" fillId="0" borderId="0" xfId="8" applyFont="1" applyFill="1" applyAlignment="1">
      <alignment horizontal="right" vertical="center"/>
    </xf>
    <xf numFmtId="0" fontId="4" fillId="0" borderId="0" xfId="10" applyFont="1" applyAlignment="1" applyProtection="1">
      <alignment vertical="center" wrapText="1"/>
      <protection locked="0"/>
    </xf>
    <xf numFmtId="41" fontId="4" fillId="0" borderId="0" xfId="8" applyFont="1" applyFill="1" applyBorder="1" applyAlignment="1">
      <alignment vertical="center"/>
    </xf>
    <xf numFmtId="41" fontId="4" fillId="0" borderId="0" xfId="8" applyFont="1" applyFill="1" applyAlignment="1">
      <alignment vertical="center"/>
    </xf>
    <xf numFmtId="41" fontId="4" fillId="0" borderId="0" xfId="10" applyNumberFormat="1" applyFont="1" applyAlignment="1">
      <alignment vertical="center"/>
    </xf>
    <xf numFmtId="49" fontId="4" fillId="0" borderId="0" xfId="1" applyNumberFormat="1" applyFont="1" applyAlignment="1" applyProtection="1">
      <alignment horizontal="justify" vertical="center" wrapText="1"/>
      <protection locked="0"/>
    </xf>
    <xf numFmtId="0" fontId="4" fillId="0" borderId="0" xfId="1" applyFont="1" applyAlignment="1">
      <alignment horizontal="right" vertical="center"/>
    </xf>
    <xf numFmtId="2" fontId="2" fillId="0" borderId="0" xfId="10" applyNumberFormat="1" applyFont="1" applyAlignment="1" applyProtection="1">
      <alignment horizontal="left" vertical="center"/>
      <protection locked="0"/>
    </xf>
    <xf numFmtId="2" fontId="2" fillId="0" borderId="0" xfId="10" applyNumberFormat="1" applyFont="1" applyAlignment="1" applyProtection="1">
      <alignment vertical="center"/>
      <protection locked="0"/>
    </xf>
    <xf numFmtId="2" fontId="3" fillId="0" borderId="0" xfId="10" applyNumberFormat="1" applyFont="1" applyAlignment="1" applyProtection="1">
      <alignment vertical="center" wrapText="1"/>
      <protection locked="0"/>
    </xf>
    <xf numFmtId="0" fontId="4" fillId="0" borderId="20" xfId="10" applyFont="1" applyBorder="1" applyAlignment="1">
      <alignment vertical="center"/>
    </xf>
    <xf numFmtId="0" fontId="2" fillId="2" borderId="22" xfId="10" applyFont="1" applyFill="1" applyBorder="1" applyAlignment="1">
      <alignment horizontal="centerContinuous" vertical="center"/>
    </xf>
    <xf numFmtId="0" fontId="2" fillId="2" borderId="23" xfId="10" applyFont="1" applyFill="1" applyBorder="1" applyAlignment="1">
      <alignment horizontal="centerContinuous" vertical="center"/>
    </xf>
    <xf numFmtId="0" fontId="2" fillId="2" borderId="7" xfId="10" applyFont="1" applyFill="1" applyBorder="1" applyAlignment="1">
      <alignment horizontal="center" vertical="center"/>
    </xf>
    <xf numFmtId="0" fontId="3" fillId="0" borderId="4" xfId="10" applyFont="1" applyBorder="1" applyAlignment="1" applyProtection="1">
      <alignment horizontal="centerContinuous" vertical="center"/>
      <protection locked="0"/>
    </xf>
    <xf numFmtId="0" fontId="3" fillId="0" borderId="19" xfId="10" applyFont="1" applyBorder="1" applyAlignment="1" applyProtection="1">
      <alignment horizontal="centerContinuous" vertical="center"/>
      <protection locked="0"/>
    </xf>
    <xf numFmtId="0" fontId="3" fillId="0" borderId="8" xfId="10" applyFont="1" applyBorder="1" applyAlignment="1" applyProtection="1">
      <alignment horizontal="centerContinuous" vertical="center"/>
      <protection locked="0"/>
    </xf>
    <xf numFmtId="0" fontId="2" fillId="0" borderId="8" xfId="10" applyFont="1" applyBorder="1" applyAlignment="1" applyProtection="1">
      <alignment horizontal="centerContinuous" vertical="center"/>
      <protection locked="0"/>
    </xf>
    <xf numFmtId="0" fontId="2" fillId="0" borderId="4" xfId="10" applyFont="1" applyBorder="1" applyAlignment="1" applyProtection="1">
      <alignment horizontal="centerContinuous" vertical="center"/>
      <protection locked="0"/>
    </xf>
    <xf numFmtId="0" fontId="2" fillId="0" borderId="19" xfId="10" applyFont="1" applyBorder="1" applyAlignment="1" applyProtection="1">
      <alignment horizontal="centerContinuous" vertical="center"/>
      <protection locked="0"/>
    </xf>
    <xf numFmtId="0" fontId="3" fillId="2" borderId="3" xfId="10" applyFont="1" applyFill="1" applyBorder="1" applyAlignment="1" applyProtection="1">
      <alignment vertical="center"/>
      <protection locked="0"/>
    </xf>
    <xf numFmtId="41" fontId="3" fillId="0" borderId="23" xfId="10" applyNumberFormat="1" applyFont="1" applyBorder="1" applyAlignment="1" applyProtection="1">
      <alignment horizontal="center" vertical="center" wrapText="1"/>
      <protection locked="0"/>
    </xf>
    <xf numFmtId="41" fontId="3" fillId="0" borderId="2" xfId="10" applyNumberFormat="1" applyFont="1" applyBorder="1" applyAlignment="1" applyProtection="1">
      <alignment horizontal="center" vertical="center" wrapText="1"/>
      <protection locked="0"/>
    </xf>
    <xf numFmtId="41" fontId="2" fillId="0" borderId="2" xfId="10" applyNumberFormat="1" applyFont="1" applyBorder="1" applyAlignment="1" applyProtection="1">
      <alignment horizontal="center" vertical="center" wrapText="1"/>
      <protection locked="0"/>
    </xf>
    <xf numFmtId="0" fontId="3" fillId="0" borderId="0" xfId="10" applyFont="1" applyAlignment="1" applyProtection="1">
      <alignment horizontal="left" vertical="center" wrapText="1"/>
      <protection locked="0"/>
    </xf>
    <xf numFmtId="41" fontId="2" fillId="0" borderId="0" xfId="26" applyNumberFormat="1" applyFont="1" applyFill="1" applyBorder="1" applyAlignment="1" applyProtection="1">
      <alignment horizontal="right" vertical="center" wrapText="1"/>
      <protection locked="0"/>
    </xf>
    <xf numFmtId="41" fontId="4" fillId="0" borderId="0" xfId="26" applyNumberFormat="1" applyFont="1" applyFill="1" applyBorder="1" applyAlignment="1" applyProtection="1">
      <alignment horizontal="right" vertical="center" wrapText="1"/>
      <protection locked="0"/>
    </xf>
    <xf numFmtId="0" fontId="5" fillId="0" borderId="0" xfId="10" applyFont="1" applyAlignment="1">
      <alignment horizontal="left" vertical="center"/>
    </xf>
    <xf numFmtId="0" fontId="10" fillId="0" borderId="0" xfId="1" applyFont="1" applyAlignment="1">
      <alignment vertical="center"/>
    </xf>
    <xf numFmtId="0" fontId="10" fillId="2" borderId="20" xfId="1" applyFont="1" applyFill="1" applyBorder="1" applyAlignment="1" applyProtection="1">
      <alignment horizontal="centerContinuous" vertical="center" wrapText="1" readingOrder="1"/>
      <protection locked="0"/>
    </xf>
    <xf numFmtId="0" fontId="3" fillId="0" borderId="21" xfId="1" applyFont="1" applyBorder="1" applyAlignment="1" applyProtection="1">
      <alignment horizontal="centerContinuous" vertical="top" wrapText="1" readingOrder="1"/>
      <protection locked="0"/>
    </xf>
    <xf numFmtId="0" fontId="3" fillId="0" borderId="22" xfId="1" applyFont="1" applyBorder="1" applyAlignment="1" applyProtection="1">
      <alignment horizontal="centerContinuous" vertical="top" wrapText="1" readingOrder="1"/>
      <protection locked="0"/>
    </xf>
    <xf numFmtId="0" fontId="3" fillId="0" borderId="23" xfId="1" applyFont="1" applyBorder="1" applyAlignment="1" applyProtection="1">
      <alignment horizontal="centerContinuous" vertical="top" wrapText="1" readingOrder="1"/>
      <protection locked="0"/>
    </xf>
    <xf numFmtId="0" fontId="4" fillId="0" borderId="23" xfId="1" applyFont="1" applyBorder="1" applyAlignment="1">
      <alignment horizontal="centerContinuous"/>
    </xf>
    <xf numFmtId="0" fontId="3" fillId="0" borderId="2" xfId="1" applyFont="1" applyBorder="1" applyAlignment="1" applyProtection="1">
      <alignment horizontal="center" vertical="center" wrapText="1" readingOrder="1"/>
      <protection locked="0"/>
    </xf>
    <xf numFmtId="49" fontId="10" fillId="0" borderId="2" xfId="1" applyNumberFormat="1" applyFont="1" applyBorder="1" applyAlignment="1" applyProtection="1">
      <alignment horizontal="center" vertical="center" wrapText="1" readingOrder="1"/>
      <protection locked="0"/>
    </xf>
    <xf numFmtId="0" fontId="10" fillId="0" borderId="2" xfId="1" applyFont="1" applyBorder="1" applyAlignment="1" applyProtection="1">
      <alignment horizontal="center" vertical="center" wrapText="1" readingOrder="1"/>
      <protection locked="0"/>
    </xf>
    <xf numFmtId="0" fontId="2" fillId="0" borderId="0" xfId="1" applyFont="1" applyAlignment="1" applyProtection="1">
      <alignment horizontal="left" vertical="top" wrapText="1" readingOrder="1"/>
      <protection locked="0"/>
    </xf>
    <xf numFmtId="0" fontId="4" fillId="0" borderId="0" xfId="1" applyFont="1" applyAlignment="1" applyProtection="1">
      <alignment horizontal="left" vertical="top" wrapText="1" readingOrder="1"/>
      <protection locked="0"/>
    </xf>
    <xf numFmtId="41" fontId="4" fillId="0" borderId="0" xfId="25" applyNumberFormat="1" applyFont="1" applyFill="1" applyBorder="1" applyAlignment="1" applyProtection="1">
      <alignment horizontal="right" vertical="top" wrapText="1" readingOrder="1"/>
      <protection locked="0"/>
    </xf>
    <xf numFmtId="0" fontId="12" fillId="0" borderId="0" xfId="1" applyFont="1" applyAlignment="1" applyProtection="1">
      <alignment horizontal="left" vertical="top" wrapText="1" readingOrder="1"/>
      <protection locked="0"/>
    </xf>
    <xf numFmtId="0" fontId="12" fillId="0" borderId="0" xfId="1" applyFont="1" applyAlignment="1">
      <alignment vertical="top"/>
    </xf>
    <xf numFmtId="0" fontId="10" fillId="0" borderId="0" xfId="1" applyFont="1" applyAlignment="1">
      <alignment vertical="top"/>
    </xf>
    <xf numFmtId="49" fontId="5" fillId="0" borderId="0" xfId="1" applyNumberFormat="1" applyFont="1" applyAlignment="1" applyProtection="1">
      <alignment vertical="top"/>
      <protection locked="0"/>
    </xf>
    <xf numFmtId="0" fontId="4" fillId="0" borderId="0" xfId="1" applyFont="1" applyAlignment="1">
      <alignment horizontal="justify" vertical="top"/>
    </xf>
    <xf numFmtId="0" fontId="5" fillId="0" borderId="0" xfId="1" applyFont="1" applyAlignment="1" applyProtection="1">
      <alignment vertical="top"/>
      <protection locked="0"/>
    </xf>
    <xf numFmtId="0" fontId="3" fillId="2" borderId="20" xfId="1" applyFont="1" applyFill="1" applyBorder="1" applyAlignment="1" applyProtection="1">
      <alignment horizontal="centerContinuous" vertical="center" wrapText="1" readingOrder="1"/>
      <protection locked="0"/>
    </xf>
    <xf numFmtId="49" fontId="3" fillId="0" borderId="2" xfId="1" applyNumberFormat="1" applyFont="1" applyBorder="1" applyAlignment="1" applyProtection="1">
      <alignment horizontal="center" vertical="top" wrapText="1" readingOrder="1"/>
      <protection locked="0"/>
    </xf>
    <xf numFmtId="49" fontId="2" fillId="0" borderId="2" xfId="1" applyNumberFormat="1" applyFont="1" applyBorder="1" applyAlignment="1" applyProtection="1">
      <alignment horizontal="center" vertical="top" wrapText="1" readingOrder="1"/>
      <protection locked="0"/>
    </xf>
    <xf numFmtId="0" fontId="12" fillId="0" borderId="0" xfId="1" applyFont="1" applyAlignment="1" applyProtection="1">
      <alignment vertical="center" readingOrder="1"/>
      <protection locked="0"/>
    </xf>
    <xf numFmtId="49" fontId="4" fillId="0" borderId="0" xfId="1" applyNumberFormat="1" applyFont="1" applyAlignment="1" applyProtection="1">
      <alignment vertical="center" readingOrder="1"/>
      <protection locked="0"/>
    </xf>
    <xf numFmtId="0" fontId="2" fillId="2" borderId="20" xfId="10" applyFont="1" applyFill="1" applyBorder="1" applyAlignment="1">
      <alignment horizontal="centerContinuous" vertical="center"/>
    </xf>
    <xf numFmtId="0" fontId="2" fillId="0" borderId="2" xfId="10" applyFont="1" applyBorder="1" applyAlignment="1">
      <alignment horizontal="centerContinuous" vertical="center"/>
    </xf>
    <xf numFmtId="0" fontId="4" fillId="0" borderId="0" xfId="10" applyFont="1"/>
    <xf numFmtId="0" fontId="2" fillId="2" borderId="3" xfId="10" applyFont="1" applyFill="1" applyBorder="1" applyAlignment="1">
      <alignment horizontal="center" vertical="center"/>
    </xf>
    <xf numFmtId="0" fontId="2" fillId="0" borderId="2" xfId="10" applyFont="1" applyBorder="1" applyAlignment="1">
      <alignment horizontal="center" vertical="center"/>
    </xf>
    <xf numFmtId="41" fontId="2" fillId="0" borderId="0" xfId="10" applyNumberFormat="1" applyFont="1"/>
    <xf numFmtId="165" fontId="2" fillId="0" borderId="0" xfId="10" applyNumberFormat="1" applyFont="1" applyAlignment="1">
      <alignment horizontal="right" vertical="center"/>
    </xf>
    <xf numFmtId="3" fontId="4" fillId="0" borderId="0" xfId="27" applyNumberFormat="1" applyFont="1" applyAlignment="1" applyProtection="1">
      <alignment horizontal="left" vertical="center"/>
      <protection locked="0"/>
    </xf>
    <xf numFmtId="41" fontId="4" fillId="0" borderId="0" xfId="3" applyFont="1" applyFill="1" applyAlignment="1">
      <alignment horizontal="right"/>
    </xf>
    <xf numFmtId="165" fontId="4" fillId="0" borderId="0" xfId="5" applyNumberFormat="1" applyFont="1" applyFill="1" applyBorder="1" applyAlignment="1">
      <alignment horizontal="right" vertical="center"/>
    </xf>
    <xf numFmtId="41" fontId="4" fillId="0" borderId="0" xfId="3" applyFont="1" applyFill="1" applyBorder="1"/>
    <xf numFmtId="41" fontId="4" fillId="0" borderId="0" xfId="3" applyFont="1" applyFill="1" applyBorder="1" applyAlignment="1">
      <alignment horizontal="right"/>
    </xf>
    <xf numFmtId="41" fontId="4" fillId="0" borderId="0" xfId="3" applyFont="1" applyFill="1" applyBorder="1" applyAlignment="1">
      <alignment horizontal="right" vertical="center"/>
    </xf>
    <xf numFmtId="170" fontId="4" fillId="0" borderId="0" xfId="10" applyNumberFormat="1" applyFont="1"/>
    <xf numFmtId="2" fontId="4" fillId="0" borderId="0" xfId="10" applyNumberFormat="1" applyFont="1" applyAlignment="1">
      <alignment horizontal="right" vertical="center"/>
    </xf>
    <xf numFmtId="0" fontId="15" fillId="0" borderId="0" xfId="0" applyFont="1" applyAlignment="1">
      <alignment vertical="top"/>
    </xf>
    <xf numFmtId="0" fontId="15" fillId="0" borderId="0" xfId="0" applyFont="1" applyAlignment="1">
      <alignment vertical="top" wrapText="1"/>
    </xf>
    <xf numFmtId="0" fontId="4" fillId="0" borderId="0" xfId="2" applyFont="1" applyAlignment="1">
      <alignment horizontal="justify" vertical="top"/>
    </xf>
    <xf numFmtId="0" fontId="2" fillId="0" borderId="2" xfId="2" applyFont="1" applyBorder="1" applyAlignment="1">
      <alignment horizontal="centerContinuous" vertical="center" wrapText="1"/>
    </xf>
    <xf numFmtId="41" fontId="2" fillId="0" borderId="0" xfId="8" applyFont="1" applyFill="1" applyBorder="1" applyAlignment="1" applyProtection="1">
      <alignment horizontal="right" vertical="top" wrapText="1" readingOrder="1"/>
      <protection locked="0"/>
    </xf>
    <xf numFmtId="165" fontId="2" fillId="0" borderId="0" xfId="5" applyNumberFormat="1" applyFont="1"/>
    <xf numFmtId="3" fontId="4" fillId="0" borderId="0" xfId="28" applyNumberFormat="1" applyFont="1" applyAlignment="1" applyProtection="1">
      <alignment horizontal="left" vertical="center"/>
      <protection locked="0"/>
    </xf>
    <xf numFmtId="41" fontId="4" fillId="0" borderId="0" xfId="8" applyFont="1" applyFill="1" applyBorder="1" applyAlignment="1" applyProtection="1">
      <alignment horizontal="right" vertical="top" wrapText="1" readingOrder="1"/>
      <protection locked="0"/>
    </xf>
    <xf numFmtId="3" fontId="4" fillId="0" borderId="0" xfId="10" applyNumberFormat="1" applyFont="1" applyAlignment="1" applyProtection="1">
      <alignment horizontal="left" vertical="center"/>
      <protection locked="0"/>
    </xf>
    <xf numFmtId="41" fontId="2" fillId="0" borderId="0" xfId="2" applyNumberFormat="1" applyFont="1" applyAlignment="1">
      <alignment horizontal="right"/>
    </xf>
    <xf numFmtId="10" fontId="2" fillId="0" borderId="0" xfId="29" applyNumberFormat="1" applyFont="1" applyFill="1" applyBorder="1"/>
    <xf numFmtId="41" fontId="4" fillId="0" borderId="0" xfId="2" applyNumberFormat="1" applyFont="1" applyAlignment="1">
      <alignment horizontal="right"/>
    </xf>
    <xf numFmtId="10" fontId="4" fillId="0" borderId="0" xfId="29" applyNumberFormat="1" applyFont="1" applyFill="1" applyBorder="1"/>
    <xf numFmtId="0" fontId="20" fillId="0" borderId="0" xfId="0" applyFont="1" applyAlignment="1">
      <alignment vertical="top"/>
    </xf>
    <xf numFmtId="0" fontId="20" fillId="0" borderId="0" xfId="2" applyFont="1"/>
    <xf numFmtId="0" fontId="4" fillId="0" borderId="0" xfId="10" applyFont="1" applyAlignment="1">
      <alignment horizontal="left" vertical="center" wrapText="1"/>
    </xf>
    <xf numFmtId="0" fontId="2" fillId="0" borderId="21" xfId="10" applyFont="1" applyBorder="1" applyAlignment="1">
      <alignment horizontal="centerContinuous" vertical="center" wrapText="1"/>
    </xf>
    <xf numFmtId="0" fontId="2" fillId="0" borderId="23" xfId="10" applyFont="1" applyBorder="1" applyAlignment="1">
      <alignment horizontal="centerContinuous" vertical="center" wrapText="1"/>
    </xf>
    <xf numFmtId="0" fontId="2" fillId="2" borderId="3" xfId="10" applyFont="1" applyFill="1" applyBorder="1" applyAlignment="1">
      <alignment vertical="center"/>
    </xf>
    <xf numFmtId="165" fontId="2" fillId="0" borderId="0" xfId="30" applyNumberFormat="1" applyFont="1" applyFill="1" applyBorder="1" applyAlignment="1">
      <alignment horizontal="right" vertical="center"/>
    </xf>
    <xf numFmtId="165" fontId="4" fillId="0" borderId="0" xfId="10" applyNumberFormat="1" applyFont="1" applyAlignment="1">
      <alignment horizontal="right" vertical="center"/>
    </xf>
    <xf numFmtId="41" fontId="4" fillId="0" borderId="0" xfId="8" applyFont="1" applyFill="1" applyBorder="1"/>
    <xf numFmtId="10" fontId="4" fillId="0" borderId="0" xfId="10" applyNumberFormat="1" applyFont="1" applyAlignment="1">
      <alignment horizontal="right" vertical="center"/>
    </xf>
    <xf numFmtId="9" fontId="4" fillId="0" borderId="0" xfId="5" applyFont="1" applyFill="1" applyBorder="1"/>
    <xf numFmtId="0" fontId="2" fillId="0" borderId="0" xfId="0" applyFont="1" applyAlignment="1">
      <alignment horizontal="left" vertical="center"/>
    </xf>
    <xf numFmtId="0" fontId="4" fillId="0" borderId="0" xfId="10" applyFont="1" applyAlignment="1">
      <alignment horizontal="justify" vertical="top"/>
    </xf>
    <xf numFmtId="0" fontId="2" fillId="0" borderId="0" xfId="10" applyFont="1"/>
    <xf numFmtId="0" fontId="2" fillId="0" borderId="0" xfId="10" applyFont="1" applyAlignment="1">
      <alignment horizontal="left"/>
    </xf>
    <xf numFmtId="41" fontId="3" fillId="0" borderId="0" xfId="24" applyNumberFormat="1" applyFont="1" applyBorder="1" applyAlignment="1" applyProtection="1">
      <alignment horizontal="right" vertical="top" wrapText="1" readingOrder="1"/>
      <protection locked="0"/>
    </xf>
    <xf numFmtId="41" fontId="2" fillId="0" borderId="0" xfId="24" applyNumberFormat="1" applyFont="1" applyBorder="1" applyAlignment="1" applyProtection="1">
      <alignment horizontal="right" vertical="top" wrapText="1" readingOrder="1"/>
      <protection locked="0"/>
    </xf>
    <xf numFmtId="0" fontId="12" fillId="0" borderId="0" xfId="0" applyFont="1" applyAlignment="1">
      <alignment vertical="top"/>
    </xf>
    <xf numFmtId="0" fontId="2" fillId="2" borderId="20" xfId="2" applyFont="1" applyFill="1" applyBorder="1" applyAlignment="1">
      <alignment horizontal="centerContinuous" vertical="center" wrapText="1"/>
    </xf>
    <xf numFmtId="0" fontId="2" fillId="0" borderId="24" xfId="10" applyFont="1" applyBorder="1" applyAlignment="1">
      <alignment horizontal="centerContinuous" vertical="center"/>
    </xf>
    <xf numFmtId="0" fontId="2" fillId="0" borderId="22" xfId="10" applyFont="1" applyBorder="1" applyAlignment="1">
      <alignment horizontal="centerContinuous" vertical="center"/>
    </xf>
    <xf numFmtId="0" fontId="2" fillId="0" borderId="23" xfId="10" applyFont="1" applyBorder="1" applyAlignment="1">
      <alignment horizontal="centerContinuous" vertical="center"/>
    </xf>
    <xf numFmtId="0" fontId="2" fillId="2" borderId="6" xfId="2" applyFont="1" applyFill="1" applyBorder="1" applyAlignment="1">
      <alignment horizontal="center" vertical="center" wrapText="1"/>
    </xf>
    <xf numFmtId="0" fontId="2" fillId="2" borderId="20" xfId="10" applyFont="1" applyFill="1" applyBorder="1" applyAlignment="1">
      <alignment horizontal="centerContinuous" vertical="center" wrapText="1"/>
    </xf>
    <xf numFmtId="0" fontId="2" fillId="0" borderId="2" xfId="10" applyFont="1" applyBorder="1" applyAlignment="1">
      <alignment horizontal="centerContinuous" vertical="center" wrapText="1"/>
    </xf>
    <xf numFmtId="0" fontId="2" fillId="2" borderId="8" xfId="2" applyFont="1" applyFill="1" applyBorder="1" applyAlignment="1">
      <alignment horizontal="center" vertical="center" wrapText="1"/>
    </xf>
    <xf numFmtId="0" fontId="2" fillId="2" borderId="3" xfId="10" applyFont="1" applyFill="1" applyBorder="1" applyAlignment="1">
      <alignment horizontal="centerContinuous" vertical="center" wrapText="1"/>
    </xf>
    <xf numFmtId="0" fontId="2" fillId="0" borderId="23" xfId="10" applyFont="1" applyBorder="1" applyAlignment="1">
      <alignment horizontal="center" vertical="center" wrapText="1"/>
    </xf>
    <xf numFmtId="0" fontId="2" fillId="0" borderId="2" xfId="10" applyFont="1" applyBorder="1" applyAlignment="1">
      <alignment horizontal="center" vertical="center" wrapText="1"/>
    </xf>
    <xf numFmtId="0" fontId="2" fillId="0" borderId="21" xfId="2" applyFont="1" applyBorder="1" applyAlignment="1">
      <alignment horizontal="center" vertical="center" wrapText="1"/>
    </xf>
    <xf numFmtId="0" fontId="2" fillId="2" borderId="3" xfId="10" applyFont="1" applyFill="1" applyBorder="1" applyAlignment="1">
      <alignment horizontal="center" vertical="center" wrapText="1"/>
    </xf>
    <xf numFmtId="0" fontId="2" fillId="0" borderId="2" xfId="2" applyFont="1" applyBorder="1" applyAlignment="1">
      <alignment horizontal="center" vertical="center" wrapText="1"/>
    </xf>
    <xf numFmtId="41" fontId="4" fillId="0" borderId="0" xfId="2" applyNumberFormat="1" applyFont="1" applyAlignment="1">
      <alignment horizontal="right" vertical="center"/>
    </xf>
    <xf numFmtId="0" fontId="15" fillId="0" borderId="0" xfId="0" applyFont="1" applyAlignment="1">
      <alignment vertical="center" wrapText="1"/>
    </xf>
    <xf numFmtId="0" fontId="4" fillId="0" borderId="0" xfId="10" applyFont="1" applyAlignment="1">
      <alignment horizontal="justify" vertical="center"/>
    </xf>
    <xf numFmtId="0" fontId="2" fillId="0" borderId="0" xfId="10" applyFont="1" applyAlignment="1">
      <alignment horizontal="right" vertical="center"/>
    </xf>
    <xf numFmtId="2" fontId="2" fillId="0" borderId="0" xfId="10" applyNumberFormat="1" applyFont="1" applyAlignment="1">
      <alignment vertical="center"/>
    </xf>
    <xf numFmtId="2" fontId="2" fillId="0" borderId="0" xfId="10" applyNumberFormat="1" applyFont="1" applyAlignment="1">
      <alignment vertical="top"/>
    </xf>
    <xf numFmtId="41" fontId="2" fillId="0" borderId="0" xfId="8" applyFont="1" applyFill="1" applyBorder="1" applyAlignment="1">
      <alignment horizontal="right"/>
    </xf>
    <xf numFmtId="41" fontId="4" fillId="0" borderId="0" xfId="8" applyFont="1" applyFill="1"/>
    <xf numFmtId="41" fontId="4" fillId="0" borderId="0" xfId="8" applyFont="1" applyFill="1" applyAlignment="1">
      <alignment horizontal="right"/>
    </xf>
    <xf numFmtId="0" fontId="20" fillId="0" borderId="0" xfId="2" applyFont="1" applyAlignment="1">
      <alignment vertical="top"/>
    </xf>
    <xf numFmtId="0" fontId="20" fillId="0" borderId="0" xfId="10" applyFont="1"/>
    <xf numFmtId="0" fontId="2" fillId="2" borderId="20" xfId="2" applyFont="1" applyFill="1" applyBorder="1" applyAlignment="1">
      <alignment horizontal="centerContinuous" vertical="center"/>
    </xf>
    <xf numFmtId="41" fontId="5" fillId="0" borderId="0" xfId="0" applyNumberFormat="1" applyFont="1" applyAlignment="1" applyProtection="1">
      <alignment horizontal="right" vertical="top" wrapText="1" readingOrder="1"/>
      <protection locked="0"/>
    </xf>
    <xf numFmtId="41" fontId="4" fillId="0" borderId="0" xfId="0" applyNumberFormat="1" applyFont="1" applyAlignment="1" applyProtection="1">
      <alignment horizontal="right" vertical="top" wrapText="1" readingOrder="1"/>
      <protection locked="0"/>
    </xf>
    <xf numFmtId="3" fontId="4" fillId="0" borderId="0" xfId="2" applyNumberFormat="1" applyFont="1"/>
    <xf numFmtId="0" fontId="2" fillId="0" borderId="0" xfId="10" applyFont="1" applyAlignment="1">
      <alignment vertical="top"/>
    </xf>
    <xf numFmtId="41" fontId="4" fillId="0" borderId="0" xfId="30" applyNumberFormat="1" applyFont="1" applyBorder="1" applyAlignment="1">
      <alignment vertical="center" wrapText="1"/>
    </xf>
    <xf numFmtId="166" fontId="4" fillId="0" borderId="0" xfId="30" applyNumberFormat="1" applyFont="1" applyBorder="1" applyAlignment="1">
      <alignment horizontal="right" vertical="center" wrapText="1"/>
    </xf>
    <xf numFmtId="3" fontId="4" fillId="0" borderId="0" xfId="2" applyNumberFormat="1" applyFont="1" applyAlignment="1">
      <alignment horizontal="right"/>
    </xf>
    <xf numFmtId="0" fontId="2" fillId="2" borderId="3" xfId="2" applyFont="1" applyFill="1" applyBorder="1" applyAlignment="1">
      <alignment horizontal="center" vertical="center" wrapText="1"/>
    </xf>
    <xf numFmtId="41" fontId="2" fillId="0" borderId="0" xfId="30" applyNumberFormat="1" applyFont="1" applyFill="1" applyBorder="1"/>
    <xf numFmtId="169" fontId="4" fillId="0" borderId="0" xfId="30" applyNumberFormat="1" applyFont="1" applyBorder="1" applyAlignment="1">
      <alignment horizontal="right" wrapText="1" indent="1"/>
    </xf>
    <xf numFmtId="0" fontId="2" fillId="0" borderId="0" xfId="2" applyFont="1" applyAlignment="1">
      <alignment wrapText="1"/>
    </xf>
    <xf numFmtId="0" fontId="4" fillId="0" borderId="0" xfId="2" applyFont="1" applyAlignment="1">
      <alignment horizontal="center"/>
    </xf>
    <xf numFmtId="4" fontId="4" fillId="0" borderId="0" xfId="2" applyNumberFormat="1" applyFont="1" applyAlignment="1">
      <alignment horizontal="right"/>
    </xf>
    <xf numFmtId="0" fontId="4" fillId="0" borderId="0" xfId="7" applyFont="1" applyAlignment="1">
      <alignment vertical="center"/>
    </xf>
    <xf numFmtId="0" fontId="21" fillId="0" borderId="0" xfId="7" applyFont="1" applyAlignment="1">
      <alignment vertical="center"/>
    </xf>
    <xf numFmtId="169" fontId="4" fillId="0" borderId="0" xfId="30" applyNumberFormat="1" applyFont="1" applyBorder="1" applyAlignment="1">
      <alignment horizontal="right" vertical="center" wrapText="1"/>
    </xf>
    <xf numFmtId="0" fontId="4" fillId="0" borderId="0" xfId="10" applyFont="1" applyAlignment="1">
      <alignment horizontal="right"/>
    </xf>
    <xf numFmtId="0" fontId="2" fillId="2" borderId="3" xfId="10" applyFont="1" applyFill="1" applyBorder="1" applyAlignment="1">
      <alignment horizontal="centerContinuous" vertical="center"/>
    </xf>
    <xf numFmtId="0" fontId="4" fillId="0" borderId="0" xfId="10" applyFont="1" applyAlignment="1">
      <alignment vertical="top"/>
    </xf>
    <xf numFmtId="0" fontId="4" fillId="0" borderId="0" xfId="10" applyFont="1" applyAlignment="1">
      <alignment horizontal="justify" vertical="justify"/>
    </xf>
    <xf numFmtId="0" fontId="4" fillId="0" borderId="0" xfId="31" applyFont="1" applyAlignment="1">
      <alignment vertical="center"/>
    </xf>
    <xf numFmtId="0" fontId="4" fillId="0" borderId="0" xfId="31" applyFont="1"/>
    <xf numFmtId="0" fontId="2" fillId="0" borderId="0" xfId="31" applyFont="1" applyAlignment="1">
      <alignment vertical="center"/>
    </xf>
    <xf numFmtId="0" fontId="2" fillId="0" borderId="0" xfId="31" applyFont="1"/>
    <xf numFmtId="0" fontId="2" fillId="0" borderId="2" xfId="31" applyFont="1" applyBorder="1" applyAlignment="1">
      <alignment horizontal="center" vertical="center"/>
    </xf>
    <xf numFmtId="0" fontId="4" fillId="0" borderId="0" xfId="31" applyFont="1" applyAlignment="1">
      <alignment vertical="top"/>
    </xf>
    <xf numFmtId="49" fontId="2" fillId="0" borderId="0" xfId="2" applyNumberFormat="1" applyFont="1" applyAlignment="1">
      <alignment vertical="center"/>
    </xf>
    <xf numFmtId="49" fontId="4" fillId="0" borderId="0" xfId="20" applyNumberFormat="1" applyFont="1" applyAlignment="1">
      <alignment vertical="center"/>
    </xf>
    <xf numFmtId="0" fontId="2" fillId="0" borderId="21" xfId="20" applyFont="1" applyBorder="1" applyAlignment="1">
      <alignment horizontal="centerContinuous" vertical="center"/>
    </xf>
    <xf numFmtId="0" fontId="2" fillId="0" borderId="22" xfId="20" applyFont="1" applyBorder="1" applyAlignment="1">
      <alignment horizontal="centerContinuous" vertical="center"/>
    </xf>
    <xf numFmtId="0" fontId="2" fillId="0" borderId="23" xfId="20" applyFont="1" applyBorder="1" applyAlignment="1">
      <alignment horizontal="centerContinuous" vertical="center"/>
    </xf>
    <xf numFmtId="49" fontId="3" fillId="0" borderId="2" xfId="32" applyNumberFormat="1" applyFont="1" applyBorder="1" applyAlignment="1" applyProtection="1">
      <alignment horizontal="center" vertical="center"/>
      <protection locked="0"/>
    </xf>
    <xf numFmtId="49" fontId="2" fillId="0" borderId="0" xfId="18" applyNumberFormat="1" applyFont="1" applyAlignment="1">
      <alignment horizontal="left" vertical="center"/>
    </xf>
    <xf numFmtId="41" fontId="2" fillId="0" borderId="0" xfId="3" applyFont="1" applyAlignment="1">
      <alignment vertical="center"/>
    </xf>
    <xf numFmtId="41" fontId="2" fillId="0" borderId="0" xfId="3" applyFont="1" applyAlignment="1">
      <alignment horizontal="right" vertical="center"/>
    </xf>
    <xf numFmtId="49" fontId="4" fillId="0" borderId="0" xfId="33" applyNumberFormat="1" applyFont="1" applyAlignment="1" applyProtection="1">
      <alignment horizontal="left" vertical="center"/>
      <protection locked="0"/>
    </xf>
    <xf numFmtId="41" fontId="4" fillId="0" borderId="0" xfId="3" applyFont="1" applyAlignment="1">
      <alignment horizontal="right" vertical="center"/>
    </xf>
    <xf numFmtId="49" fontId="4" fillId="0" borderId="0" xfId="18" applyNumberFormat="1" applyFont="1" applyAlignment="1">
      <alignment horizontal="left" vertical="center"/>
    </xf>
    <xf numFmtId="49" fontId="4" fillId="0" borderId="0" xfId="32" applyNumberFormat="1" applyAlignment="1">
      <alignment horizontal="left" vertical="center"/>
    </xf>
    <xf numFmtId="49" fontId="2" fillId="0" borderId="0" xfId="0" applyNumberFormat="1" applyFont="1" applyAlignment="1">
      <alignment horizontal="left" vertical="center"/>
    </xf>
    <xf numFmtId="0" fontId="22" fillId="0" borderId="4" xfId="0" applyFont="1" applyBorder="1"/>
    <xf numFmtId="49" fontId="2" fillId="2" borderId="20" xfId="0" applyNumberFormat="1" applyFont="1" applyFill="1" applyBorder="1" applyAlignment="1">
      <alignment horizontal="center" vertical="center"/>
    </xf>
    <xf numFmtId="49" fontId="2" fillId="0" borderId="2" xfId="0" applyNumberFormat="1" applyFont="1" applyBorder="1" applyAlignment="1">
      <alignment horizontal="centerContinuous" vertical="center"/>
    </xf>
    <xf numFmtId="0" fontId="2" fillId="2" borderId="3" xfId="0" applyFont="1" applyFill="1" applyBorder="1" applyAlignment="1">
      <alignment horizontal="centerContinuous" vertical="center" wrapText="1"/>
    </xf>
    <xf numFmtId="49" fontId="4" fillId="0" borderId="0" xfId="0" applyNumberFormat="1" applyFont="1" applyAlignment="1">
      <alignment horizontal="left" vertical="center" wrapText="1"/>
    </xf>
    <xf numFmtId="170" fontId="4" fillId="0" borderId="0" xfId="0" applyNumberFormat="1" applyFont="1" applyAlignment="1">
      <alignment horizontal="right" vertical="center"/>
    </xf>
    <xf numFmtId="49" fontId="4" fillId="0" borderId="0" xfId="17" applyNumberFormat="1" applyFont="1" applyAlignment="1">
      <alignment horizontal="left" vertical="center"/>
    </xf>
    <xf numFmtId="49" fontId="4" fillId="0" borderId="0" xfId="1" applyNumberFormat="1" applyFont="1" applyAlignment="1">
      <alignment vertical="top"/>
    </xf>
    <xf numFmtId="49" fontId="4" fillId="0" borderId="0" xfId="0" applyNumberFormat="1" applyFont="1" applyAlignment="1">
      <alignment horizontal="justify" vertical="top"/>
    </xf>
    <xf numFmtId="49" fontId="2" fillId="0" borderId="0" xfId="10" applyNumberFormat="1" applyFont="1" applyAlignment="1">
      <alignment horizontal="left" vertical="center"/>
    </xf>
    <xf numFmtId="49" fontId="4" fillId="0" borderId="0" xfId="10" applyNumberFormat="1" applyFont="1" applyAlignment="1">
      <alignment vertical="center"/>
    </xf>
    <xf numFmtId="49" fontId="4" fillId="0" borderId="0" xfId="0" applyNumberFormat="1" applyFont="1" applyAlignment="1">
      <alignment vertical="top"/>
    </xf>
    <xf numFmtId="49" fontId="4" fillId="0" borderId="0" xfId="0" applyNumberFormat="1" applyFont="1" applyAlignment="1">
      <alignment vertical="center"/>
    </xf>
    <xf numFmtId="0" fontId="2" fillId="0" borderId="0" xfId="0" applyFont="1" applyAlignment="1">
      <alignment horizontal="left" vertical="center" wrapText="1"/>
    </xf>
    <xf numFmtId="0" fontId="15" fillId="0" borderId="0" xfId="0" applyFont="1" applyAlignment="1">
      <alignment horizontal="left"/>
    </xf>
    <xf numFmtId="0" fontId="2" fillId="0" borderId="0" xfId="1" applyFont="1" applyAlignment="1">
      <alignment vertical="top" wrapText="1"/>
    </xf>
    <xf numFmtId="0" fontId="2" fillId="0" borderId="0" xfId="1" applyFont="1" applyAlignment="1">
      <alignment vertical="top"/>
    </xf>
    <xf numFmtId="49" fontId="2" fillId="2" borderId="20" xfId="1" applyNumberFormat="1" applyFont="1" applyFill="1" applyBorder="1" applyAlignment="1">
      <alignment horizontal="centerContinuous" vertical="center" wrapText="1"/>
    </xf>
    <xf numFmtId="49" fontId="2" fillId="0" borderId="2" xfId="1" applyNumberFormat="1" applyFont="1" applyBorder="1" applyAlignment="1">
      <alignment horizontal="centerContinuous" vertical="center" wrapText="1"/>
    </xf>
    <xf numFmtId="0" fontId="2" fillId="2" borderId="3" xfId="1" applyFont="1" applyFill="1" applyBorder="1" applyAlignment="1">
      <alignment vertical="center" wrapText="1"/>
    </xf>
    <xf numFmtId="1" fontId="2" fillId="0" borderId="2" xfId="1" applyNumberFormat="1" applyFont="1" applyBorder="1" applyAlignment="1">
      <alignment horizontal="centerContinuous" vertical="center"/>
    </xf>
    <xf numFmtId="49" fontId="2" fillId="0" borderId="2" xfId="0" applyNumberFormat="1" applyFont="1" applyBorder="1" applyAlignment="1">
      <alignment horizontal="center" vertical="center"/>
    </xf>
    <xf numFmtId="170" fontId="2" fillId="0" borderId="0" xfId="0" applyNumberFormat="1" applyFont="1" applyAlignment="1">
      <alignment horizontal="right" vertical="center"/>
    </xf>
    <xf numFmtId="49" fontId="4" fillId="0" borderId="0" xfId="1" applyNumberFormat="1" applyFont="1"/>
    <xf numFmtId="0" fontId="20" fillId="0" borderId="0" xfId="1" applyFont="1"/>
    <xf numFmtId="3" fontId="4" fillId="0" borderId="0" xfId="1" applyNumberFormat="1" applyFont="1" applyAlignment="1">
      <alignment horizontal="right" vertical="center"/>
    </xf>
    <xf numFmtId="0" fontId="4" fillId="0" borderId="0" xfId="1" applyFont="1" applyAlignment="1">
      <alignment horizontal="centerContinuous" vertical="top" wrapText="1"/>
    </xf>
    <xf numFmtId="0" fontId="20" fillId="0" borderId="0" xfId="0" applyFont="1"/>
    <xf numFmtId="0" fontId="16" fillId="0" borderId="0" xfId="0" applyFont="1" applyAlignment="1">
      <alignment vertical="center" wrapText="1"/>
    </xf>
    <xf numFmtId="49" fontId="16" fillId="0" borderId="0" xfId="0" applyNumberFormat="1" applyFont="1" applyAlignment="1">
      <alignment horizontal="left" vertical="center"/>
    </xf>
    <xf numFmtId="49" fontId="16" fillId="0" borderId="0" xfId="0" applyNumberFormat="1" applyFont="1" applyAlignment="1">
      <alignment vertical="center"/>
    </xf>
    <xf numFmtId="49" fontId="15" fillId="0" borderId="0" xfId="0" applyNumberFormat="1" applyFont="1" applyAlignment="1">
      <alignment vertical="center"/>
    </xf>
    <xf numFmtId="49" fontId="15" fillId="2" borderId="24" xfId="0" applyNumberFormat="1" applyFont="1" applyFill="1" applyBorder="1" applyAlignment="1">
      <alignment vertical="center"/>
    </xf>
    <xf numFmtId="49" fontId="15" fillId="2" borderId="20" xfId="0" applyNumberFormat="1" applyFont="1" applyFill="1" applyBorder="1" applyAlignment="1">
      <alignment vertical="center"/>
    </xf>
    <xf numFmtId="49" fontId="2" fillId="0" borderId="21" xfId="34" applyNumberFormat="1" applyFont="1" applyBorder="1" applyAlignment="1">
      <alignment horizontal="centerContinuous" vertical="center"/>
    </xf>
    <xf numFmtId="49" fontId="2" fillId="0" borderId="22" xfId="34" applyNumberFormat="1" applyFont="1" applyBorder="1" applyAlignment="1">
      <alignment horizontal="centerContinuous" vertical="center"/>
    </xf>
    <xf numFmtId="49" fontId="2" fillId="0" borderId="23" xfId="34" applyNumberFormat="1" applyFont="1" applyBorder="1" applyAlignment="1">
      <alignment horizontal="centerContinuous" vertical="center"/>
    </xf>
    <xf numFmtId="49" fontId="16" fillId="2" borderId="6" xfId="0" applyNumberFormat="1" applyFont="1" applyFill="1" applyBorder="1" applyAlignment="1">
      <alignment horizontal="center" vertical="center"/>
    </xf>
    <xf numFmtId="49" fontId="16" fillId="2" borderId="7" xfId="0" applyNumberFormat="1" applyFont="1" applyFill="1" applyBorder="1" applyAlignment="1">
      <alignment horizontal="centerContinuous" vertical="center"/>
    </xf>
    <xf numFmtId="49" fontId="16" fillId="2" borderId="20" xfId="0" applyNumberFormat="1" applyFont="1" applyFill="1" applyBorder="1" applyAlignment="1">
      <alignment horizontal="centerContinuous" vertical="center"/>
    </xf>
    <xf numFmtId="49" fontId="16" fillId="2" borderId="8" xfId="0" applyNumberFormat="1" applyFont="1" applyFill="1" applyBorder="1" applyAlignment="1">
      <alignment horizontal="centerContinuous" vertical="center" wrapText="1"/>
    </xf>
    <xf numFmtId="49" fontId="16" fillId="2" borderId="3" xfId="0" applyNumberFormat="1" applyFont="1" applyFill="1" applyBorder="1" applyAlignment="1">
      <alignment horizontal="centerContinuous" vertical="center"/>
    </xf>
    <xf numFmtId="49" fontId="2" fillId="0" borderId="2" xfId="34" applyNumberFormat="1" applyFont="1" applyBorder="1" applyAlignment="1">
      <alignment horizontal="centerContinuous" vertical="center" wrapText="1"/>
    </xf>
    <xf numFmtId="49" fontId="16" fillId="0" borderId="30" xfId="0" applyNumberFormat="1" applyFont="1" applyBorder="1" applyAlignment="1">
      <alignment horizontal="left" vertical="center" wrapText="1"/>
    </xf>
    <xf numFmtId="41" fontId="16" fillId="0" borderId="30" xfId="0" applyNumberFormat="1" applyFont="1" applyBorder="1" applyAlignment="1">
      <alignment horizontal="center" vertical="center"/>
    </xf>
    <xf numFmtId="49" fontId="15" fillId="0" borderId="0" xfId="0" applyNumberFormat="1" applyFont="1" applyAlignment="1">
      <alignment horizontal="left" vertical="center" wrapText="1"/>
    </xf>
    <xf numFmtId="41" fontId="15" fillId="0" borderId="0" xfId="0" applyNumberFormat="1" applyFont="1" applyAlignment="1">
      <alignment vertical="center"/>
    </xf>
    <xf numFmtId="41" fontId="16" fillId="0" borderId="0" xfId="0" applyNumberFormat="1" applyFont="1" applyAlignment="1">
      <alignment vertical="center"/>
    </xf>
    <xf numFmtId="49" fontId="4" fillId="0" borderId="0" xfId="13" applyNumberFormat="1" applyFont="1" applyAlignment="1">
      <alignment vertical="center"/>
    </xf>
    <xf numFmtId="49" fontId="5" fillId="0" borderId="0" xfId="17" quotePrefix="1" applyNumberFormat="1" applyFont="1" applyAlignment="1">
      <alignment horizontal="left" vertical="center"/>
    </xf>
    <xf numFmtId="49" fontId="5" fillId="0" borderId="0" xfId="17" quotePrefix="1" applyNumberFormat="1" applyFont="1" applyAlignment="1">
      <alignment vertical="center"/>
    </xf>
    <xf numFmtId="49" fontId="2" fillId="0" borderId="0" xfId="35" applyNumberFormat="1" applyFont="1" applyAlignment="1">
      <alignment horizontal="left" vertical="center"/>
    </xf>
    <xf numFmtId="0" fontId="2" fillId="0" borderId="0" xfId="13" applyFont="1" applyAlignment="1">
      <alignment vertical="center" wrapText="1"/>
    </xf>
    <xf numFmtId="49" fontId="2" fillId="2" borderId="2" xfId="13" applyNumberFormat="1" applyFont="1" applyFill="1" applyBorder="1" applyAlignment="1">
      <alignment horizontal="centerContinuous" vertical="center"/>
    </xf>
    <xf numFmtId="1" fontId="2" fillId="0" borderId="2" xfId="13" applyNumberFormat="1" applyFont="1" applyBorder="1" applyAlignment="1">
      <alignment horizontal="center" vertical="center"/>
    </xf>
    <xf numFmtId="0" fontId="2" fillId="0" borderId="0" xfId="13" applyFont="1" applyAlignment="1">
      <alignment horizontal="left" vertical="center"/>
    </xf>
    <xf numFmtId="41" fontId="2" fillId="0" borderId="0" xfId="36" applyFont="1" applyAlignment="1">
      <alignment horizontal="right" vertical="center"/>
    </xf>
    <xf numFmtId="0" fontId="4" fillId="0" borderId="0" xfId="35" applyFont="1" applyAlignment="1">
      <alignment horizontal="left" vertical="center"/>
    </xf>
    <xf numFmtId="41" fontId="4" fillId="0" borderId="0" xfId="36" applyFont="1" applyAlignment="1">
      <alignment horizontal="right" vertical="center"/>
    </xf>
    <xf numFmtId="0" fontId="4" fillId="0" borderId="0" xfId="13" applyFont="1" applyAlignment="1">
      <alignment horizontal="left" vertical="center"/>
    </xf>
    <xf numFmtId="0" fontId="2" fillId="0" borderId="0" xfId="10" applyFont="1" applyAlignment="1">
      <alignment horizontal="left" vertical="center"/>
    </xf>
    <xf numFmtId="0" fontId="2" fillId="0" borderId="0" xfId="35" applyFont="1" applyAlignment="1">
      <alignment vertical="center"/>
    </xf>
    <xf numFmtId="0" fontId="4" fillId="0" borderId="0" xfId="35" applyFont="1" applyAlignment="1">
      <alignment vertical="center"/>
    </xf>
    <xf numFmtId="0" fontId="16" fillId="0" borderId="2" xfId="35" applyFont="1" applyBorder="1" applyAlignment="1">
      <alignment horizontal="center" vertical="center"/>
    </xf>
    <xf numFmtId="0" fontId="15" fillId="0" borderId="0" xfId="35" applyFont="1" applyAlignment="1">
      <alignment vertical="center"/>
    </xf>
    <xf numFmtId="0" fontId="16" fillId="0" borderId="0" xfId="35" applyFont="1" applyAlignment="1">
      <alignment horizontal="left" vertical="center"/>
    </xf>
    <xf numFmtId="41" fontId="16" fillId="0" borderId="0" xfId="3" applyFont="1" applyAlignment="1">
      <alignment horizontal="right" vertical="center"/>
    </xf>
    <xf numFmtId="0" fontId="15" fillId="0" borderId="0" xfId="35" applyFont="1" applyAlignment="1">
      <alignment horizontal="left" vertical="center"/>
    </xf>
    <xf numFmtId="41" fontId="15" fillId="0" borderId="0" xfId="3" applyFont="1" applyAlignment="1">
      <alignment horizontal="right" vertical="center"/>
    </xf>
    <xf numFmtId="41" fontId="15" fillId="0" borderId="0" xfId="3" applyFont="1" applyFill="1" applyAlignment="1">
      <alignment horizontal="right" vertical="center"/>
    </xf>
    <xf numFmtId="49" fontId="15" fillId="0" borderId="0" xfId="13" applyNumberFormat="1" applyFont="1" applyAlignment="1">
      <alignment vertical="center"/>
    </xf>
    <xf numFmtId="0" fontId="2" fillId="0" borderId="0" xfId="35" applyFont="1" applyAlignment="1">
      <alignment horizontal="left" vertical="center"/>
    </xf>
    <xf numFmtId="0" fontId="16" fillId="0" borderId="0" xfId="35" applyFont="1" applyAlignment="1">
      <alignment vertical="center"/>
    </xf>
    <xf numFmtId="0" fontId="16" fillId="2" borderId="1" xfId="35" applyFont="1" applyFill="1" applyBorder="1" applyAlignment="1">
      <alignment horizontal="center" vertical="center"/>
    </xf>
    <xf numFmtId="0" fontId="16" fillId="0" borderId="10" xfId="35" applyFont="1" applyBorder="1" applyAlignment="1">
      <alignment horizontal="centerContinuous" vertical="center"/>
    </xf>
    <xf numFmtId="0" fontId="16" fillId="0" borderId="9" xfId="35" applyFont="1" applyBorder="1" applyAlignment="1">
      <alignment horizontal="centerContinuous" vertical="center"/>
    </xf>
    <xf numFmtId="0" fontId="16" fillId="0" borderId="5" xfId="35" applyFont="1" applyBorder="1" applyAlignment="1">
      <alignment horizontal="centerContinuous" vertical="center"/>
    </xf>
    <xf numFmtId="0" fontId="16" fillId="2" borderId="3" xfId="35" applyFont="1" applyFill="1" applyBorder="1" applyAlignment="1">
      <alignment vertical="center"/>
    </xf>
    <xf numFmtId="170" fontId="16" fillId="0" borderId="0" xfId="35" applyNumberFormat="1" applyFont="1" applyAlignment="1">
      <alignment horizontal="right" vertical="center"/>
    </xf>
    <xf numFmtId="170" fontId="15" fillId="0" borderId="0" xfId="35" applyNumberFormat="1" applyFont="1" applyAlignment="1">
      <alignment horizontal="right" vertical="center"/>
    </xf>
    <xf numFmtId="0" fontId="15" fillId="0" borderId="6" xfId="35" applyFont="1" applyBorder="1" applyAlignment="1">
      <alignment vertical="center"/>
    </xf>
    <xf numFmtId="0" fontId="16" fillId="0" borderId="2" xfId="35" applyFont="1" applyBorder="1" applyAlignment="1">
      <alignment horizontal="center" vertical="center" wrapText="1"/>
    </xf>
    <xf numFmtId="170" fontId="16" fillId="0" borderId="0" xfId="35" applyNumberFormat="1" applyFont="1" applyAlignment="1">
      <alignment vertical="top" wrapText="1"/>
    </xf>
    <xf numFmtId="170" fontId="15" fillId="0" borderId="0" xfId="35" applyNumberFormat="1" applyFont="1"/>
    <xf numFmtId="170" fontId="15" fillId="0" borderId="0" xfId="35" applyNumberFormat="1" applyFont="1" applyAlignment="1">
      <alignment horizontal="right"/>
    </xf>
    <xf numFmtId="170" fontId="15" fillId="0" borderId="0" xfId="37" applyNumberFormat="1" applyFont="1" applyBorder="1" applyAlignment="1">
      <alignment horizontal="center"/>
    </xf>
    <xf numFmtId="170" fontId="15" fillId="0" borderId="0" xfId="37" applyNumberFormat="1" applyFont="1" applyBorder="1"/>
    <xf numFmtId="0" fontId="16" fillId="0" borderId="0" xfId="35" applyFont="1"/>
    <xf numFmtId="0" fontId="15" fillId="0" borderId="0" xfId="35" applyFont="1"/>
    <xf numFmtId="0" fontId="2" fillId="0" borderId="0" xfId="13" applyFont="1"/>
    <xf numFmtId="49" fontId="2" fillId="0" borderId="0" xfId="10" applyNumberFormat="1" applyFont="1" applyAlignment="1">
      <alignment vertical="center"/>
    </xf>
    <xf numFmtId="49" fontId="4" fillId="0" borderId="0" xfId="13" applyNumberFormat="1" applyFont="1" applyAlignment="1">
      <alignment vertical="top"/>
    </xf>
    <xf numFmtId="0" fontId="4" fillId="0" borderId="0" xfId="13" applyFont="1"/>
    <xf numFmtId="0" fontId="4" fillId="0" borderId="0" xfId="13" applyFont="1" applyAlignment="1">
      <alignment horizontal="left" vertical="top"/>
    </xf>
    <xf numFmtId="0" fontId="28" fillId="0" borderId="0" xfId="35" applyFont="1"/>
    <xf numFmtId="41" fontId="16" fillId="0" borderId="0" xfId="35" applyNumberFormat="1" applyFont="1" applyAlignment="1">
      <alignment horizontal="right" vertical="center"/>
    </xf>
    <xf numFmtId="0" fontId="4" fillId="0" borderId="0" xfId="35" applyFont="1" applyAlignment="1">
      <alignment vertical="top" wrapText="1"/>
    </xf>
    <xf numFmtId="41" fontId="15" fillId="0" borderId="0" xfId="37" applyNumberFormat="1" applyFont="1" applyBorder="1" applyAlignment="1">
      <alignment horizontal="right" vertical="center"/>
    </xf>
    <xf numFmtId="0" fontId="4" fillId="0" borderId="0" xfId="35" applyFont="1"/>
    <xf numFmtId="41" fontId="15" fillId="0" borderId="0" xfId="35" applyNumberFormat="1" applyFont="1" applyAlignment="1">
      <alignment horizontal="right" vertical="center"/>
    </xf>
    <xf numFmtId="0" fontId="15" fillId="0" borderId="0" xfId="35" applyFont="1" applyAlignment="1">
      <alignment vertical="top"/>
    </xf>
    <xf numFmtId="0" fontId="15" fillId="0" borderId="0" xfId="35" applyFont="1" applyAlignment="1">
      <alignment horizontal="left" vertical="top"/>
    </xf>
    <xf numFmtId="0" fontId="29" fillId="0" borderId="0" xfId="0" applyFont="1"/>
    <xf numFmtId="0" fontId="2" fillId="0" borderId="0" xfId="10" applyFont="1" applyAlignment="1">
      <alignment vertical="center" wrapText="1"/>
    </xf>
    <xf numFmtId="0" fontId="2" fillId="2" borderId="12" xfId="10" applyFont="1" applyFill="1" applyBorder="1" applyAlignment="1">
      <alignment horizontal="centerContinuous" vertical="center"/>
    </xf>
    <xf numFmtId="49" fontId="2" fillId="0" borderId="10" xfId="10" applyNumberFormat="1" applyFont="1" applyBorder="1" applyAlignment="1">
      <alignment horizontal="centerContinuous" vertical="center"/>
    </xf>
    <xf numFmtId="49" fontId="2" fillId="0" borderId="9" xfId="10" applyNumberFormat="1" applyFont="1" applyBorder="1" applyAlignment="1">
      <alignment horizontal="centerContinuous" vertical="center"/>
    </xf>
    <xf numFmtId="0" fontId="4" fillId="0" borderId="5" xfId="10" applyFont="1" applyBorder="1" applyAlignment="1">
      <alignment horizontal="centerContinuous" vertical="center"/>
    </xf>
    <xf numFmtId="49" fontId="2" fillId="0" borderId="19" xfId="10" applyNumberFormat="1" applyFont="1" applyBorder="1" applyAlignment="1">
      <alignment horizontal="center" vertical="center" wrapText="1"/>
    </xf>
    <xf numFmtId="49" fontId="2" fillId="0" borderId="3" xfId="10" applyNumberFormat="1" applyFont="1" applyBorder="1" applyAlignment="1">
      <alignment horizontal="center" vertical="center" wrapText="1"/>
    </xf>
    <xf numFmtId="41" fontId="2" fillId="0" borderId="0" xfId="37" applyNumberFormat="1" applyFont="1" applyFill="1" applyBorder="1" applyAlignment="1">
      <alignment horizontal="right" vertical="center"/>
    </xf>
    <xf numFmtId="49" fontId="4" fillId="0" borderId="0" xfId="10" applyNumberFormat="1" applyFont="1" applyAlignment="1">
      <alignment horizontal="left" vertical="center" wrapText="1"/>
    </xf>
    <xf numFmtId="41" fontId="4" fillId="0" borderId="0" xfId="37" applyNumberFormat="1" applyFont="1" applyFill="1" applyBorder="1" applyAlignment="1">
      <alignment horizontal="right" vertical="center"/>
    </xf>
    <xf numFmtId="0" fontId="15" fillId="0" borderId="0" xfId="38" applyFont="1"/>
    <xf numFmtId="0" fontId="2" fillId="0" borderId="2" xfId="35" applyFont="1" applyBorder="1" applyAlignment="1">
      <alignment horizontal="center" vertical="center"/>
    </xf>
    <xf numFmtId="41" fontId="15" fillId="0" borderId="0" xfId="8" applyFont="1" applyBorder="1" applyAlignment="1" applyProtection="1">
      <alignment horizontal="right" vertical="center" readingOrder="1"/>
      <protection locked="0"/>
    </xf>
    <xf numFmtId="41" fontId="15" fillId="0" borderId="0" xfId="8" applyFont="1" applyFill="1" applyBorder="1" applyAlignment="1" applyProtection="1">
      <alignment horizontal="right" vertical="center" readingOrder="1"/>
      <protection locked="0"/>
    </xf>
    <xf numFmtId="49" fontId="20" fillId="0" borderId="0" xfId="10" applyNumberFormat="1" applyFont="1" applyAlignment="1">
      <alignment horizontal="left" vertical="center"/>
    </xf>
    <xf numFmtId="0" fontId="4" fillId="0" borderId="0" xfId="35" applyFont="1" applyAlignment="1">
      <alignment vertical="top"/>
    </xf>
    <xf numFmtId="0" fontId="2" fillId="2" borderId="1" xfId="10" applyFont="1" applyFill="1" applyBorder="1" applyAlignment="1">
      <alignment horizontal="centerContinuous" vertical="center"/>
    </xf>
    <xf numFmtId="0" fontId="16" fillId="0" borderId="10" xfId="35" applyFont="1" applyBorder="1" applyAlignment="1">
      <alignment horizontal="centerContinuous" vertical="center" wrapText="1"/>
    </xf>
    <xf numFmtId="0" fontId="16" fillId="0" borderId="9" xfId="35" applyFont="1" applyBorder="1" applyAlignment="1">
      <alignment horizontal="centerContinuous" wrapText="1"/>
    </xf>
    <xf numFmtId="0" fontId="16" fillId="0" borderId="5" xfId="35" applyFont="1" applyBorder="1" applyAlignment="1">
      <alignment horizontal="centerContinuous" wrapText="1"/>
    </xf>
    <xf numFmtId="0" fontId="10" fillId="0" borderId="2" xfId="35" applyFont="1" applyBorder="1" applyAlignment="1">
      <alignment horizontal="center" vertical="center" wrapText="1"/>
    </xf>
    <xf numFmtId="0" fontId="15" fillId="0" borderId="0" xfId="35" applyFont="1" applyAlignment="1">
      <alignment vertical="center" wrapText="1"/>
    </xf>
    <xf numFmtId="0" fontId="30" fillId="0" borderId="0" xfId="35" applyFont="1"/>
    <xf numFmtId="0" fontId="12" fillId="0" borderId="0" xfId="35" applyFont="1" applyAlignment="1">
      <alignment vertical="center"/>
    </xf>
    <xf numFmtId="0" fontId="10" fillId="0" borderId="0" xfId="39" applyFont="1" applyAlignment="1" applyProtection="1">
      <alignment vertical="top" readingOrder="1"/>
      <protection locked="0"/>
    </xf>
    <xf numFmtId="0" fontId="4" fillId="0" borderId="0" xfId="39" applyFont="1"/>
    <xf numFmtId="0" fontId="5" fillId="0" borderId="0" xfId="39" applyFont="1" applyAlignment="1" applyProtection="1">
      <alignment vertical="top" wrapText="1" readingOrder="1"/>
      <protection locked="0"/>
    </xf>
    <xf numFmtId="0" fontId="3" fillId="2" borderId="12" xfId="39" applyFont="1" applyFill="1" applyBorder="1" applyAlignment="1" applyProtection="1">
      <alignment horizontal="centerContinuous" vertical="center" wrapText="1" readingOrder="1"/>
      <protection locked="0"/>
    </xf>
    <xf numFmtId="0" fontId="3" fillId="0" borderId="2" xfId="39" applyFont="1" applyBorder="1" applyAlignment="1" applyProtection="1">
      <alignment horizontal="centerContinuous" vertical="center" wrapText="1" readingOrder="1"/>
      <protection locked="0"/>
    </xf>
    <xf numFmtId="0" fontId="4" fillId="0" borderId="2" xfId="39" applyFont="1" applyBorder="1" applyAlignment="1" applyProtection="1">
      <alignment horizontal="centerContinuous" vertical="center" wrapText="1"/>
      <protection locked="0"/>
    </xf>
    <xf numFmtId="0" fontId="3" fillId="2" borderId="8" xfId="39" applyFont="1" applyFill="1" applyBorder="1" applyAlignment="1" applyProtection="1">
      <alignment horizontal="center" vertical="center" wrapText="1" readingOrder="1"/>
      <protection locked="0"/>
    </xf>
    <xf numFmtId="0" fontId="3" fillId="0" borderId="2" xfId="39" applyFont="1" applyBorder="1" applyAlignment="1" applyProtection="1">
      <alignment horizontal="center" vertical="center" wrapText="1" readingOrder="1"/>
      <protection locked="0"/>
    </xf>
    <xf numFmtId="0" fontId="5" fillId="0" borderId="0" xfId="0" applyFont="1" applyAlignment="1" applyProtection="1">
      <alignment horizontal="left" vertical="top" wrapText="1" readingOrder="1"/>
      <protection locked="0"/>
    </xf>
    <xf numFmtId="41" fontId="5" fillId="0" borderId="0" xfId="3" applyFont="1" applyBorder="1" applyAlignment="1" applyProtection="1">
      <alignment horizontal="right" vertical="center" wrapText="1" readingOrder="1"/>
      <protection locked="0"/>
    </xf>
    <xf numFmtId="41" fontId="5" fillId="0" borderId="0" xfId="3" applyFont="1" applyFill="1" applyBorder="1" applyAlignment="1" applyProtection="1">
      <alignment horizontal="right" vertical="center" wrapText="1" readingOrder="1"/>
      <protection locked="0"/>
    </xf>
    <xf numFmtId="0" fontId="5" fillId="0" borderId="0" xfId="39" applyFont="1" applyAlignment="1" applyProtection="1">
      <alignment vertical="top" readingOrder="1"/>
      <protection locked="0"/>
    </xf>
    <xf numFmtId="0" fontId="3" fillId="0" borderId="0" xfId="39" applyFont="1" applyAlignment="1" applyProtection="1">
      <alignment vertical="top" readingOrder="1"/>
      <protection locked="0"/>
    </xf>
    <xf numFmtId="0" fontId="3" fillId="0" borderId="0" xfId="39" applyFont="1" applyAlignment="1">
      <alignment vertical="top"/>
    </xf>
    <xf numFmtId="0" fontId="10" fillId="0" borderId="0" xfId="39" applyFont="1" applyAlignment="1" applyProtection="1">
      <alignment vertical="center" readingOrder="1"/>
      <protection locked="0"/>
    </xf>
    <xf numFmtId="0" fontId="4" fillId="0" borderId="0" xfId="39" applyFont="1" applyAlignment="1">
      <alignment vertical="center" readingOrder="1"/>
    </xf>
    <xf numFmtId="0" fontId="4" fillId="0" borderId="0" xfId="39" applyFont="1" applyAlignment="1">
      <alignment horizontal="justify" vertical="center"/>
    </xf>
    <xf numFmtId="0" fontId="3" fillId="2" borderId="1" xfId="39" applyFont="1" applyFill="1" applyBorder="1" applyAlignment="1" applyProtection="1">
      <alignment horizontal="centerContinuous" vertical="center" wrapText="1" readingOrder="1"/>
      <protection locked="0"/>
    </xf>
    <xf numFmtId="0" fontId="10" fillId="2" borderId="1" xfId="39" applyFont="1" applyFill="1" applyBorder="1" applyAlignment="1" applyProtection="1">
      <alignment horizontal="centerContinuous" vertical="center" wrapText="1" readingOrder="1"/>
      <protection locked="0"/>
    </xf>
    <xf numFmtId="0" fontId="10" fillId="0" borderId="5" xfId="39" applyFont="1" applyBorder="1" applyAlignment="1" applyProtection="1">
      <alignment horizontal="centerContinuous" vertical="center" wrapText="1" readingOrder="1"/>
      <protection locked="0"/>
    </xf>
    <xf numFmtId="0" fontId="3" fillId="2" borderId="3" xfId="39" applyFont="1" applyFill="1" applyBorder="1" applyAlignment="1" applyProtection="1">
      <alignment horizontal="centerContinuous" vertical="center" wrapText="1" readingOrder="1"/>
      <protection locked="0"/>
    </xf>
    <xf numFmtId="0" fontId="3" fillId="0" borderId="5" xfId="39" applyFont="1" applyBorder="1" applyAlignment="1" applyProtection="1">
      <alignment horizontal="center" vertical="center" wrapText="1" readingOrder="1"/>
      <protection locked="0"/>
    </xf>
    <xf numFmtId="0" fontId="3" fillId="0" borderId="0" xfId="39" applyFont="1" applyAlignment="1" applyProtection="1">
      <alignment horizontal="left" vertical="center" wrapText="1" readingOrder="1"/>
      <protection locked="0"/>
    </xf>
    <xf numFmtId="41" fontId="2" fillId="0" borderId="0" xfId="3" applyFont="1" applyFill="1"/>
    <xf numFmtId="0" fontId="5" fillId="0" borderId="0" xfId="39" applyFont="1" applyAlignment="1" applyProtection="1">
      <alignment horizontal="left" vertical="center" wrapText="1" readingOrder="1"/>
      <protection locked="0"/>
    </xf>
    <xf numFmtId="41" fontId="5" fillId="0" borderId="0" xfId="3" applyFont="1" applyAlignment="1" applyProtection="1">
      <alignment horizontal="right" vertical="center" wrapText="1" readingOrder="1"/>
      <protection locked="0"/>
    </xf>
    <xf numFmtId="41" fontId="4" fillId="0" borderId="0" xfId="3" applyFont="1"/>
    <xf numFmtId="0" fontId="4" fillId="0" borderId="0" xfId="39" applyFont="1" applyAlignment="1" applyProtection="1">
      <alignment vertical="top"/>
      <protection locked="0"/>
    </xf>
    <xf numFmtId="0" fontId="15" fillId="0" borderId="0" xfId="39" applyFont="1" applyAlignment="1">
      <alignment vertical="top"/>
    </xf>
    <xf numFmtId="0" fontId="4" fillId="0" borderId="0" xfId="39" applyFont="1" applyAlignment="1">
      <alignment vertical="top"/>
    </xf>
    <xf numFmtId="0" fontId="4" fillId="0" borderId="0" xfId="39" applyFont="1" applyAlignment="1">
      <alignment vertical="center"/>
    </xf>
    <xf numFmtId="0" fontId="3" fillId="0" borderId="5" xfId="39" applyFont="1" applyBorder="1" applyAlignment="1" applyProtection="1">
      <alignment horizontal="centerContinuous" vertical="center" wrapText="1" readingOrder="1"/>
      <protection locked="0"/>
    </xf>
    <xf numFmtId="0" fontId="3" fillId="2" borderId="3" xfId="39" applyFont="1" applyFill="1" applyBorder="1" applyAlignment="1" applyProtection="1">
      <alignment horizontal="center" vertical="center" wrapText="1" readingOrder="1"/>
      <protection locked="0"/>
    </xf>
    <xf numFmtId="0" fontId="10" fillId="0" borderId="5" xfId="39" applyFont="1" applyBorder="1" applyAlignment="1" applyProtection="1">
      <alignment horizontal="center" vertical="center" wrapText="1" readingOrder="1"/>
      <protection locked="0"/>
    </xf>
    <xf numFmtId="0" fontId="3" fillId="0" borderId="0" xfId="39" applyFont="1" applyAlignment="1" applyProtection="1">
      <alignment vertical="center" wrapText="1" readingOrder="1"/>
      <protection locked="0"/>
    </xf>
    <xf numFmtId="41" fontId="3" fillId="0" borderId="0" xfId="3" applyFont="1" applyBorder="1" applyAlignment="1" applyProtection="1">
      <alignment horizontal="right" vertical="center" wrapText="1" readingOrder="1"/>
      <protection locked="0"/>
    </xf>
    <xf numFmtId="0" fontId="5" fillId="0" borderId="0" xfId="39" applyFont="1" applyAlignment="1" applyProtection="1">
      <alignment vertical="center" wrapText="1" readingOrder="1"/>
      <protection locked="0"/>
    </xf>
    <xf numFmtId="0" fontId="4" fillId="0" borderId="0" xfId="39" applyFont="1" applyAlignment="1" applyProtection="1">
      <alignment vertical="top" readingOrder="1"/>
      <protection locked="0"/>
    </xf>
    <xf numFmtId="0" fontId="5" fillId="0" borderId="0" xfId="39" applyFont="1" applyAlignment="1">
      <alignment vertical="top" readingOrder="1"/>
    </xf>
    <xf numFmtId="0" fontId="5" fillId="0" borderId="0" xfId="39" applyFont="1" applyAlignment="1">
      <alignment vertical="top"/>
    </xf>
    <xf numFmtId="0" fontId="4" fillId="0" borderId="0" xfId="39" applyFont="1" applyAlignment="1">
      <alignment readingOrder="1"/>
    </xf>
    <xf numFmtId="0" fontId="5" fillId="0" borderId="0" xfId="39" applyFont="1" applyAlignment="1" applyProtection="1">
      <alignment horizontal="left" vertical="top" wrapText="1" readingOrder="1"/>
      <protection locked="0"/>
    </xf>
    <xf numFmtId="41" fontId="3" fillId="0" borderId="0" xfId="39" applyNumberFormat="1" applyFont="1" applyAlignment="1" applyProtection="1">
      <alignment horizontal="right" vertical="top" wrapText="1" readingOrder="1"/>
      <protection locked="0"/>
    </xf>
    <xf numFmtId="41" fontId="5" fillId="0" borderId="0" xfId="40" applyNumberFormat="1" applyFont="1" applyBorder="1" applyAlignment="1" applyProtection="1">
      <alignment horizontal="right" vertical="center" wrapText="1" readingOrder="1"/>
      <protection locked="0"/>
    </xf>
    <xf numFmtId="0" fontId="12" fillId="0" borderId="0" xfId="39" applyFont="1" applyAlignment="1" applyProtection="1">
      <alignment horizontal="left" vertical="top" wrapText="1" readingOrder="1"/>
      <protection locked="0"/>
    </xf>
    <xf numFmtId="41" fontId="16" fillId="0" borderId="0" xfId="39" applyNumberFormat="1" applyFont="1" applyAlignment="1" applyProtection="1">
      <alignment horizontal="right" vertical="top" wrapText="1" readingOrder="1"/>
      <protection locked="0"/>
    </xf>
    <xf numFmtId="41" fontId="15" fillId="0" borderId="0" xfId="40" applyNumberFormat="1" applyFont="1" applyBorder="1" applyAlignment="1" applyProtection="1">
      <alignment horizontal="right" vertical="center" wrapText="1" readingOrder="1"/>
      <protection locked="0"/>
    </xf>
    <xf numFmtId="41" fontId="15" fillId="0" borderId="0" xfId="40" applyNumberFormat="1" applyFont="1" applyFill="1" applyBorder="1" applyAlignment="1" applyProtection="1">
      <alignment horizontal="right" vertical="center" wrapText="1" readingOrder="1"/>
      <protection locked="0"/>
    </xf>
    <xf numFmtId="41" fontId="4" fillId="0" borderId="0" xfId="39" applyNumberFormat="1" applyFont="1"/>
    <xf numFmtId="0" fontId="4" fillId="0" borderId="0" xfId="39" applyFont="1" applyAlignment="1" applyProtection="1">
      <alignment vertical="center"/>
      <protection locked="0"/>
    </xf>
    <xf numFmtId="0" fontId="12" fillId="0" borderId="0" xfId="39" applyFont="1" applyAlignment="1" applyProtection="1">
      <alignment vertical="center" readingOrder="1"/>
      <protection locked="0"/>
    </xf>
    <xf numFmtId="0" fontId="20" fillId="0" borderId="0" xfId="39" applyFont="1" applyAlignment="1" applyProtection="1">
      <alignment vertical="center"/>
      <protection locked="0"/>
    </xf>
    <xf numFmtId="0" fontId="20" fillId="0" borderId="0" xfId="39" applyFont="1"/>
    <xf numFmtId="0" fontId="5" fillId="0" borderId="0" xfId="39" applyFont="1" applyAlignment="1" applyProtection="1">
      <alignment vertical="center" readingOrder="1"/>
      <protection locked="0"/>
    </xf>
    <xf numFmtId="3" fontId="31" fillId="0" borderId="0" xfId="0" applyNumberFormat="1" applyFont="1"/>
    <xf numFmtId="3" fontId="4" fillId="0" borderId="0" xfId="39" applyNumberFormat="1" applyFont="1"/>
    <xf numFmtId="0" fontId="4" fillId="0" borderId="0" xfId="39" applyFont="1" applyAlignment="1" applyProtection="1">
      <alignment horizontal="left" vertical="top" readingOrder="1"/>
      <protection locked="0"/>
    </xf>
    <xf numFmtId="0" fontId="12" fillId="0" borderId="0" xfId="39" applyFont="1" applyAlignment="1" applyProtection="1">
      <alignment horizontal="left" vertical="top" readingOrder="1"/>
      <protection locked="0"/>
    </xf>
    <xf numFmtId="0" fontId="4" fillId="0" borderId="0" xfId="39" applyFont="1" applyAlignment="1" applyProtection="1">
      <alignment vertical="center" readingOrder="1"/>
      <protection locked="0"/>
    </xf>
    <xf numFmtId="49" fontId="10" fillId="0" borderId="2" xfId="0" applyNumberFormat="1" applyFont="1" applyBorder="1" applyAlignment="1">
      <alignment horizontal="center" vertical="center" wrapText="1"/>
    </xf>
    <xf numFmtId="49" fontId="10" fillId="0" borderId="0" xfId="0" applyNumberFormat="1" applyFont="1" applyAlignment="1">
      <alignment horizontal="left" vertical="center"/>
    </xf>
    <xf numFmtId="41" fontId="10" fillId="0" borderId="0" xfId="0" applyNumberFormat="1" applyFont="1" applyAlignment="1">
      <alignment horizontal="right" vertical="center"/>
    </xf>
    <xf numFmtId="49" fontId="12" fillId="0" borderId="0" xfId="0" applyNumberFormat="1" applyFont="1" applyAlignment="1">
      <alignment horizontal="left" vertical="center"/>
    </xf>
    <xf numFmtId="41" fontId="12" fillId="0" borderId="0" xfId="0" applyNumberFormat="1" applyFont="1" applyAlignment="1">
      <alignment horizontal="right" vertical="center"/>
    </xf>
    <xf numFmtId="49" fontId="4" fillId="0" borderId="0" xfId="41" applyNumberFormat="1" applyFont="1" applyAlignment="1" applyProtection="1">
      <alignment horizontal="left" vertical="center"/>
      <protection locked="0"/>
    </xf>
    <xf numFmtId="49" fontId="4" fillId="0" borderId="0" xfId="41" quotePrefix="1" applyNumberFormat="1" applyFont="1" applyAlignment="1" applyProtection="1">
      <alignment horizontal="left" vertical="center"/>
      <protection locked="0"/>
    </xf>
    <xf numFmtId="49" fontId="15" fillId="0" borderId="0" xfId="10" quotePrefix="1" applyNumberFormat="1" applyFont="1" applyAlignment="1">
      <alignment horizontal="left" vertical="center"/>
    </xf>
    <xf numFmtId="49" fontId="15" fillId="0" borderId="0" xfId="0" quotePrefix="1" applyNumberFormat="1" applyFont="1" applyAlignment="1">
      <alignment horizontal="left" vertical="center"/>
    </xf>
    <xf numFmtId="49" fontId="16" fillId="0" borderId="0" xfId="0" quotePrefix="1" applyNumberFormat="1" applyFont="1" applyAlignment="1">
      <alignment horizontal="left" vertical="center"/>
    </xf>
    <xf numFmtId="0" fontId="15" fillId="0" borderId="0" xfId="0" applyFont="1" applyAlignment="1">
      <alignment horizontal="center" vertical="center"/>
    </xf>
    <xf numFmtId="49" fontId="16" fillId="0" borderId="2" xfId="0" applyNumberFormat="1" applyFont="1" applyBorder="1" applyAlignment="1">
      <alignment horizontal="center" vertical="center"/>
    </xf>
    <xf numFmtId="41" fontId="15" fillId="0" borderId="0" xfId="0" applyNumberFormat="1" applyFont="1" applyAlignment="1">
      <alignment horizontal="right" vertical="center"/>
    </xf>
    <xf numFmtId="0" fontId="32" fillId="0" borderId="0" xfId="0" applyFont="1" applyAlignment="1">
      <alignment horizontal="center" vertical="center"/>
    </xf>
    <xf numFmtId="0" fontId="32" fillId="0" borderId="0" xfId="0" applyFont="1" applyAlignment="1">
      <alignment vertical="center"/>
    </xf>
    <xf numFmtId="0" fontId="16" fillId="0" borderId="0" xfId="0" quotePrefix="1" applyFont="1" applyAlignment="1">
      <alignment horizontal="left" vertical="center"/>
    </xf>
    <xf numFmtId="0" fontId="33" fillId="0" borderId="0" xfId="0" quotePrefix="1" applyFont="1" applyAlignment="1">
      <alignment horizontal="left" vertical="center"/>
    </xf>
    <xf numFmtId="49" fontId="2" fillId="2" borderId="1" xfId="10" applyNumberFormat="1" applyFont="1" applyFill="1" applyBorder="1" applyAlignment="1">
      <alignment horizontal="centerContinuous" vertical="center"/>
    </xf>
    <xf numFmtId="49" fontId="2" fillId="2" borderId="5" xfId="10" quotePrefix="1" applyNumberFormat="1" applyFont="1" applyFill="1" applyBorder="1" applyAlignment="1">
      <alignment horizontal="centerContinuous" vertical="center" wrapText="1"/>
    </xf>
    <xf numFmtId="49" fontId="2" fillId="2" borderId="2" xfId="10" quotePrefix="1" applyNumberFormat="1" applyFont="1" applyFill="1" applyBorder="1" applyAlignment="1">
      <alignment horizontal="centerContinuous" vertical="center" wrapText="1"/>
    </xf>
    <xf numFmtId="49" fontId="2" fillId="0" borderId="2" xfId="10" quotePrefix="1" applyNumberFormat="1" applyFont="1" applyBorder="1" applyAlignment="1">
      <alignment horizontal="centerContinuous" vertical="center" wrapText="1"/>
    </xf>
    <xf numFmtId="49" fontId="2" fillId="2" borderId="7" xfId="10" applyNumberFormat="1" applyFont="1" applyFill="1" applyBorder="1" applyAlignment="1">
      <alignment horizontal="center" vertical="center"/>
    </xf>
    <xf numFmtId="1" fontId="2" fillId="0" borderId="2" xfId="10" applyNumberFormat="1" applyFont="1" applyBorder="1" applyAlignment="1">
      <alignment horizontal="center" vertical="center"/>
    </xf>
    <xf numFmtId="41" fontId="2" fillId="0" borderId="0" xfId="10" applyNumberFormat="1" applyFont="1" applyAlignment="1">
      <alignment horizontal="center" vertical="center"/>
    </xf>
    <xf numFmtId="49" fontId="2" fillId="0" borderId="0" xfId="10" quotePrefix="1" applyNumberFormat="1" applyFont="1" applyAlignment="1">
      <alignment horizontal="left" vertical="center" indent="1"/>
    </xf>
    <xf numFmtId="41" fontId="2" fillId="0" borderId="0" xfId="42" quotePrefix="1" applyNumberFormat="1" applyFont="1" applyAlignment="1">
      <alignment horizontal="right" vertical="center"/>
    </xf>
    <xf numFmtId="49" fontId="4" fillId="0" borderId="0" xfId="10" quotePrefix="1" applyNumberFormat="1" applyFont="1" applyAlignment="1">
      <alignment horizontal="left" vertical="center" indent="1"/>
    </xf>
    <xf numFmtId="41" fontId="15" fillId="0" borderId="0" xfId="42" applyNumberFormat="1" applyFont="1" applyAlignment="1">
      <alignment horizontal="right" vertical="center"/>
    </xf>
    <xf numFmtId="41" fontId="15" fillId="0" borderId="0" xfId="8" applyFont="1" applyBorder="1" applyAlignment="1">
      <alignment horizontal="right" vertical="center"/>
    </xf>
    <xf numFmtId="49" fontId="2" fillId="0" borderId="0" xfId="10" applyNumberFormat="1" applyFont="1" applyAlignment="1">
      <alignment horizontal="left" vertical="center" wrapText="1"/>
    </xf>
    <xf numFmtId="41" fontId="2" fillId="0" borderId="0" xfId="10" applyNumberFormat="1" applyFont="1" applyAlignment="1">
      <alignment horizontal="right" vertical="center" wrapText="1"/>
    </xf>
    <xf numFmtId="41" fontId="15" fillId="0" borderId="0" xfId="8" applyFont="1" applyFill="1" applyBorder="1" applyAlignment="1">
      <alignment horizontal="right" vertical="center"/>
    </xf>
    <xf numFmtId="0" fontId="4" fillId="0" borderId="0" xfId="10" applyFont="1" applyAlignment="1">
      <alignment horizontal="center" vertical="center"/>
    </xf>
    <xf numFmtId="49" fontId="4" fillId="0" borderId="0" xfId="10" quotePrefix="1" applyNumberFormat="1" applyFont="1" applyAlignment="1">
      <alignment horizontal="left" vertical="center"/>
    </xf>
    <xf numFmtId="49" fontId="16" fillId="0" borderId="0" xfId="10" quotePrefix="1" applyNumberFormat="1" applyFont="1" applyAlignment="1">
      <alignment horizontal="left" vertical="center"/>
    </xf>
    <xf numFmtId="0" fontId="32" fillId="0" borderId="0" xfId="10" applyFont="1" applyAlignment="1">
      <alignment horizontal="center" vertical="center"/>
    </xf>
    <xf numFmtId="0" fontId="16" fillId="0" borderId="0" xfId="0" applyFont="1" applyAlignment="1">
      <alignment horizontal="left" vertical="center"/>
    </xf>
    <xf numFmtId="49" fontId="2" fillId="2" borderId="1" xfId="10" applyNumberFormat="1" applyFont="1" applyFill="1" applyBorder="1" applyAlignment="1">
      <alignment horizontal="center" vertical="center"/>
    </xf>
    <xf numFmtId="49" fontId="2" fillId="2" borderId="7" xfId="10" applyNumberFormat="1" applyFont="1" applyFill="1" applyBorder="1" applyAlignment="1">
      <alignment vertical="center"/>
    </xf>
    <xf numFmtId="1" fontId="2" fillId="0" borderId="2" xfId="10" applyNumberFormat="1" applyFont="1" applyBorder="1" applyAlignment="1">
      <alignment horizontal="centerContinuous" vertical="center"/>
    </xf>
    <xf numFmtId="49" fontId="2" fillId="2" borderId="3" xfId="10" applyNumberFormat="1" applyFont="1" applyFill="1" applyBorder="1" applyAlignment="1">
      <alignment vertical="center"/>
    </xf>
    <xf numFmtId="0" fontId="2" fillId="2" borderId="2" xfId="10" applyFont="1" applyFill="1" applyBorder="1" applyAlignment="1">
      <alignment horizontal="center" vertical="center"/>
    </xf>
    <xf numFmtId="41" fontId="15" fillId="0" borderId="0" xfId="42" applyNumberFormat="1" applyFont="1" applyAlignment="1">
      <alignment horizontal="center" vertical="center"/>
    </xf>
    <xf numFmtId="41" fontId="15" fillId="0" borderId="0" xfId="8" applyFont="1" applyBorder="1" applyAlignment="1">
      <alignment horizontal="center" vertical="center"/>
    </xf>
    <xf numFmtId="49" fontId="4" fillId="0" borderId="0" xfId="10" applyNumberFormat="1" applyFont="1" applyAlignment="1">
      <alignment horizontal="left" vertical="center" indent="1"/>
    </xf>
    <xf numFmtId="10" fontId="15" fillId="0" borderId="0" xfId="42" applyNumberFormat="1" applyFont="1" applyAlignment="1">
      <alignment horizontal="center" vertical="center"/>
    </xf>
    <xf numFmtId="41" fontId="15" fillId="0" borderId="0" xfId="8" applyFont="1" applyFill="1" applyBorder="1" applyAlignment="1">
      <alignment horizontal="center" vertical="center"/>
    </xf>
    <xf numFmtId="165" fontId="15" fillId="0" borderId="0" xfId="5" applyNumberFormat="1" applyFont="1" applyFill="1" applyBorder="1" applyAlignment="1">
      <alignment horizontal="center" vertical="center"/>
    </xf>
    <xf numFmtId="41" fontId="4" fillId="0" borderId="0" xfId="42" applyNumberFormat="1" applyFont="1" applyAlignment="1">
      <alignment horizontal="center" vertical="center"/>
    </xf>
    <xf numFmtId="41" fontId="4" fillId="0" borderId="0" xfId="8" applyFont="1" applyFill="1" applyBorder="1" applyAlignment="1">
      <alignment horizontal="center" vertical="center"/>
    </xf>
    <xf numFmtId="165" fontId="15" fillId="0" borderId="0" xfId="0" applyNumberFormat="1" applyFont="1"/>
    <xf numFmtId="176" fontId="15" fillId="0" borderId="0" xfId="0" applyNumberFormat="1" applyFont="1"/>
    <xf numFmtId="41" fontId="15" fillId="0" borderId="0" xfId="42" applyNumberFormat="1" applyFont="1" applyAlignment="1">
      <alignment horizontal="left" vertical="center"/>
    </xf>
    <xf numFmtId="41" fontId="15" fillId="0" borderId="0" xfId="8" applyFont="1" applyFill="1" applyBorder="1" applyAlignment="1">
      <alignment horizontal="left" vertical="center"/>
    </xf>
    <xf numFmtId="41" fontId="4" fillId="0" borderId="0" xfId="42" quotePrefix="1" applyNumberFormat="1" applyFont="1" applyAlignment="1">
      <alignment horizontal="center" vertical="center"/>
    </xf>
    <xf numFmtId="41" fontId="4" fillId="0" borderId="0" xfId="8" applyFont="1" applyBorder="1" applyAlignment="1">
      <alignment horizontal="center" vertical="center"/>
    </xf>
    <xf numFmtId="41" fontId="15" fillId="0" borderId="0" xfId="0" applyNumberFormat="1" applyFont="1"/>
    <xf numFmtId="41" fontId="15" fillId="0" borderId="0" xfId="0" applyNumberFormat="1" applyFont="1" applyAlignment="1">
      <alignment horizontal="center" vertical="center"/>
    </xf>
    <xf numFmtId="3" fontId="15" fillId="0" borderId="0" xfId="0" applyNumberFormat="1" applyFont="1" applyAlignment="1">
      <alignment horizontal="center" vertical="center"/>
    </xf>
    <xf numFmtId="3" fontId="15" fillId="0" borderId="0" xfId="42" applyNumberFormat="1" applyFont="1" applyAlignment="1">
      <alignment horizontal="center" vertical="center"/>
    </xf>
    <xf numFmtId="165" fontId="15" fillId="0" borderId="0" xfId="0" applyNumberFormat="1" applyFont="1" applyAlignment="1">
      <alignment horizontal="center" vertical="center"/>
    </xf>
    <xf numFmtId="165" fontId="15" fillId="0" borderId="0" xfId="5" applyNumberFormat="1" applyFont="1" applyFill="1" applyAlignment="1">
      <alignment horizontal="center" vertical="center"/>
    </xf>
    <xf numFmtId="165" fontId="15" fillId="0" borderId="0" xfId="42" applyNumberFormat="1" applyFont="1" applyAlignment="1">
      <alignment horizontal="center" vertical="center"/>
    </xf>
    <xf numFmtId="0" fontId="16" fillId="0" borderId="0" xfId="0" applyFont="1"/>
    <xf numFmtId="0" fontId="16" fillId="2" borderId="1" xfId="0" applyFont="1" applyFill="1" applyBorder="1" applyAlignment="1">
      <alignment horizontal="center" vertical="center" wrapText="1"/>
    </xf>
    <xf numFmtId="0" fontId="16" fillId="0" borderId="5" xfId="0" applyFont="1" applyBorder="1" applyAlignment="1">
      <alignment horizontal="centerContinuous" vertical="center"/>
    </xf>
    <xf numFmtId="0" fontId="16" fillId="0" borderId="2" xfId="0" applyFont="1" applyBorder="1" applyAlignment="1">
      <alignment horizontal="centerContinuous" vertical="center"/>
    </xf>
    <xf numFmtId="0" fontId="16" fillId="2" borderId="3" xfId="0" applyFont="1" applyFill="1" applyBorder="1" applyAlignment="1">
      <alignment vertical="center" wrapText="1"/>
    </xf>
    <xf numFmtId="0" fontId="16" fillId="0" borderId="2" xfId="0" applyFont="1" applyBorder="1" applyAlignment="1">
      <alignment horizontal="center" vertical="center"/>
    </xf>
    <xf numFmtId="41" fontId="16" fillId="0" borderId="0" xfId="0" applyNumberFormat="1" applyFont="1" applyAlignment="1">
      <alignment horizontal="right" vertical="center"/>
    </xf>
    <xf numFmtId="0" fontId="15" fillId="0" borderId="0" xfId="0" applyFont="1" applyAlignment="1">
      <alignment horizontal="left" vertical="center"/>
    </xf>
    <xf numFmtId="0" fontId="15" fillId="0" borderId="0" xfId="0" quotePrefix="1" applyFont="1" applyAlignment="1">
      <alignment horizontal="left" vertical="center"/>
    </xf>
    <xf numFmtId="0" fontId="16" fillId="0" borderId="0" xfId="17" applyFont="1" applyAlignment="1">
      <alignment vertical="center"/>
    </xf>
    <xf numFmtId="0" fontId="2" fillId="0" borderId="0" xfId="0" applyFont="1" applyAlignment="1">
      <alignment horizontal="center" vertical="center"/>
    </xf>
    <xf numFmtId="0" fontId="2" fillId="0" borderId="0" xfId="0" applyFont="1" applyAlignment="1">
      <alignment horizontal="centerContinuous" vertical="center" wrapText="1"/>
    </xf>
    <xf numFmtId="0" fontId="34" fillId="0" borderId="4" xfId="0" applyFont="1" applyBorder="1" applyAlignment="1">
      <alignment horizontal="left" vertical="center"/>
    </xf>
    <xf numFmtId="0" fontId="4" fillId="0" borderId="4" xfId="0" applyFont="1" applyBorder="1" applyAlignment="1">
      <alignment vertical="center"/>
    </xf>
    <xf numFmtId="0" fontId="2" fillId="2" borderId="1" xfId="0" applyFont="1" applyFill="1" applyBorder="1" applyAlignment="1">
      <alignment horizontal="center" vertical="center"/>
    </xf>
    <xf numFmtId="0" fontId="2" fillId="0" borderId="2" xfId="0" applyFont="1" applyBorder="1" applyAlignment="1">
      <alignment horizontal="centerContinuous" vertical="center"/>
    </xf>
    <xf numFmtId="0" fontId="2" fillId="0" borderId="2" xfId="0" applyFont="1" applyBorder="1" applyAlignment="1">
      <alignment horizontal="centerContinuous" vertical="center" wrapText="1"/>
    </xf>
    <xf numFmtId="0" fontId="35" fillId="0" borderId="0" xfId="0" applyFont="1" applyAlignment="1">
      <alignment vertical="center"/>
    </xf>
    <xf numFmtId="0" fontId="2" fillId="2" borderId="3" xfId="0" applyFont="1" applyFill="1" applyBorder="1" applyAlignment="1">
      <alignment vertical="top"/>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41" fontId="2" fillId="0" borderId="0" xfId="0" applyNumberFormat="1" applyFont="1" applyAlignment="1">
      <alignment horizontal="right" vertical="center"/>
    </xf>
    <xf numFmtId="0" fontId="4" fillId="0" borderId="0" xfId="0" applyFont="1" applyAlignment="1">
      <alignment horizontal="left" vertical="center" readingOrder="1"/>
    </xf>
    <xf numFmtId="0" fontId="2" fillId="0" borderId="0" xfId="0" applyFont="1" applyAlignment="1">
      <alignment horizontal="right" vertical="center"/>
    </xf>
    <xf numFmtId="0" fontId="12" fillId="0" borderId="0" xfId="0" applyFont="1" applyAlignment="1">
      <alignment horizontal="right" vertical="center"/>
    </xf>
    <xf numFmtId="0" fontId="12" fillId="0" borderId="0" xfId="0" applyFont="1" applyAlignment="1">
      <alignment vertical="center" readingOrder="1"/>
    </xf>
    <xf numFmtId="0" fontId="2" fillId="0" borderId="4" xfId="10" applyFont="1" applyBorder="1" applyAlignment="1">
      <alignment vertical="center"/>
    </xf>
    <xf numFmtId="49" fontId="2" fillId="0" borderId="2" xfId="10" applyNumberFormat="1" applyFont="1" applyBorder="1" applyAlignment="1">
      <alignment horizontal="centerContinuous" vertical="center"/>
    </xf>
    <xf numFmtId="49" fontId="2" fillId="2" borderId="3" xfId="10" applyNumberFormat="1" applyFont="1" applyFill="1" applyBorder="1" applyAlignment="1">
      <alignment horizontal="center" vertical="center"/>
    </xf>
    <xf numFmtId="0" fontId="2" fillId="0" borderId="2" xfId="10" quotePrefix="1" applyFont="1" applyBorder="1" applyAlignment="1">
      <alignment horizontal="center" vertical="center"/>
    </xf>
    <xf numFmtId="1" fontId="2" fillId="0" borderId="2" xfId="10" quotePrefix="1" applyNumberFormat="1" applyFont="1" applyBorder="1" applyAlignment="1">
      <alignment horizontal="center" vertical="center"/>
    </xf>
    <xf numFmtId="49" fontId="2" fillId="0" borderId="2" xfId="10" applyNumberFormat="1" applyFont="1" applyBorder="1" applyAlignment="1">
      <alignment horizontal="center" vertical="center"/>
    </xf>
    <xf numFmtId="49" fontId="4" fillId="0" borderId="0" xfId="43" applyNumberFormat="1" applyFont="1" applyAlignment="1" applyProtection="1">
      <alignment horizontal="left" vertical="center"/>
      <protection locked="0"/>
    </xf>
    <xf numFmtId="41" fontId="15" fillId="0" borderId="0" xfId="17" applyNumberFormat="1" applyFont="1" applyAlignment="1">
      <alignment horizontal="right" vertical="center"/>
    </xf>
    <xf numFmtId="49" fontId="4" fillId="0" borderId="0" xfId="43" quotePrefix="1" applyNumberFormat="1" applyFont="1" applyAlignment="1" applyProtection="1">
      <alignment horizontal="left" vertical="center"/>
      <protection locked="0"/>
    </xf>
    <xf numFmtId="49" fontId="4" fillId="0" borderId="0" xfId="17" applyNumberFormat="1" applyFont="1" applyAlignment="1" applyProtection="1">
      <alignment horizontal="left" vertical="center"/>
      <protection locked="0"/>
    </xf>
    <xf numFmtId="41" fontId="32" fillId="0" borderId="0" xfId="17" applyNumberFormat="1" applyFont="1" applyAlignment="1" applyProtection="1">
      <alignment horizontal="right" vertical="center" wrapText="1"/>
      <protection locked="0"/>
    </xf>
    <xf numFmtId="41" fontId="32" fillId="0" borderId="0" xfId="17" applyNumberFormat="1" applyFont="1" applyAlignment="1">
      <alignment horizontal="right" vertical="center"/>
    </xf>
    <xf numFmtId="0" fontId="32" fillId="0" borderId="0" xfId="10" applyFont="1" applyAlignment="1">
      <alignment horizontal="left" vertical="center"/>
    </xf>
    <xf numFmtId="0" fontId="32" fillId="0" borderId="0" xfId="1" applyFont="1" applyAlignment="1" applyProtection="1">
      <alignment vertical="center" wrapText="1"/>
      <protection locked="0"/>
    </xf>
    <xf numFmtId="0" fontId="16" fillId="2" borderId="1" xfId="0" applyFont="1" applyFill="1" applyBorder="1" applyAlignment="1">
      <alignment horizontal="center" vertical="center"/>
    </xf>
    <xf numFmtId="0" fontId="15" fillId="0" borderId="2" xfId="0" applyFont="1" applyBorder="1" applyAlignment="1">
      <alignment horizontal="centerContinuous" vertical="center"/>
    </xf>
    <xf numFmtId="0" fontId="16" fillId="2" borderId="3" xfId="0" applyFont="1" applyFill="1" applyBorder="1" applyAlignment="1">
      <alignment horizontal="center" vertical="top"/>
    </xf>
    <xf numFmtId="0" fontId="16" fillId="0" borderId="2" xfId="0" applyFont="1" applyBorder="1" applyAlignment="1">
      <alignment horizontal="center" vertical="center" wrapText="1"/>
    </xf>
    <xf numFmtId="0" fontId="16" fillId="0" borderId="0" xfId="0" applyFont="1" applyAlignment="1">
      <alignment vertical="center"/>
    </xf>
    <xf numFmtId="41" fontId="16" fillId="0" borderId="0" xfId="0" applyNumberFormat="1" applyFont="1" applyAlignment="1">
      <alignment horizontal="center" vertical="center"/>
    </xf>
    <xf numFmtId="49" fontId="16" fillId="0" borderId="0" xfId="18" quotePrefix="1" applyNumberFormat="1" applyFont="1" applyAlignment="1">
      <alignment horizontal="left" vertical="center"/>
    </xf>
    <xf numFmtId="49" fontId="2" fillId="2" borderId="1" xfId="10" quotePrefix="1" applyNumberFormat="1" applyFont="1" applyFill="1" applyBorder="1" applyAlignment="1">
      <alignment horizontal="center" vertical="center"/>
    </xf>
    <xf numFmtId="0" fontId="2" fillId="0" borderId="2" xfId="18" applyFont="1" applyBorder="1" applyAlignment="1">
      <alignment horizontal="centerContinuous" vertical="center" wrapText="1"/>
    </xf>
    <xf numFmtId="49" fontId="2" fillId="2" borderId="3" xfId="10" quotePrefix="1" applyNumberFormat="1" applyFont="1" applyFill="1" applyBorder="1" applyAlignment="1">
      <alignment vertical="center"/>
    </xf>
    <xf numFmtId="0" fontId="20" fillId="0" borderId="6" xfId="0" applyFont="1" applyBorder="1" applyAlignment="1">
      <alignment horizontal="left" vertical="center"/>
    </xf>
    <xf numFmtId="49" fontId="15" fillId="0" borderId="0" xfId="18" quotePrefix="1" applyNumberFormat="1" applyFont="1" applyAlignment="1">
      <alignment horizontal="left" vertical="center"/>
    </xf>
    <xf numFmtId="49" fontId="15" fillId="0" borderId="0" xfId="18" applyNumberFormat="1" applyFont="1" applyAlignment="1">
      <alignment horizontal="left" vertical="center"/>
    </xf>
    <xf numFmtId="0" fontId="2" fillId="0" borderId="2" xfId="18" applyFont="1" applyBorder="1" applyAlignment="1">
      <alignment horizontal="centerContinuous" vertical="center"/>
    </xf>
    <xf numFmtId="0" fontId="16" fillId="0" borderId="0" xfId="0" applyFont="1" applyAlignment="1">
      <alignment horizontal="right" vertical="center"/>
    </xf>
    <xf numFmtId="1" fontId="15" fillId="0" borderId="0" xfId="0" applyNumberFormat="1" applyFont="1" applyAlignment="1">
      <alignment vertical="center"/>
    </xf>
    <xf numFmtId="1" fontId="15" fillId="0" borderId="0" xfId="0" applyNumberFormat="1" applyFont="1" applyAlignment="1">
      <alignment horizontal="left" vertical="center"/>
    </xf>
    <xf numFmtId="10" fontId="15" fillId="0" borderId="0" xfId="5" applyNumberFormat="1" applyFont="1" applyAlignment="1">
      <alignment vertical="center"/>
    </xf>
    <xf numFmtId="49" fontId="15" fillId="0" borderId="0" xfId="10" applyNumberFormat="1" applyFont="1" applyAlignment="1">
      <alignment vertical="center"/>
    </xf>
    <xf numFmtId="0" fontId="36" fillId="0" borderId="0" xfId="0" applyFont="1" applyAlignment="1">
      <alignment vertical="center"/>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3" borderId="1" xfId="0" applyFont="1" applyFill="1" applyBorder="1" applyAlignment="1">
      <alignment vertical="center"/>
    </xf>
    <xf numFmtId="0" fontId="2" fillId="0" borderId="10" xfId="0" applyFont="1" applyBorder="1" applyAlignment="1">
      <alignment horizontal="centerContinuous" vertical="center"/>
    </xf>
    <xf numFmtId="0" fontId="2" fillId="0" borderId="9" xfId="0" applyFont="1" applyBorder="1" applyAlignment="1">
      <alignment horizontal="centerContinuous" vertical="center"/>
    </xf>
    <xf numFmtId="0" fontId="2" fillId="0" borderId="5" xfId="0" applyFont="1" applyBorder="1" applyAlignment="1">
      <alignment horizontal="centerContinuous" vertical="center"/>
    </xf>
    <xf numFmtId="0" fontId="37" fillId="0" borderId="0" xfId="0" applyFont="1" applyAlignment="1">
      <alignment horizontal="left" vertical="center"/>
    </xf>
    <xf numFmtId="0" fontId="2" fillId="3" borderId="3" xfId="0" applyFont="1" applyFill="1" applyBorder="1" applyAlignment="1">
      <alignment vertical="center"/>
    </xf>
    <xf numFmtId="0" fontId="10" fillId="2" borderId="1" xfId="0" applyFont="1" applyFill="1" applyBorder="1" applyAlignment="1">
      <alignment vertical="center" wrapText="1"/>
    </xf>
    <xf numFmtId="0" fontId="12" fillId="0" borderId="11" xfId="0" applyFont="1" applyBorder="1" applyAlignment="1">
      <alignment horizontal="left" vertical="center" wrapText="1"/>
    </xf>
    <xf numFmtId="41" fontId="12" fillId="0" borderId="11" xfId="3" applyFont="1" applyBorder="1" applyAlignment="1">
      <alignment horizontal="center" vertical="center"/>
    </xf>
    <xf numFmtId="41" fontId="12" fillId="0" borderId="31" xfId="3" applyFont="1" applyFill="1" applyBorder="1" applyAlignment="1">
      <alignment horizontal="center" vertical="center"/>
    </xf>
    <xf numFmtId="0" fontId="15" fillId="2" borderId="7" xfId="17" applyFont="1" applyFill="1" applyBorder="1" applyAlignment="1">
      <alignment vertical="center"/>
    </xf>
    <xf numFmtId="0" fontId="12" fillId="0" borderId="0" xfId="0" applyFont="1" applyAlignment="1">
      <alignment horizontal="left" vertical="center" wrapText="1"/>
    </xf>
    <xf numFmtId="41" fontId="12" fillId="0" borderId="0" xfId="3" applyFont="1" applyBorder="1" applyAlignment="1">
      <alignment horizontal="center" vertical="center"/>
    </xf>
    <xf numFmtId="0" fontId="10" fillId="2" borderId="3" xfId="0" applyFont="1" applyFill="1" applyBorder="1" applyAlignment="1">
      <alignment vertical="center" wrapText="1"/>
    </xf>
    <xf numFmtId="0" fontId="12" fillId="0" borderId="4" xfId="0" applyFont="1" applyBorder="1" applyAlignment="1">
      <alignment horizontal="left" vertical="center" wrapText="1"/>
    </xf>
    <xf numFmtId="41" fontId="12" fillId="0" borderId="4" xfId="3" applyFont="1" applyBorder="1" applyAlignment="1">
      <alignment horizontal="center" vertical="center"/>
    </xf>
    <xf numFmtId="41" fontId="12" fillId="0" borderId="19" xfId="3" applyFont="1" applyFill="1" applyBorder="1" applyAlignment="1">
      <alignment horizontal="center" vertical="center"/>
    </xf>
    <xf numFmtId="41" fontId="4" fillId="0" borderId="11" xfId="3" applyFont="1" applyBorder="1" applyAlignment="1">
      <alignment vertical="center"/>
    </xf>
    <xf numFmtId="41" fontId="12" fillId="0" borderId="32" xfId="3" applyFont="1" applyFill="1" applyBorder="1" applyAlignment="1">
      <alignment horizontal="center" vertical="center"/>
    </xf>
    <xf numFmtId="41" fontId="4" fillId="0" borderId="0" xfId="3" applyFont="1" applyBorder="1" applyAlignment="1">
      <alignment vertical="center"/>
    </xf>
    <xf numFmtId="41" fontId="12" fillId="0" borderId="31" xfId="3" applyFont="1" applyBorder="1" applyAlignment="1">
      <alignment horizontal="center" vertical="center"/>
    </xf>
    <xf numFmtId="41" fontId="12" fillId="0" borderId="4" xfId="3" applyFont="1" applyFill="1" applyBorder="1" applyAlignment="1">
      <alignment vertical="center"/>
    </xf>
    <xf numFmtId="41" fontId="12" fillId="0" borderId="4" xfId="3" applyFont="1" applyBorder="1" applyAlignment="1">
      <alignment vertical="center"/>
    </xf>
    <xf numFmtId="41" fontId="12" fillId="0" borderId="19" xfId="3" applyFont="1" applyBorder="1" applyAlignment="1">
      <alignment horizontal="center" vertical="center"/>
    </xf>
    <xf numFmtId="0" fontId="20"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left" vertical="center"/>
    </xf>
    <xf numFmtId="0" fontId="35" fillId="0" borderId="0" xfId="0" applyFont="1" applyAlignment="1">
      <alignment horizontal="center" vertical="center"/>
    </xf>
    <xf numFmtId="49" fontId="16" fillId="0" borderId="2" xfId="10" applyNumberFormat="1" applyFont="1" applyBorder="1" applyAlignment="1">
      <alignment horizontal="center" vertical="center"/>
    </xf>
    <xf numFmtId="41" fontId="4" fillId="0" borderId="0" xfId="44" applyNumberFormat="1" applyFont="1" applyFill="1" applyBorder="1" applyAlignment="1" applyProtection="1">
      <alignment horizontal="right" vertical="center" wrapText="1" readingOrder="1"/>
      <protection locked="0"/>
    </xf>
    <xf numFmtId="0" fontId="15" fillId="0" borderId="0" xfId="10" applyFont="1" applyAlignment="1">
      <alignment vertical="center"/>
    </xf>
    <xf numFmtId="49" fontId="2" fillId="0" borderId="2" xfId="10" applyNumberFormat="1" applyFont="1" applyBorder="1" applyAlignment="1">
      <alignment horizontal="centerContinuous" vertical="center" wrapText="1"/>
    </xf>
    <xf numFmtId="1" fontId="2" fillId="0" borderId="0" xfId="10" applyNumberFormat="1" applyFont="1" applyAlignment="1">
      <alignment vertical="center"/>
    </xf>
    <xf numFmtId="0" fontId="16" fillId="0" borderId="2" xfId="0" applyFont="1" applyBorder="1" applyAlignment="1">
      <alignment horizontal="centerContinuous" vertical="center" wrapText="1"/>
    </xf>
    <xf numFmtId="0" fontId="15" fillId="2" borderId="3" xfId="0" applyFont="1" applyFill="1" applyBorder="1" applyAlignment="1">
      <alignment vertical="center"/>
    </xf>
    <xf numFmtId="41" fontId="15" fillId="0" borderId="0" xfId="8" applyFont="1" applyFill="1" applyBorder="1" applyAlignment="1">
      <alignment horizontal="center"/>
    </xf>
    <xf numFmtId="0" fontId="15" fillId="0" borderId="0" xfId="0" quotePrefix="1" applyFont="1" applyAlignment="1">
      <alignment vertical="center"/>
    </xf>
    <xf numFmtId="0" fontId="16" fillId="2" borderId="1" xfId="0" applyFont="1" applyFill="1" applyBorder="1" applyAlignment="1">
      <alignment horizontal="center"/>
    </xf>
    <xf numFmtId="0" fontId="16" fillId="2" borderId="32" xfId="0" applyFont="1" applyFill="1" applyBorder="1" applyAlignment="1">
      <alignment horizontal="center"/>
    </xf>
    <xf numFmtId="0" fontId="15" fillId="2" borderId="19" xfId="0" applyFont="1" applyFill="1" applyBorder="1" applyAlignment="1">
      <alignment vertical="center"/>
    </xf>
    <xf numFmtId="0" fontId="2" fillId="0" borderId="0" xfId="1" applyFont="1" applyAlignment="1" applyProtection="1">
      <alignment horizontal="left" vertical="center" readingOrder="1"/>
      <protection locked="0"/>
    </xf>
    <xf numFmtId="0" fontId="2" fillId="2" borderId="1" xfId="1" applyFont="1" applyFill="1" applyBorder="1" applyAlignment="1" applyProtection="1">
      <alignment horizontal="center" vertical="center" readingOrder="1"/>
      <protection locked="0"/>
    </xf>
    <xf numFmtId="0" fontId="2" fillId="2" borderId="1" xfId="1" applyFont="1" applyFill="1" applyBorder="1" applyAlignment="1" applyProtection="1">
      <alignment horizontal="centerContinuous" vertical="center" readingOrder="1"/>
      <protection locked="0"/>
    </xf>
    <xf numFmtId="0" fontId="2" fillId="0" borderId="2" xfId="1" applyFont="1" applyBorder="1" applyAlignment="1" applyProtection="1">
      <alignment horizontal="centerContinuous" vertical="center" readingOrder="1"/>
      <protection locked="0"/>
    </xf>
    <xf numFmtId="0" fontId="2" fillId="2" borderId="3" xfId="1" applyFont="1" applyFill="1" applyBorder="1" applyAlignment="1" applyProtection="1">
      <alignment vertical="center" readingOrder="1"/>
      <protection locked="0"/>
    </xf>
    <xf numFmtId="0" fontId="2" fillId="0" borderId="2" xfId="1" applyFont="1" applyBorder="1" applyAlignment="1" applyProtection="1">
      <alignment horizontal="center" vertical="center" readingOrder="1"/>
      <protection locked="0"/>
    </xf>
    <xf numFmtId="0" fontId="39" fillId="0" borderId="2" xfId="1" applyFont="1" applyBorder="1" applyAlignment="1" applyProtection="1">
      <alignment horizontal="center" vertical="center" readingOrder="1"/>
      <protection locked="0"/>
    </xf>
    <xf numFmtId="0" fontId="2" fillId="0" borderId="0" xfId="1" applyFont="1" applyAlignment="1" applyProtection="1">
      <alignment vertical="top" wrapText="1" readingOrder="1"/>
      <protection locked="0"/>
    </xf>
    <xf numFmtId="41" fontId="2" fillId="0" borderId="0" xfId="3" applyFont="1" applyFill="1" applyBorder="1" applyAlignment="1" applyProtection="1">
      <alignment horizontal="right" vertical="center" readingOrder="1"/>
    </xf>
    <xf numFmtId="41" fontId="2" fillId="0" borderId="0" xfId="3" applyFont="1"/>
    <xf numFmtId="41" fontId="2" fillId="0" borderId="0" xfId="3" applyFont="1" applyAlignment="1">
      <alignment horizontal="right" vertical="center" readingOrder="1"/>
    </xf>
    <xf numFmtId="41" fontId="4" fillId="0" borderId="0" xfId="3" applyFont="1" applyFill="1" applyBorder="1" applyAlignment="1" applyProtection="1">
      <alignment horizontal="right" vertical="center" readingOrder="1"/>
    </xf>
    <xf numFmtId="41" fontId="4" fillId="0" borderId="0" xfId="3" applyFont="1" applyFill="1" applyBorder="1" applyAlignment="1" applyProtection="1">
      <alignment horizontal="right" vertical="top" readingOrder="1"/>
      <protection locked="0"/>
    </xf>
    <xf numFmtId="41" fontId="4" fillId="0" borderId="0" xfId="3" applyFont="1" applyAlignment="1">
      <alignment horizontal="right" vertical="center" readingOrder="1"/>
    </xf>
    <xf numFmtId="0" fontId="39" fillId="0" borderId="0" xfId="1" applyFont="1" applyAlignment="1" applyProtection="1">
      <alignment horizontal="left" vertical="center" readingOrder="1"/>
      <protection locked="0"/>
    </xf>
    <xf numFmtId="0" fontId="2" fillId="0" borderId="0" xfId="0" applyFont="1" applyAlignment="1">
      <alignment horizontal="justify" vertical="center"/>
    </xf>
    <xf numFmtId="0" fontId="4" fillId="0" borderId="0" xfId="1" applyFont="1" applyAlignment="1" applyProtection="1">
      <alignment horizontal="left" readingOrder="1"/>
      <protection locked="0"/>
    </xf>
    <xf numFmtId="0" fontId="39" fillId="2" borderId="1" xfId="1" applyFont="1" applyFill="1" applyBorder="1" applyAlignment="1" applyProtection="1">
      <alignment horizontal="centerContinuous" vertical="center" readingOrder="1"/>
      <protection locked="0"/>
    </xf>
    <xf numFmtId="41" fontId="2" fillId="0" borderId="0" xfId="8" applyFont="1" applyFill="1" applyBorder="1" applyAlignment="1" applyProtection="1">
      <alignment horizontal="right" vertical="center" readingOrder="1"/>
    </xf>
    <xf numFmtId="41" fontId="4" fillId="0" borderId="0" xfId="8" applyFont="1" applyFill="1" applyBorder="1" applyAlignment="1" applyProtection="1">
      <alignment horizontal="right" vertical="center" readingOrder="1"/>
    </xf>
    <xf numFmtId="41" fontId="4" fillId="0" borderId="0" xfId="8" applyFont="1" applyFill="1" applyBorder="1" applyAlignment="1" applyProtection="1">
      <alignment horizontal="right" vertical="top" readingOrder="1"/>
      <protection locked="0"/>
    </xf>
    <xf numFmtId="0" fontId="2" fillId="2" borderId="2" xfId="1" applyFont="1" applyFill="1" applyBorder="1" applyAlignment="1" applyProtection="1">
      <alignment horizontal="center" vertical="center" readingOrder="1"/>
      <protection locked="0"/>
    </xf>
    <xf numFmtId="41" fontId="4" fillId="0" borderId="0" xfId="3" applyFont="1" applyFill="1" applyBorder="1" applyAlignment="1" applyProtection="1">
      <alignment horizontal="center" vertical="center" readingOrder="1"/>
    </xf>
    <xf numFmtId="41" fontId="4" fillId="0" borderId="0" xfId="3" applyFont="1" applyFill="1" applyBorder="1" applyAlignment="1" applyProtection="1">
      <alignment horizontal="center" vertical="center" readingOrder="1"/>
      <protection locked="0"/>
    </xf>
    <xf numFmtId="0" fontId="4" fillId="0" borderId="0" xfId="1" applyFont="1" applyAlignment="1" applyProtection="1">
      <alignment vertical="center" wrapText="1" readingOrder="1"/>
      <protection locked="0"/>
    </xf>
    <xf numFmtId="0" fontId="2" fillId="0" borderId="33" xfId="1" applyFont="1" applyBorder="1" applyAlignment="1" applyProtection="1">
      <alignment horizontal="center" vertical="center" readingOrder="1"/>
      <protection locked="0"/>
    </xf>
    <xf numFmtId="0" fontId="2" fillId="0" borderId="34" xfId="1" applyFont="1" applyBorder="1" applyAlignment="1" applyProtection="1">
      <alignment horizontal="center" vertical="center" readingOrder="1"/>
      <protection locked="0"/>
    </xf>
    <xf numFmtId="0" fontId="2" fillId="0" borderId="0" xfId="1" applyFont="1" applyAlignment="1">
      <alignment horizontal="left" vertical="center"/>
    </xf>
    <xf numFmtId="41" fontId="2" fillId="0" borderId="0" xfId="8" applyFont="1" applyFill="1" applyBorder="1" applyAlignment="1" applyProtection="1">
      <alignment horizontal="right" vertical="center"/>
    </xf>
    <xf numFmtId="41" fontId="2" fillId="0" borderId="0" xfId="8" applyFont="1" applyFill="1" applyBorder="1" applyAlignment="1" applyProtection="1">
      <alignment horizontal="right" vertical="center"/>
      <protection locked="0"/>
    </xf>
    <xf numFmtId="41" fontId="4" fillId="0" borderId="0" xfId="8" applyFont="1" applyFill="1" applyBorder="1" applyAlignment="1" applyProtection="1">
      <alignment horizontal="right" vertical="center"/>
      <protection locked="0"/>
    </xf>
    <xf numFmtId="0" fontId="39" fillId="0" borderId="0" xfId="1" applyFont="1" applyAlignment="1">
      <alignment horizontal="left" vertical="center"/>
    </xf>
    <xf numFmtId="41" fontId="4" fillId="0" borderId="0" xfId="8" applyFont="1" applyFill="1" applyBorder="1" applyAlignment="1" applyProtection="1">
      <alignment horizontal="right" vertical="center" readingOrder="1"/>
      <protection locked="0"/>
    </xf>
    <xf numFmtId="0" fontId="4" fillId="0" borderId="35" xfId="1" applyFont="1" applyBorder="1" applyAlignment="1" applyProtection="1">
      <alignment horizontal="left" vertical="center"/>
      <protection locked="0"/>
    </xf>
    <xf numFmtId="0" fontId="4" fillId="0" borderId="0" xfId="1" applyFont="1" applyAlignment="1" applyProtection="1">
      <alignment horizontal="left" vertical="center" readingOrder="1"/>
      <protection locked="0"/>
    </xf>
    <xf numFmtId="0" fontId="2" fillId="2" borderId="12" xfId="1" applyFont="1" applyFill="1" applyBorder="1" applyAlignment="1" applyProtection="1">
      <alignment horizontal="center" vertical="center" wrapText="1" readingOrder="1"/>
      <protection locked="0"/>
    </xf>
    <xf numFmtId="0" fontId="2" fillId="0" borderId="36" xfId="1" applyFont="1" applyBorder="1" applyAlignment="1" applyProtection="1">
      <alignment horizontal="centerContinuous" vertical="center" readingOrder="1"/>
      <protection locked="0"/>
    </xf>
    <xf numFmtId="0" fontId="2" fillId="0" borderId="37" xfId="1" applyFont="1" applyBorder="1" applyAlignment="1" applyProtection="1">
      <alignment horizontal="centerContinuous" vertical="center" readingOrder="1"/>
      <protection locked="0"/>
    </xf>
    <xf numFmtId="0" fontId="2" fillId="0" borderId="38" xfId="1" applyFont="1" applyBorder="1" applyAlignment="1" applyProtection="1">
      <alignment horizontal="centerContinuous" vertical="center" readingOrder="1"/>
      <protection locked="0"/>
    </xf>
    <xf numFmtId="0" fontId="4" fillId="0" borderId="2" xfId="1" applyFont="1" applyBorder="1" applyAlignment="1">
      <alignment horizontal="centerContinuous" vertical="center" readingOrder="1"/>
    </xf>
    <xf numFmtId="0" fontId="4" fillId="0" borderId="2" xfId="1" applyFont="1" applyBorder="1" applyAlignment="1">
      <alignment horizontal="centerContinuous" vertical="center"/>
    </xf>
    <xf numFmtId="0" fontId="4" fillId="0" borderId="37" xfId="1" applyFont="1" applyBorder="1" applyAlignment="1">
      <alignment horizontal="centerContinuous" vertical="center"/>
    </xf>
    <xf numFmtId="0" fontId="2" fillId="0" borderId="39" xfId="1" applyFont="1" applyBorder="1" applyAlignment="1" applyProtection="1">
      <alignment horizontal="center" vertical="center" wrapText="1" readingOrder="1"/>
      <protection locked="0"/>
    </xf>
    <xf numFmtId="0" fontId="2" fillId="0" borderId="2" xfId="1" applyFont="1" applyBorder="1" applyAlignment="1" applyProtection="1">
      <alignment horizontal="center" vertical="center" wrapText="1" readingOrder="1"/>
      <protection locked="0"/>
    </xf>
    <xf numFmtId="41" fontId="2" fillId="0" borderId="0" xfId="8" applyFont="1" applyFill="1" applyBorder="1" applyAlignment="1">
      <alignment vertical="center"/>
    </xf>
    <xf numFmtId="0" fontId="4" fillId="0" borderId="35" xfId="1" applyFont="1" applyBorder="1" applyAlignment="1" applyProtection="1">
      <alignment horizontal="left" vertical="center" readingOrder="1"/>
      <protection locked="0"/>
    </xf>
    <xf numFmtId="0" fontId="4" fillId="0" borderId="0" xfId="1" applyFont="1" applyAlignment="1" applyProtection="1">
      <alignment horizontal="left" vertical="center"/>
      <protection locked="0"/>
    </xf>
    <xf numFmtId="0" fontId="2" fillId="0" borderId="40" xfId="1" applyFont="1" applyBorder="1" applyAlignment="1" applyProtection="1">
      <alignment horizontal="center" vertical="center" readingOrder="1"/>
      <protection locked="0"/>
    </xf>
    <xf numFmtId="0" fontId="2" fillId="0" borderId="41" xfId="1" applyFont="1" applyBorder="1" applyAlignment="1" applyProtection="1">
      <alignment horizontal="center" vertical="center" wrapText="1" readingOrder="1"/>
      <protection locked="0"/>
    </xf>
    <xf numFmtId="41" fontId="2" fillId="0" borderId="0" xfId="1" applyNumberFormat="1" applyFont="1" applyAlignment="1">
      <alignment horizontal="right" vertical="center" readingOrder="1"/>
    </xf>
    <xf numFmtId="41" fontId="4" fillId="0" borderId="0" xfId="1" applyNumberFormat="1" applyFont="1" applyAlignment="1" applyProtection="1">
      <alignment horizontal="right" vertical="center" readingOrder="1"/>
      <protection locked="0"/>
    </xf>
    <xf numFmtId="0" fontId="4" fillId="0" borderId="0" xfId="1" applyFont="1" applyAlignment="1">
      <alignment vertical="center" readingOrder="1"/>
    </xf>
    <xf numFmtId="0" fontId="2" fillId="0" borderId="0" xfId="1" applyFont="1" applyAlignment="1" applyProtection="1">
      <alignment horizontal="left" vertical="center" wrapText="1" readingOrder="1"/>
      <protection locked="0"/>
    </xf>
    <xf numFmtId="0" fontId="2" fillId="0" borderId="2" xfId="0" applyFont="1" applyBorder="1" applyAlignment="1" applyProtection="1">
      <alignment horizontal="center" vertical="center" readingOrder="1"/>
      <protection locked="0"/>
    </xf>
    <xf numFmtId="0" fontId="15" fillId="0" borderId="0" xfId="38" applyFont="1" applyBorder="1" applyAlignment="1">
      <alignment vertical="center" wrapText="1"/>
    </xf>
    <xf numFmtId="0" fontId="4" fillId="0" borderId="0" xfId="0" applyFont="1" applyBorder="1" applyAlignment="1">
      <alignment horizontal="left" vertical="center"/>
    </xf>
    <xf numFmtId="0" fontId="4" fillId="0" borderId="0" xfId="1" applyFont="1" applyAlignment="1">
      <alignment horizontal="left" vertical="top"/>
    </xf>
    <xf numFmtId="49" fontId="16" fillId="2" borderId="42" xfId="0" applyNumberFormat="1" applyFont="1" applyFill="1" applyBorder="1" applyAlignment="1">
      <alignment horizontal="centerContinuous" vertical="center" wrapText="1"/>
    </xf>
    <xf numFmtId="49" fontId="16" fillId="2" borderId="42" xfId="0" applyNumberFormat="1" applyFont="1" applyFill="1" applyBorder="1" applyAlignment="1">
      <alignment horizontal="centerContinuous" vertical="center"/>
    </xf>
    <xf numFmtId="49" fontId="2" fillId="0" borderId="43" xfId="34" applyNumberFormat="1" applyFont="1" applyBorder="1" applyAlignment="1">
      <alignment horizontal="centerContinuous" vertical="center" wrapText="1"/>
    </xf>
    <xf numFmtId="49" fontId="2" fillId="0" borderId="44" xfId="34" applyNumberFormat="1" applyFont="1" applyBorder="1" applyAlignment="1">
      <alignment horizontal="centerContinuous" vertical="center" wrapText="1"/>
    </xf>
    <xf numFmtId="49" fontId="2" fillId="0" borderId="45" xfId="34" applyNumberFormat="1" applyFont="1" applyBorder="1" applyAlignment="1">
      <alignment horizontal="centerContinuous" vertical="center" wrapText="1"/>
    </xf>
    <xf numFmtId="49" fontId="16" fillId="2" borderId="3" xfId="0" applyNumberFormat="1" applyFont="1" applyFill="1" applyBorder="1" applyAlignment="1">
      <alignment horizontal="centerContinuous" vertical="center" wrapText="1"/>
    </xf>
    <xf numFmtId="49" fontId="16" fillId="0" borderId="42" xfId="0" applyNumberFormat="1" applyFont="1" applyBorder="1" applyAlignment="1">
      <alignment horizontal="center" vertical="center" wrapText="1"/>
    </xf>
    <xf numFmtId="49" fontId="2" fillId="0" borderId="42" xfId="34" applyNumberFormat="1" applyFont="1" applyBorder="1" applyAlignment="1">
      <alignment horizontal="center" vertical="center" wrapText="1"/>
    </xf>
    <xf numFmtId="49" fontId="16" fillId="0" borderId="11" xfId="0" applyNumberFormat="1" applyFont="1" applyBorder="1" applyAlignment="1">
      <alignment horizontal="left" vertical="center"/>
    </xf>
    <xf numFmtId="41" fontId="16" fillId="0" borderId="11" xfId="0" applyNumberFormat="1" applyFont="1" applyBorder="1" applyAlignment="1">
      <alignment vertical="center"/>
    </xf>
    <xf numFmtId="0" fontId="2" fillId="0" borderId="4" xfId="0" applyFont="1" applyBorder="1" applyAlignment="1" applyProtection="1">
      <alignment horizontal="left" vertical="top" wrapText="1" readingOrder="1"/>
      <protection locked="0"/>
    </xf>
    <xf numFmtId="0" fontId="2" fillId="0" borderId="0" xfId="0" applyFont="1" applyAlignment="1" applyProtection="1">
      <alignment horizontal="left" vertical="top" wrapText="1" readingOrder="1"/>
      <protection locked="0"/>
    </xf>
    <xf numFmtId="0" fontId="10" fillId="2" borderId="42" xfId="0" applyFont="1" applyFill="1" applyBorder="1" applyAlignment="1" applyProtection="1">
      <alignment horizontal="centerContinuous" vertical="center" wrapText="1" readingOrder="1"/>
      <protection locked="0"/>
    </xf>
    <xf numFmtId="0" fontId="2" fillId="2" borderId="43" xfId="0" applyFont="1" applyFill="1" applyBorder="1" applyAlignment="1" applyProtection="1">
      <alignment horizontal="centerContinuous" vertical="center" wrapText="1" readingOrder="1"/>
      <protection locked="0"/>
    </xf>
    <xf numFmtId="0" fontId="2" fillId="2" borderId="45" xfId="0" applyFont="1" applyFill="1" applyBorder="1" applyAlignment="1" applyProtection="1">
      <alignment horizontal="centerContinuous" vertical="center" wrapText="1" readingOrder="1"/>
      <protection locked="0"/>
    </xf>
    <xf numFmtId="0" fontId="2" fillId="2" borderId="8" xfId="0" applyFont="1" applyFill="1" applyBorder="1" applyAlignment="1" applyProtection="1">
      <alignment vertical="center" wrapText="1" readingOrder="1"/>
      <protection locked="0"/>
    </xf>
    <xf numFmtId="0" fontId="2" fillId="2" borderId="3" xfId="0" applyFont="1" applyFill="1" applyBorder="1" applyAlignment="1" applyProtection="1">
      <alignment horizontal="centerContinuous" vertical="center" wrapText="1" readingOrder="1"/>
      <protection locked="0"/>
    </xf>
    <xf numFmtId="0" fontId="2" fillId="0" borderId="4" xfId="0" applyFont="1" applyBorder="1" applyAlignment="1" applyProtection="1">
      <alignment horizontal="center" vertical="center" wrapText="1" readingOrder="1"/>
      <protection locked="0"/>
    </xf>
    <xf numFmtId="0" fontId="2" fillId="0" borderId="41" xfId="0" applyFont="1" applyBorder="1" applyAlignment="1" applyProtection="1">
      <alignment horizontal="center" vertical="center" wrapText="1" readingOrder="1"/>
      <protection locked="0"/>
    </xf>
    <xf numFmtId="170" fontId="2" fillId="0" borderId="0" xfId="8" applyNumberFormat="1" applyFont="1" applyFill="1" applyBorder="1" applyAlignment="1" applyProtection="1">
      <alignment horizontal="right" vertical="top" wrapText="1" readingOrder="1"/>
    </xf>
    <xf numFmtId="0" fontId="4" fillId="0" borderId="0" xfId="0" applyFont="1" applyAlignment="1" applyProtection="1">
      <alignment vertical="top" wrapText="1" readingOrder="1"/>
      <protection locked="0"/>
    </xf>
    <xf numFmtId="170" fontId="4" fillId="0" borderId="0" xfId="8" applyNumberFormat="1" applyFont="1" applyFill="1" applyBorder="1" applyAlignment="1" applyProtection="1">
      <alignment horizontal="right" vertical="top" wrapText="1" readingOrder="1"/>
      <protection locked="0"/>
    </xf>
    <xf numFmtId="170" fontId="4" fillId="0" borderId="0" xfId="8" applyNumberFormat="1" applyFont="1" applyFill="1" applyBorder="1" applyAlignment="1">
      <alignment horizontal="right" wrapText="1"/>
    </xf>
    <xf numFmtId="0" fontId="4" fillId="0" borderId="0" xfId="0" applyFont="1" applyAlignment="1" applyProtection="1">
      <alignment vertical="center" wrapText="1" readingOrder="1"/>
      <protection locked="0"/>
    </xf>
    <xf numFmtId="49" fontId="4" fillId="0" borderId="0" xfId="0" applyNumberFormat="1" applyFont="1" applyAlignment="1" applyProtection="1">
      <alignment vertical="center" readingOrder="1"/>
      <protection locked="0"/>
    </xf>
    <xf numFmtId="49" fontId="4" fillId="0" borderId="0" xfId="0" applyNumberFormat="1" applyFont="1" applyAlignment="1" applyProtection="1">
      <alignment vertical="center" wrapText="1" readingOrder="1"/>
      <protection locked="0"/>
    </xf>
    <xf numFmtId="0" fontId="2" fillId="0" borderId="4" xfId="0" applyFont="1" applyBorder="1" applyAlignment="1" applyProtection="1">
      <alignment vertical="top" wrapText="1" readingOrder="1"/>
      <protection locked="0"/>
    </xf>
    <xf numFmtId="0" fontId="2" fillId="2" borderId="42" xfId="0" applyFont="1" applyFill="1" applyBorder="1" applyAlignment="1" applyProtection="1">
      <alignment horizontal="centerContinuous" vertical="center" wrapText="1" readingOrder="1"/>
      <protection locked="0"/>
    </xf>
    <xf numFmtId="0" fontId="2" fillId="0" borderId="44" xfId="0" applyFont="1" applyBorder="1" applyAlignment="1" applyProtection="1">
      <alignment horizontal="centerContinuous" vertical="center" wrapText="1" readingOrder="1"/>
      <protection locked="0"/>
    </xf>
    <xf numFmtId="0" fontId="2" fillId="0" borderId="45" xfId="0" applyFont="1" applyBorder="1" applyAlignment="1" applyProtection="1">
      <alignment horizontal="centerContinuous" vertical="center" wrapText="1" readingOrder="1"/>
      <protection locked="0"/>
    </xf>
    <xf numFmtId="0" fontId="2" fillId="0" borderId="19" xfId="0" applyFont="1" applyBorder="1" applyAlignment="1" applyProtection="1">
      <alignment horizontal="center" vertical="center" wrapText="1" readingOrder="1"/>
      <protection locked="0"/>
    </xf>
    <xf numFmtId="0" fontId="2" fillId="0" borderId="11" xfId="0" applyFont="1" applyBorder="1" applyAlignment="1" applyProtection="1">
      <alignment vertical="top" wrapText="1" readingOrder="1"/>
      <protection locked="0"/>
    </xf>
    <xf numFmtId="41" fontId="2" fillId="0" borderId="11" xfId="0" applyNumberFormat="1" applyFont="1" applyBorder="1" applyAlignment="1">
      <alignment horizontal="right" vertical="top" wrapText="1" readingOrder="1"/>
    </xf>
    <xf numFmtId="41" fontId="2" fillId="0" borderId="0" xfId="0" applyNumberFormat="1" applyFont="1" applyAlignment="1">
      <alignment horizontal="right" vertical="top" wrapText="1" readingOrder="1"/>
    </xf>
    <xf numFmtId="41" fontId="4" fillId="0" borderId="0" xfId="0" applyNumberFormat="1" applyFont="1" applyAlignment="1">
      <alignment horizontal="right" vertical="top" wrapText="1" readingOrder="1"/>
    </xf>
    <xf numFmtId="41" fontId="4" fillId="0" borderId="0" xfId="1" applyNumberFormat="1" applyFont="1" applyAlignment="1" applyProtection="1">
      <alignment horizontal="right" vertical="top" wrapText="1" readingOrder="1"/>
      <protection locked="0"/>
    </xf>
    <xf numFmtId="0" fontId="2" fillId="0" borderId="11" xfId="0" applyFont="1" applyBorder="1" applyAlignment="1" applyProtection="1">
      <alignment horizontal="centerContinuous" vertical="center" wrapText="1" readingOrder="1"/>
      <protection locked="0"/>
    </xf>
    <xf numFmtId="0" fontId="2" fillId="0" borderId="32" xfId="0" applyFont="1" applyBorder="1" applyAlignment="1" applyProtection="1">
      <alignment horizontal="centerContinuous" vertical="center" wrapText="1" readingOrder="1"/>
      <protection locked="0"/>
    </xf>
    <xf numFmtId="0" fontId="2" fillId="2" borderId="3" xfId="0" applyFont="1" applyFill="1" applyBorder="1" applyAlignment="1" applyProtection="1">
      <alignment horizontal="center" vertical="center" wrapText="1" readingOrder="1"/>
      <protection locked="0"/>
    </xf>
    <xf numFmtId="0" fontId="3" fillId="0" borderId="44" xfId="0" applyFont="1" applyBorder="1" applyAlignment="1" applyProtection="1">
      <alignment horizontal="center" vertical="center" wrapText="1" readingOrder="1"/>
      <protection locked="0"/>
    </xf>
    <xf numFmtId="0" fontId="3" fillId="0" borderId="41" xfId="0" applyFont="1" applyBorder="1" applyAlignment="1" applyProtection="1">
      <alignment horizontal="center" vertical="center" wrapText="1" readingOrder="1"/>
      <protection locked="0"/>
    </xf>
    <xf numFmtId="41" fontId="2" fillId="0" borderId="0" xfId="0" applyNumberFormat="1" applyFont="1" applyAlignment="1">
      <alignment horizontal="right"/>
    </xf>
    <xf numFmtId="0" fontId="41" fillId="0" borderId="0" xfId="0" applyFont="1" applyAlignment="1">
      <alignment horizontal="center"/>
    </xf>
    <xf numFmtId="41" fontId="15" fillId="0" borderId="0" xfId="0" applyNumberFormat="1" applyFont="1" applyAlignment="1">
      <alignment horizontal="right"/>
    </xf>
    <xf numFmtId="0" fontId="0" fillId="0" borderId="0" xfId="0" applyAlignment="1">
      <alignment horizontal="center"/>
    </xf>
    <xf numFmtId="41" fontId="5" fillId="0" borderId="0" xfId="1" applyNumberFormat="1" applyFont="1" applyAlignment="1" applyProtection="1">
      <alignment horizontal="right" vertical="top" wrapText="1" readingOrder="1"/>
      <protection locked="0"/>
    </xf>
    <xf numFmtId="0" fontId="2" fillId="2" borderId="42" xfId="1" applyFont="1" applyFill="1" applyBorder="1" applyAlignment="1" applyProtection="1">
      <alignment horizontal="centerContinuous" vertical="center" wrapText="1" readingOrder="1"/>
      <protection locked="0"/>
    </xf>
    <xf numFmtId="0" fontId="2" fillId="2" borderId="45" xfId="1" applyFont="1" applyFill="1" applyBorder="1" applyAlignment="1" applyProtection="1">
      <alignment horizontal="centerContinuous" vertical="center" wrapText="1" readingOrder="1"/>
      <protection locked="0"/>
    </xf>
    <xf numFmtId="0" fontId="2" fillId="2" borderId="41" xfId="1" applyFont="1" applyFill="1" applyBorder="1" applyAlignment="1" applyProtection="1">
      <alignment horizontal="centerContinuous" vertical="center" wrapText="1" readingOrder="1"/>
      <protection locked="0"/>
    </xf>
    <xf numFmtId="0" fontId="2" fillId="2" borderId="8" xfId="1" applyFont="1" applyFill="1" applyBorder="1" applyAlignment="1" applyProtection="1">
      <alignment vertical="center" wrapText="1" readingOrder="1"/>
      <protection locked="0"/>
    </xf>
    <xf numFmtId="0" fontId="2" fillId="2" borderId="45" xfId="0" applyFont="1" applyFill="1" applyBorder="1" applyAlignment="1" applyProtection="1">
      <alignment horizontal="center" vertical="center" wrapText="1" readingOrder="1"/>
      <protection locked="0"/>
    </xf>
    <xf numFmtId="0" fontId="2" fillId="2" borderId="41" xfId="0" applyFont="1" applyFill="1" applyBorder="1" applyAlignment="1" applyProtection="1">
      <alignment horizontal="center" vertical="center" wrapText="1" readingOrder="1"/>
      <protection locked="0"/>
    </xf>
    <xf numFmtId="0" fontId="2" fillId="0" borderId="11" xfId="1" applyFont="1" applyBorder="1" applyAlignment="1" applyProtection="1">
      <alignment vertical="top" wrapText="1" readingOrder="1"/>
      <protection locked="0"/>
    </xf>
    <xf numFmtId="0" fontId="2" fillId="0" borderId="0" xfId="0" applyFont="1" applyAlignment="1" applyProtection="1">
      <alignment horizontal="left" vertical="center" wrapText="1" readingOrder="1"/>
      <protection locked="0"/>
    </xf>
    <xf numFmtId="0" fontId="2" fillId="0" borderId="46" xfId="1" applyFont="1" applyBorder="1" applyAlignment="1" applyProtection="1">
      <alignment horizontal="centerContinuous" vertical="center" wrapText="1" readingOrder="1"/>
      <protection locked="0"/>
    </xf>
    <xf numFmtId="0" fontId="2" fillId="0" borderId="32" xfId="1" applyFont="1" applyBorder="1" applyAlignment="1" applyProtection="1">
      <alignment horizontal="centerContinuous" vertical="center" wrapText="1" readingOrder="1"/>
      <protection locked="0"/>
    </xf>
    <xf numFmtId="0" fontId="2" fillId="0" borderId="47" xfId="0" applyFont="1" applyBorder="1" applyAlignment="1" applyProtection="1">
      <alignment horizontal="center" vertical="center" wrapText="1" readingOrder="1"/>
      <protection locked="0"/>
    </xf>
    <xf numFmtId="0" fontId="2" fillId="0" borderId="2" xfId="0" applyFont="1" applyBorder="1" applyAlignment="1" applyProtection="1">
      <alignment horizontal="center" vertical="center" wrapText="1" readingOrder="1"/>
      <protection locked="0"/>
    </xf>
    <xf numFmtId="41" fontId="2" fillId="0" borderId="0" xfId="24" applyNumberFormat="1" applyFont="1" applyFill="1" applyBorder="1" applyAlignment="1" applyProtection="1">
      <alignment horizontal="right" vertical="top" wrapText="1" readingOrder="1"/>
    </xf>
    <xf numFmtId="0" fontId="15" fillId="0" borderId="0" xfId="0" applyFont="1" applyAlignment="1">
      <alignment horizontal="left" indent="1"/>
    </xf>
    <xf numFmtId="0" fontId="2" fillId="0" borderId="0" xfId="0" applyFont="1" applyAlignment="1">
      <alignment horizontal="center"/>
    </xf>
    <xf numFmtId="175" fontId="4" fillId="0" borderId="0" xfId="25" applyNumberFormat="1" applyFont="1" applyFill="1" applyBorder="1" applyAlignment="1" applyProtection="1">
      <alignment horizontal="center" vertical="top" wrapText="1" readingOrder="1"/>
      <protection locked="0"/>
    </xf>
    <xf numFmtId="0" fontId="4" fillId="0" borderId="0" xfId="1" applyFont="1" applyAlignment="1" applyProtection="1">
      <alignment horizontal="center" vertical="top" wrapText="1" readingOrder="1"/>
      <protection locked="0"/>
    </xf>
    <xf numFmtId="49" fontId="4" fillId="0" borderId="0" xfId="0" applyNumberFormat="1" applyFont="1" applyAlignment="1" applyProtection="1">
      <alignment vertical="top" readingOrder="1"/>
      <protection locked="0"/>
    </xf>
    <xf numFmtId="49" fontId="4" fillId="0" borderId="0" xfId="0" applyNumberFormat="1" applyFont="1" applyAlignment="1" applyProtection="1">
      <alignment vertical="top" wrapText="1" readingOrder="1"/>
      <protection locked="0"/>
    </xf>
    <xf numFmtId="0" fontId="39" fillId="2" borderId="38" xfId="0" applyFont="1" applyFill="1" applyBorder="1" applyAlignment="1">
      <alignment horizontal="centerContinuous" vertical="center"/>
    </xf>
    <xf numFmtId="0" fontId="2" fillId="2" borderId="38" xfId="0" applyFont="1" applyFill="1" applyBorder="1" applyAlignment="1">
      <alignment horizontal="centerContinuous" vertical="center"/>
    </xf>
    <xf numFmtId="0" fontId="2" fillId="2" borderId="37" xfId="0" applyFont="1" applyFill="1" applyBorder="1" applyAlignment="1">
      <alignment horizontal="centerContinuous" vertical="center"/>
    </xf>
    <xf numFmtId="0" fontId="2" fillId="2" borderId="7" xfId="1" applyFont="1" applyFill="1" applyBorder="1" applyAlignment="1" applyProtection="1">
      <alignment vertical="center" wrapText="1" readingOrder="1"/>
      <protection locked="0"/>
    </xf>
    <xf numFmtId="0" fontId="2" fillId="2" borderId="32" xfId="0" applyFont="1" applyFill="1" applyBorder="1" applyAlignment="1">
      <alignment horizontal="centerContinuous" vertical="center" wrapText="1"/>
    </xf>
    <xf numFmtId="0" fontId="2" fillId="2" borderId="19" xfId="0" applyFont="1" applyFill="1" applyBorder="1" applyAlignment="1">
      <alignment horizontal="center" vertical="center" wrapText="1"/>
    </xf>
    <xf numFmtId="0" fontId="2" fillId="0" borderId="37" xfId="0" applyFont="1" applyBorder="1" applyAlignment="1">
      <alignment horizontal="center" vertical="center"/>
    </xf>
    <xf numFmtId="0" fontId="2" fillId="0" borderId="36" xfId="0" applyFont="1" applyBorder="1" applyAlignment="1">
      <alignment horizontal="center" vertical="center"/>
    </xf>
    <xf numFmtId="0" fontId="4" fillId="0" borderId="0" xfId="0" applyFont="1" applyAlignment="1">
      <alignment horizontal="left" readingOrder="1"/>
    </xf>
    <xf numFmtId="41" fontId="2" fillId="0" borderId="0" xfId="24" applyNumberFormat="1" applyFont="1" applyFill="1" applyBorder="1" applyAlignment="1">
      <alignment horizontal="right" vertical="center"/>
    </xf>
    <xf numFmtId="170" fontId="4" fillId="0" borderId="0" xfId="24" applyNumberFormat="1" applyFont="1" applyFill="1" applyBorder="1" applyAlignment="1">
      <alignment horizontal="right" vertical="center"/>
    </xf>
    <xf numFmtId="0" fontId="4" fillId="0" borderId="0" xfId="0" applyFont="1" applyAlignment="1">
      <alignment horizontal="left"/>
    </xf>
    <xf numFmtId="170" fontId="2" fillId="0" borderId="0" xfId="8" applyNumberFormat="1" applyFont="1" applyFill="1" applyBorder="1" applyAlignment="1">
      <alignment horizontal="center" vertical="center"/>
    </xf>
    <xf numFmtId="0" fontId="2" fillId="0" borderId="0" xfId="0" applyFont="1" applyAlignment="1">
      <alignment horizontal="left" indent="1"/>
    </xf>
    <xf numFmtId="0" fontId="4" fillId="0" borderId="0" xfId="0" applyFont="1" applyAlignment="1">
      <alignment horizontal="left" vertical="top"/>
    </xf>
    <xf numFmtId="0" fontId="4" fillId="0" borderId="0" xfId="0" applyFont="1" applyAlignment="1">
      <alignment horizontal="left" indent="2"/>
    </xf>
    <xf numFmtId="0" fontId="40" fillId="0" borderId="0" xfId="0" applyFont="1" applyAlignment="1">
      <alignment horizontal="left" vertical="top"/>
    </xf>
    <xf numFmtId="170" fontId="4" fillId="0" borderId="0" xfId="8" applyNumberFormat="1" applyFont="1" applyFill="1" applyBorder="1" applyAlignment="1">
      <alignment horizontal="center" vertical="center"/>
    </xf>
    <xf numFmtId="0" fontId="40" fillId="0" borderId="0" xfId="0" applyFont="1" applyAlignment="1">
      <alignment vertical="center"/>
    </xf>
    <xf numFmtId="49" fontId="16" fillId="2" borderId="32" xfId="0" applyNumberFormat="1" applyFont="1" applyFill="1" applyBorder="1" applyAlignment="1">
      <alignment horizontal="centerContinuous" vertical="center" wrapText="1"/>
    </xf>
    <xf numFmtId="49" fontId="16" fillId="2" borderId="2" xfId="0" applyNumberFormat="1" applyFont="1" applyFill="1" applyBorder="1" applyAlignment="1">
      <alignment horizontal="centerContinuous" vertical="center"/>
    </xf>
    <xf numFmtId="49" fontId="16" fillId="2" borderId="2" xfId="0" applyNumberFormat="1" applyFont="1" applyFill="1" applyBorder="1" applyAlignment="1">
      <alignment horizontal="centerContinuous" vertical="center" wrapText="1"/>
    </xf>
    <xf numFmtId="49" fontId="15" fillId="0" borderId="0" xfId="0" applyNumberFormat="1" applyFont="1" applyAlignment="1">
      <alignment horizontal="center" vertical="center"/>
    </xf>
    <xf numFmtId="49" fontId="2" fillId="2" borderId="42" xfId="0" applyNumberFormat="1" applyFont="1" applyFill="1" applyBorder="1" applyAlignment="1">
      <alignment horizontal="centerContinuous" vertical="center"/>
    </xf>
    <xf numFmtId="49" fontId="2" fillId="0" borderId="36" xfId="0" applyNumberFormat="1" applyFont="1" applyBorder="1" applyAlignment="1">
      <alignment horizontal="centerContinuous" vertical="center"/>
    </xf>
    <xf numFmtId="49" fontId="2" fillId="0" borderId="38" xfId="0" applyNumberFormat="1" applyFont="1" applyBorder="1" applyAlignment="1">
      <alignment horizontal="centerContinuous" vertical="center"/>
    </xf>
    <xf numFmtId="49" fontId="2" fillId="0" borderId="37" xfId="0" applyNumberFormat="1" applyFont="1" applyBorder="1" applyAlignment="1">
      <alignment horizontal="centerContinuous" vertical="center"/>
    </xf>
    <xf numFmtId="0" fontId="2" fillId="2" borderId="7" xfId="0" applyFont="1" applyFill="1" applyBorder="1" applyAlignment="1">
      <alignment horizontal="center" vertical="center"/>
    </xf>
    <xf numFmtId="49" fontId="4" fillId="0" borderId="30" xfId="0" applyNumberFormat="1" applyFont="1" applyBorder="1" applyAlignment="1">
      <alignment horizontal="left" vertical="center"/>
    </xf>
    <xf numFmtId="41" fontId="4" fillId="0" borderId="0" xfId="13" applyNumberFormat="1" applyFont="1" applyAlignment="1">
      <alignment horizontal="right" vertical="center"/>
    </xf>
    <xf numFmtId="170" fontId="4" fillId="0" borderId="0" xfId="0" applyNumberFormat="1" applyFont="1" applyAlignment="1">
      <alignment vertical="center" wrapText="1"/>
    </xf>
    <xf numFmtId="170" fontId="4" fillId="0" borderId="0" xfId="13" applyNumberFormat="1" applyFont="1" applyAlignment="1">
      <alignment horizontal="right" vertical="center"/>
    </xf>
    <xf numFmtId="0" fontId="16" fillId="2" borderId="42" xfId="0" applyFont="1" applyFill="1" applyBorder="1" applyAlignment="1">
      <alignment horizontal="centerContinuous" vertical="center"/>
    </xf>
    <xf numFmtId="0" fontId="16" fillId="0" borderId="36" xfId="0" applyFont="1" applyBorder="1" applyAlignment="1">
      <alignment horizontal="centerContinuous" vertical="center"/>
    </xf>
    <xf numFmtId="0" fontId="16" fillId="0" borderId="37" xfId="0" applyFont="1" applyBorder="1" applyAlignment="1">
      <alignment horizontal="centerContinuous" vertical="center"/>
    </xf>
    <xf numFmtId="0" fontId="16" fillId="2" borderId="3" xfId="0" applyFont="1" applyFill="1" applyBorder="1" applyAlignment="1">
      <alignment horizontal="centerContinuous" vertical="center"/>
    </xf>
    <xf numFmtId="41" fontId="16" fillId="0" borderId="0" xfId="3" applyFont="1"/>
    <xf numFmtId="165" fontId="16" fillId="0" borderId="0" xfId="5" applyNumberFormat="1" applyFont="1" applyBorder="1" applyAlignment="1">
      <alignment vertical="center"/>
    </xf>
    <xf numFmtId="41" fontId="16" fillId="0" borderId="0" xfId="3" applyFont="1" applyAlignment="1">
      <alignment wrapText="1"/>
    </xf>
    <xf numFmtId="165" fontId="16" fillId="0" borderId="0" xfId="5" applyNumberFormat="1" applyFont="1" applyFill="1" applyBorder="1" applyAlignment="1">
      <alignment vertical="center"/>
    </xf>
    <xf numFmtId="41" fontId="15" fillId="0" borderId="0" xfId="3" applyFont="1"/>
    <xf numFmtId="165" fontId="15" fillId="0" borderId="0" xfId="5" applyNumberFormat="1" applyFont="1" applyFill="1" applyBorder="1" applyAlignment="1">
      <alignment vertical="center"/>
    </xf>
    <xf numFmtId="0" fontId="4" fillId="0" borderId="0" xfId="0" applyFont="1" applyFill="1" applyAlignment="1">
      <alignment vertical="top"/>
    </xf>
    <xf numFmtId="9" fontId="15" fillId="0" borderId="0" xfId="5" applyFont="1"/>
    <xf numFmtId="0" fontId="28" fillId="0" borderId="0" xfId="0" applyFont="1"/>
    <xf numFmtId="170" fontId="16" fillId="0" borderId="0" xfId="0" applyNumberFormat="1" applyFont="1"/>
    <xf numFmtId="165" fontId="16" fillId="0" borderId="0" xfId="0" applyNumberFormat="1" applyFont="1"/>
    <xf numFmtId="0" fontId="16" fillId="0" borderId="0" xfId="0" applyFont="1" applyBorder="1" applyAlignment="1">
      <alignment vertical="center"/>
    </xf>
    <xf numFmtId="41" fontId="16" fillId="0" borderId="0" xfId="3" applyNumberFormat="1" applyFont="1" applyBorder="1" applyAlignment="1">
      <alignment horizontal="right"/>
    </xf>
    <xf numFmtId="165" fontId="16" fillId="0" borderId="0" xfId="5" applyNumberFormat="1" applyFont="1" applyBorder="1" applyAlignment="1">
      <alignment horizontal="right"/>
    </xf>
    <xf numFmtId="0" fontId="16" fillId="0" borderId="0" xfId="0" applyFont="1" applyBorder="1" applyAlignment="1">
      <alignment horizontal="left" vertical="center" indent="1"/>
    </xf>
    <xf numFmtId="0" fontId="15" fillId="0" borderId="0" xfId="0" applyFont="1" applyBorder="1" applyAlignment="1">
      <alignment horizontal="left" vertical="center" indent="2"/>
    </xf>
    <xf numFmtId="41" fontId="15" fillId="0" borderId="0" xfId="3" applyNumberFormat="1" applyFont="1" applyAlignment="1">
      <alignment horizontal="right"/>
    </xf>
    <xf numFmtId="165" fontId="15" fillId="0" borderId="0" xfId="5" applyNumberFormat="1" applyFont="1" applyBorder="1" applyAlignment="1">
      <alignment horizontal="right"/>
    </xf>
    <xf numFmtId="0" fontId="16" fillId="0" borderId="0" xfId="0" applyFont="1" applyFill="1" applyAlignment="1">
      <alignment vertical="center"/>
    </xf>
    <xf numFmtId="0" fontId="15" fillId="0" borderId="0" xfId="0" applyFont="1" applyFill="1"/>
    <xf numFmtId="0" fontId="16" fillId="0" borderId="2" xfId="0" applyFont="1" applyFill="1" applyBorder="1" applyAlignment="1">
      <alignment horizontal="center" wrapText="1"/>
    </xf>
    <xf numFmtId="165" fontId="16" fillId="0" borderId="0" xfId="5" applyNumberFormat="1" applyFont="1" applyFill="1" applyBorder="1"/>
    <xf numFmtId="170" fontId="15" fillId="0" borderId="0" xfId="0" applyNumberFormat="1" applyFont="1"/>
    <xf numFmtId="165" fontId="15" fillId="0" borderId="0" xfId="5" applyNumberFormat="1" applyFont="1" applyFill="1" applyBorder="1"/>
    <xf numFmtId="0" fontId="16" fillId="0" borderId="0" xfId="0" applyFont="1" applyFill="1"/>
    <xf numFmtId="10" fontId="16" fillId="0" borderId="0" xfId="5" applyNumberFormat="1" applyFont="1" applyFill="1" applyBorder="1"/>
    <xf numFmtId="0" fontId="16" fillId="0" borderId="2" xfId="0" applyFont="1" applyBorder="1" applyAlignment="1">
      <alignment horizontal="center" wrapText="1"/>
    </xf>
    <xf numFmtId="170" fontId="2" fillId="0" borderId="0" xfId="0" applyNumberFormat="1" applyFont="1"/>
    <xf numFmtId="165" fontId="16" fillId="0" borderId="0" xfId="5" applyNumberFormat="1" applyFont="1"/>
    <xf numFmtId="2" fontId="15" fillId="0" borderId="0" xfId="0" applyNumberFormat="1" applyFont="1"/>
    <xf numFmtId="170" fontId="4" fillId="0" borderId="0" xfId="0" applyNumberFormat="1" applyFont="1"/>
    <xf numFmtId="10" fontId="15" fillId="0" borderId="0" xfId="5" applyNumberFormat="1" applyFont="1" applyBorder="1"/>
    <xf numFmtId="0" fontId="16" fillId="0" borderId="36" xfId="0" applyFont="1" applyBorder="1" applyAlignment="1">
      <alignment horizontal="centerContinuous"/>
    </xf>
    <xf numFmtId="0" fontId="16" fillId="0" borderId="37" xfId="0" applyFont="1" applyBorder="1" applyAlignment="1">
      <alignment horizontal="centerContinuous"/>
    </xf>
    <xf numFmtId="10" fontId="16" fillId="0" borderId="2" xfId="5" applyNumberFormat="1" applyFont="1" applyBorder="1" applyAlignment="1">
      <alignment horizontal="center" vertical="center" wrapText="1"/>
    </xf>
    <xf numFmtId="0" fontId="16" fillId="0" borderId="0" xfId="0" applyFont="1" applyAlignment="1">
      <alignment horizontal="left"/>
    </xf>
    <xf numFmtId="0" fontId="2" fillId="0" borderId="0" xfId="0" applyFont="1" applyAlignment="1">
      <alignment horizontal="left"/>
    </xf>
    <xf numFmtId="10" fontId="16" fillId="0" borderId="2" xfId="5" applyNumberFormat="1" applyFont="1" applyBorder="1" applyAlignment="1">
      <alignment horizontal="center" wrapText="1"/>
    </xf>
    <xf numFmtId="10" fontId="15" fillId="0" borderId="0" xfId="0" applyNumberFormat="1" applyFont="1"/>
    <xf numFmtId="41" fontId="16" fillId="0" borderId="0" xfId="0" applyNumberFormat="1" applyFont="1"/>
    <xf numFmtId="0" fontId="16" fillId="0" borderId="2" xfId="0" applyFont="1" applyBorder="1" applyAlignment="1">
      <alignment vertical="center"/>
    </xf>
    <xf numFmtId="165" fontId="16" fillId="0" borderId="0" xfId="5" applyNumberFormat="1" applyFont="1" applyBorder="1"/>
    <xf numFmtId="165" fontId="15" fillId="0" borderId="0" xfId="5" applyNumberFormat="1" applyFont="1" applyBorder="1"/>
    <xf numFmtId="10" fontId="15" fillId="0" borderId="0" xfId="5" applyNumberFormat="1" applyFont="1"/>
    <xf numFmtId="0" fontId="16" fillId="0" borderId="2" xfId="0" applyFont="1" applyBorder="1" applyAlignment="1">
      <alignment horizontal="centerContinuous"/>
    </xf>
    <xf numFmtId="170" fontId="16" fillId="0" borderId="0" xfId="24" applyNumberFormat="1" applyFont="1" applyBorder="1"/>
    <xf numFmtId="170" fontId="15" fillId="0" borderId="0" xfId="24" applyNumberFormat="1" applyFont="1" applyBorder="1"/>
    <xf numFmtId="0" fontId="10" fillId="0" borderId="0" xfId="0" applyFont="1" applyAlignment="1">
      <alignment vertical="center" readingOrder="1"/>
    </xf>
    <xf numFmtId="0" fontId="12" fillId="0" borderId="0" xfId="0" applyFont="1" applyAlignment="1">
      <alignment vertical="top" readingOrder="1"/>
    </xf>
    <xf numFmtId="0" fontId="10" fillId="3" borderId="48" xfId="0" applyFont="1" applyFill="1" applyBorder="1" applyAlignment="1">
      <alignment horizontal="centerContinuous" vertical="center" readingOrder="1"/>
    </xf>
    <xf numFmtId="0" fontId="10" fillId="3" borderId="42" xfId="0" applyFont="1" applyFill="1" applyBorder="1" applyAlignment="1">
      <alignment horizontal="centerContinuous" vertical="center" readingOrder="1"/>
    </xf>
    <xf numFmtId="0" fontId="10" fillId="0" borderId="37" xfId="0" applyFont="1" applyBorder="1" applyAlignment="1">
      <alignment horizontal="centerContinuous" vertical="center" readingOrder="1"/>
    </xf>
    <xf numFmtId="0" fontId="4" fillId="0" borderId="2" xfId="0" applyFont="1" applyBorder="1" applyAlignment="1">
      <alignment horizontal="centerContinuous" vertical="center" readingOrder="1"/>
    </xf>
    <xf numFmtId="0" fontId="10" fillId="3" borderId="8" xfId="0" applyFont="1" applyFill="1" applyBorder="1" applyAlignment="1">
      <alignment horizontal="center" vertical="center" readingOrder="1"/>
    </xf>
    <xf numFmtId="0" fontId="10" fillId="3" borderId="3" xfId="0" applyFont="1" applyFill="1" applyBorder="1" applyAlignment="1">
      <alignment horizontal="center" vertical="center" readingOrder="1"/>
    </xf>
    <xf numFmtId="0" fontId="10" fillId="0" borderId="37" xfId="0" applyFont="1" applyBorder="1" applyAlignment="1">
      <alignment horizontal="center" vertical="center" wrapText="1" readingOrder="1"/>
    </xf>
    <xf numFmtId="0" fontId="10" fillId="0" borderId="2" xfId="0" applyFont="1" applyBorder="1" applyAlignment="1">
      <alignment horizontal="center" vertical="center" wrapText="1" readingOrder="1"/>
    </xf>
    <xf numFmtId="0" fontId="2" fillId="0" borderId="0" xfId="0" applyFont="1" applyAlignment="1">
      <alignment vertical="top" wrapText="1" readingOrder="1"/>
    </xf>
    <xf numFmtId="0" fontId="10" fillId="0" borderId="0" xfId="0" applyFont="1" applyAlignment="1">
      <alignment vertical="top" wrapText="1" readingOrder="1"/>
    </xf>
    <xf numFmtId="170" fontId="10" fillId="0" borderId="0" xfId="0" applyNumberFormat="1" applyFont="1" applyAlignment="1">
      <alignment horizontal="right" vertical="top" wrapText="1" readingOrder="1"/>
    </xf>
    <xf numFmtId="0" fontId="12" fillId="0" borderId="0" xfId="0" applyFont="1" applyAlignment="1">
      <alignment vertical="top" wrapText="1" readingOrder="1"/>
    </xf>
    <xf numFmtId="170" fontId="4" fillId="0" borderId="0" xfId="0" applyNumberFormat="1" applyFont="1" applyAlignment="1">
      <alignment horizontal="right"/>
    </xf>
    <xf numFmtId="0" fontId="2" fillId="0" borderId="0" xfId="10" applyFont="1" applyAlignment="1">
      <alignment wrapText="1"/>
    </xf>
    <xf numFmtId="41" fontId="2" fillId="0" borderId="0" xfId="24" applyNumberFormat="1" applyFont="1" applyFill="1" applyAlignment="1">
      <alignment horizontal="right" vertical="center"/>
    </xf>
    <xf numFmtId="41" fontId="15" fillId="0" borderId="0" xfId="24" applyNumberFormat="1" applyFont="1" applyFill="1" applyAlignment="1">
      <alignment horizontal="right" vertical="center"/>
    </xf>
    <xf numFmtId="0" fontId="3" fillId="2" borderId="49" xfId="1" applyFont="1" applyFill="1" applyBorder="1" applyAlignment="1" applyProtection="1">
      <alignment horizontal="center" vertical="center" readingOrder="1"/>
      <protection locked="0"/>
    </xf>
    <xf numFmtId="0" fontId="16" fillId="0" borderId="2" xfId="1" applyFont="1" applyBorder="1" applyAlignment="1">
      <alignment horizontal="center" vertical="center"/>
    </xf>
    <xf numFmtId="41" fontId="16" fillId="0" borderId="0" xfId="8" applyFont="1" applyBorder="1" applyAlignment="1">
      <alignment horizontal="right" vertical="center"/>
    </xf>
    <xf numFmtId="41" fontId="16" fillId="0" borderId="0" xfId="8" applyFont="1" applyFill="1" applyBorder="1" applyAlignment="1">
      <alignment horizontal="right" vertical="center"/>
    </xf>
    <xf numFmtId="0" fontId="3" fillId="0" borderId="0" xfId="1" applyFont="1" applyAlignment="1" applyProtection="1">
      <alignment horizontal="left" vertical="center" readingOrder="1"/>
      <protection locked="0"/>
    </xf>
    <xf numFmtId="0" fontId="43" fillId="0" borderId="0" xfId="0" applyFont="1" applyAlignment="1">
      <alignment horizontal="left" vertical="center"/>
    </xf>
    <xf numFmtId="0" fontId="3" fillId="2" borderId="2" xfId="1" applyFont="1" applyFill="1" applyBorder="1" applyAlignment="1" applyProtection="1">
      <alignment horizontal="center" vertical="center" readingOrder="1"/>
      <protection locked="0"/>
    </xf>
    <xf numFmtId="0" fontId="5" fillId="0" borderId="0" xfId="1" applyFont="1" applyAlignment="1" applyProtection="1">
      <alignment horizontal="left" vertical="center" readingOrder="1"/>
      <protection locked="0"/>
    </xf>
    <xf numFmtId="41" fontId="5" fillId="0" borderId="0" xfId="8" applyFont="1" applyFill="1" applyBorder="1" applyAlignment="1" applyProtection="1">
      <alignment horizontal="right" vertical="center" readingOrder="1"/>
      <protection locked="0"/>
    </xf>
    <xf numFmtId="169" fontId="4" fillId="0" borderId="0" xfId="15" applyNumberFormat="1" applyFont="1" applyAlignment="1">
      <alignment horizontal="center" vertical="center"/>
    </xf>
    <xf numFmtId="169" fontId="4" fillId="0" borderId="0" xfId="15" applyNumberFormat="1" applyFont="1" applyAlignment="1">
      <alignment horizontal="left" vertical="center" readingOrder="1"/>
    </xf>
    <xf numFmtId="0" fontId="2" fillId="0" borderId="0" xfId="1" applyFont="1" applyAlignment="1">
      <alignment vertical="center" readingOrder="1"/>
    </xf>
    <xf numFmtId="0" fontId="3" fillId="2" borderId="50" xfId="1" applyFont="1" applyFill="1" applyBorder="1" applyAlignment="1" applyProtection="1">
      <alignment horizontal="center" vertical="center" readingOrder="1"/>
      <protection locked="0"/>
    </xf>
    <xf numFmtId="0" fontId="3" fillId="0" borderId="2" xfId="1" applyFont="1" applyBorder="1" applyAlignment="1" applyProtection="1">
      <alignment horizontal="center" vertical="center" readingOrder="1"/>
      <protection locked="0"/>
    </xf>
    <xf numFmtId="41" fontId="3" fillId="0" borderId="0" xfId="8" applyFont="1" applyFill="1" applyBorder="1" applyAlignment="1" applyProtection="1">
      <alignment horizontal="right" vertical="center" readingOrder="1"/>
    </xf>
    <xf numFmtId="41" fontId="2" fillId="0" borderId="0" xfId="8" applyFont="1" applyFill="1" applyAlignment="1">
      <alignment vertical="center"/>
    </xf>
    <xf numFmtId="41" fontId="2" fillId="0" borderId="0" xfId="1" applyNumberFormat="1" applyFont="1" applyAlignment="1">
      <alignment vertical="center"/>
    </xf>
    <xf numFmtId="41" fontId="4" fillId="0" borderId="0" xfId="8" applyFont="1" applyFill="1" applyAlignment="1">
      <alignment horizontal="center" vertical="center"/>
    </xf>
    <xf numFmtId="41" fontId="2" fillId="0" borderId="0" xfId="8" applyFont="1" applyFill="1" applyAlignment="1" applyProtection="1">
      <alignment vertical="center"/>
    </xf>
    <xf numFmtId="0" fontId="4" fillId="0" borderId="0" xfId="1" applyFont="1" applyAlignment="1">
      <alignment horizontal="center" vertical="center"/>
    </xf>
    <xf numFmtId="0" fontId="12" fillId="0" borderId="0" xfId="1" applyFont="1" applyAlignment="1" applyProtection="1">
      <alignment horizontal="left" vertical="center" readingOrder="1"/>
      <protection locked="0"/>
    </xf>
    <xf numFmtId="0" fontId="5" fillId="0" borderId="35" xfId="1" applyFont="1" applyBorder="1" applyAlignment="1" applyProtection="1">
      <alignment horizontal="left" vertical="center" readingOrder="1"/>
      <protection locked="0"/>
    </xf>
    <xf numFmtId="169" fontId="4" fillId="0" borderId="0" xfId="15" applyNumberFormat="1" applyFont="1" applyFill="1" applyAlignment="1">
      <alignment horizontal="center" vertical="center"/>
    </xf>
    <xf numFmtId="0" fontId="3" fillId="2" borderId="51" xfId="0" applyFont="1" applyFill="1" applyBorder="1" applyAlignment="1" applyProtection="1">
      <alignment horizontal="centerContinuous" vertical="center" wrapText="1" readingOrder="1"/>
      <protection locked="0"/>
    </xf>
    <xf numFmtId="49" fontId="3" fillId="0" borderId="2" xfId="0" applyNumberFormat="1" applyFont="1" applyBorder="1" applyAlignment="1" applyProtection="1">
      <alignment horizontal="centerContinuous" vertical="center" readingOrder="1"/>
      <protection locked="0"/>
    </xf>
    <xf numFmtId="0" fontId="3" fillId="0" borderId="2" xfId="0" applyFont="1" applyBorder="1" applyAlignment="1" applyProtection="1">
      <alignment horizontal="centerContinuous" vertical="center" readingOrder="1"/>
      <protection locked="0"/>
    </xf>
    <xf numFmtId="0" fontId="3" fillId="2" borderId="6" xfId="0" applyFont="1" applyFill="1" applyBorder="1" applyAlignment="1" applyProtection="1">
      <alignment horizontal="centerContinuous" vertical="center" readingOrder="1"/>
      <protection locked="0"/>
    </xf>
    <xf numFmtId="0" fontId="3" fillId="0" borderId="52" xfId="0" applyFont="1" applyBorder="1" applyAlignment="1" applyProtection="1">
      <alignment horizontal="center" vertical="center" readingOrder="1"/>
      <protection locked="0"/>
    </xf>
    <xf numFmtId="0" fontId="3" fillId="0" borderId="52" xfId="0" applyFont="1" applyBorder="1" applyAlignment="1" applyProtection="1">
      <alignment horizontal="center" vertical="center" wrapText="1" readingOrder="1"/>
      <protection locked="0"/>
    </xf>
    <xf numFmtId="0" fontId="3" fillId="0" borderId="53" xfId="0" applyFont="1" applyBorder="1" applyAlignment="1" applyProtection="1">
      <alignment horizontal="left" vertical="center" readingOrder="1"/>
      <protection locked="0"/>
    </xf>
    <xf numFmtId="41" fontId="3" fillId="0" borderId="53" xfId="8" applyFont="1" applyFill="1" applyBorder="1" applyAlignment="1" applyProtection="1">
      <alignment horizontal="right" vertical="center" readingOrder="1"/>
    </xf>
    <xf numFmtId="41" fontId="3" fillId="0" borderId="51" xfId="8" applyFont="1" applyFill="1" applyBorder="1" applyAlignment="1" applyProtection="1">
      <alignment horizontal="right" vertical="center" readingOrder="1"/>
    </xf>
    <xf numFmtId="0" fontId="4" fillId="0" borderId="6" xfId="1" applyFont="1" applyBorder="1" applyAlignment="1">
      <alignment vertical="center"/>
    </xf>
    <xf numFmtId="0" fontId="5" fillId="0" borderId="0" xfId="0" applyFont="1" applyAlignment="1" applyProtection="1">
      <alignment horizontal="left" vertical="center" readingOrder="1"/>
      <protection locked="0"/>
    </xf>
    <xf numFmtId="41" fontId="3" fillId="0" borderId="6" xfId="8" applyFont="1" applyFill="1" applyBorder="1" applyAlignment="1" applyProtection="1">
      <alignment horizontal="right" vertical="center" readingOrder="1"/>
    </xf>
    <xf numFmtId="41" fontId="2" fillId="0" borderId="0" xfId="8" applyFont="1" applyBorder="1" applyAlignment="1" applyProtection="1">
      <alignment horizontal="right" vertical="center"/>
    </xf>
    <xf numFmtId="41" fontId="4" fillId="0" borderId="6" xfId="8" applyFont="1" applyBorder="1" applyAlignment="1" applyProtection="1">
      <alignment horizontal="right" vertical="center"/>
    </xf>
    <xf numFmtId="41" fontId="2" fillId="0" borderId="6" xfId="8" applyFont="1" applyBorder="1" applyAlignment="1" applyProtection="1">
      <alignment horizontal="right" vertical="center"/>
    </xf>
    <xf numFmtId="0" fontId="12" fillId="0" borderId="0" xfId="1" applyFont="1" applyAlignment="1">
      <alignment vertical="center"/>
    </xf>
    <xf numFmtId="0" fontId="5" fillId="0" borderId="0" xfId="1" applyFont="1" applyAlignment="1">
      <alignment horizontal="left" vertical="center"/>
    </xf>
    <xf numFmtId="0" fontId="3" fillId="0" borderId="0" xfId="45" applyFont="1" applyAlignment="1" applyProtection="1">
      <alignment horizontal="left" vertical="center"/>
      <protection locked="0"/>
    </xf>
    <xf numFmtId="0" fontId="2" fillId="0" borderId="4" xfId="1" applyFont="1" applyBorder="1" applyAlignment="1">
      <alignment vertical="center"/>
    </xf>
    <xf numFmtId="0" fontId="2" fillId="2" borderId="52" xfId="1" applyFont="1" applyFill="1" applyBorder="1" applyAlignment="1">
      <alignment horizontal="centerContinuous" vertical="center" wrapText="1"/>
    </xf>
    <xf numFmtId="49" fontId="2" fillId="0" borderId="54" xfId="1" applyNumberFormat="1" applyFont="1" applyBorder="1" applyAlignment="1">
      <alignment horizontal="centerContinuous" vertical="center"/>
    </xf>
    <xf numFmtId="0" fontId="2" fillId="0" borderId="55" xfId="1" applyFont="1" applyBorder="1" applyAlignment="1">
      <alignment horizontal="centerContinuous" vertical="center"/>
    </xf>
    <xf numFmtId="0" fontId="2" fillId="0" borderId="56" xfId="1" applyFont="1" applyBorder="1" applyAlignment="1">
      <alignment horizontal="centerContinuous" vertical="center"/>
    </xf>
    <xf numFmtId="0" fontId="2" fillId="0" borderId="54" xfId="1" applyFont="1" applyBorder="1" applyAlignment="1">
      <alignment horizontal="centerContinuous" vertical="center"/>
    </xf>
    <xf numFmtId="0" fontId="2" fillId="2" borderId="7" xfId="1" applyFont="1" applyFill="1" applyBorder="1" applyAlignment="1">
      <alignment horizontal="left" vertical="center"/>
    </xf>
    <xf numFmtId="0" fontId="16" fillId="2" borderId="52" xfId="1" applyFont="1" applyFill="1" applyBorder="1" applyAlignment="1">
      <alignment horizontal="centerContinuous" vertical="center"/>
    </xf>
    <xf numFmtId="0" fontId="2" fillId="2" borderId="3" xfId="1" applyFont="1" applyFill="1" applyBorder="1" applyAlignment="1">
      <alignment vertical="center"/>
    </xf>
    <xf numFmtId="0" fontId="16" fillId="2" borderId="3" xfId="1" applyFont="1" applyFill="1" applyBorder="1" applyAlignment="1">
      <alignment horizontal="center" vertical="center"/>
    </xf>
    <xf numFmtId="0" fontId="3"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2" fillId="0" borderId="0" xfId="1" applyFont="1" applyAlignment="1">
      <alignment horizontal="left" vertical="center"/>
    </xf>
    <xf numFmtId="0" fontId="3" fillId="0" borderId="35" xfId="1" applyFont="1" applyBorder="1" applyAlignment="1" applyProtection="1">
      <alignment horizontal="left" vertical="center" readingOrder="1"/>
      <protection locked="0"/>
    </xf>
    <xf numFmtId="0" fontId="3" fillId="2" borderId="52" xfId="1" applyFont="1" applyFill="1" applyBorder="1" applyAlignment="1" applyProtection="1">
      <alignment horizontal="centerContinuous" vertical="center" readingOrder="1"/>
      <protection locked="0"/>
    </xf>
    <xf numFmtId="0" fontId="3" fillId="2" borderId="52" xfId="0" applyFont="1" applyFill="1" applyBorder="1" applyAlignment="1" applyProtection="1">
      <alignment horizontal="centerContinuous" vertical="center" readingOrder="1"/>
      <protection locked="0"/>
    </xf>
    <xf numFmtId="0" fontId="3" fillId="0" borderId="2" xfId="1" applyFont="1" applyBorder="1" applyAlignment="1" applyProtection="1">
      <alignment horizontal="centerContinuous" vertical="center" readingOrder="1"/>
      <protection locked="0"/>
    </xf>
    <xf numFmtId="0" fontId="4" fillId="0" borderId="2" xfId="1" applyFont="1" applyBorder="1" applyAlignment="1" applyProtection="1">
      <alignment horizontal="centerContinuous" vertical="center"/>
      <protection locked="0"/>
    </xf>
    <xf numFmtId="0" fontId="3" fillId="2" borderId="18" xfId="1" applyFont="1" applyFill="1" applyBorder="1" applyAlignment="1" applyProtection="1">
      <alignment vertical="center" readingOrder="1"/>
      <protection locked="0"/>
    </xf>
    <xf numFmtId="0" fontId="3" fillId="2" borderId="3" xfId="0" applyFont="1" applyFill="1" applyBorder="1" applyAlignment="1" applyProtection="1">
      <alignment vertical="center" readingOrder="1"/>
      <protection locked="0"/>
    </xf>
    <xf numFmtId="0" fontId="3" fillId="2" borderId="39" xfId="1" applyFont="1" applyFill="1" applyBorder="1" applyAlignment="1" applyProtection="1">
      <alignment vertical="center" readingOrder="1"/>
      <protection locked="0"/>
    </xf>
    <xf numFmtId="0" fontId="3" fillId="0" borderId="2" xfId="0" applyFont="1" applyBorder="1" applyAlignment="1" applyProtection="1">
      <alignment horizontal="center" vertical="center" wrapText="1" readingOrder="1"/>
      <protection locked="0"/>
    </xf>
    <xf numFmtId="41" fontId="3" fillId="0" borderId="0" xfId="1" applyNumberFormat="1" applyFont="1" applyAlignment="1" applyProtection="1">
      <alignment horizontal="right" vertical="center" readingOrder="1"/>
      <protection locked="0"/>
    </xf>
    <xf numFmtId="41" fontId="5" fillId="0" borderId="0" xfId="1" applyNumberFormat="1" applyFont="1" applyAlignment="1" applyProtection="1">
      <alignment horizontal="right" vertical="center" readingOrder="1"/>
      <protection locked="0"/>
    </xf>
    <xf numFmtId="41" fontId="5" fillId="0" borderId="0" xfId="1" applyNumberFormat="1" applyFont="1" applyAlignment="1" applyProtection="1">
      <alignment horizontal="center" vertical="center" readingOrder="1"/>
      <protection locked="0"/>
    </xf>
    <xf numFmtId="0" fontId="27" fillId="0" borderId="0" xfId="0" applyFont="1"/>
    <xf numFmtId="0" fontId="10" fillId="0" borderId="0" xfId="1" applyFont="1" applyAlignment="1" applyProtection="1">
      <alignment horizontal="left" vertical="center" readingOrder="1"/>
      <protection locked="0"/>
    </xf>
    <xf numFmtId="0" fontId="3" fillId="2" borderId="49" xfId="1" applyFont="1" applyFill="1" applyBorder="1" applyAlignment="1" applyProtection="1">
      <alignment horizontal="centerContinuous" vertical="center" readingOrder="1"/>
      <protection locked="0"/>
    </xf>
    <xf numFmtId="0" fontId="5" fillId="0" borderId="0" xfId="1" applyFont="1" applyAlignment="1" applyProtection="1">
      <alignment horizontal="left" vertical="center" indent="1" readingOrder="1"/>
      <protection locked="0"/>
    </xf>
    <xf numFmtId="0" fontId="2" fillId="2" borderId="2" xfId="1" applyFont="1" applyFill="1" applyBorder="1" applyAlignment="1">
      <alignment horizontal="centerContinuous" vertical="center" wrapText="1"/>
    </xf>
    <xf numFmtId="1" fontId="16" fillId="0" borderId="2" xfId="1" applyNumberFormat="1" applyFont="1" applyBorder="1" applyAlignment="1">
      <alignment horizontal="center" vertical="center"/>
    </xf>
    <xf numFmtId="0" fontId="2" fillId="0" borderId="0" xfId="1" applyFont="1" applyAlignment="1" applyProtection="1">
      <alignment horizontal="left" vertical="top" readingOrder="1"/>
      <protection locked="0"/>
    </xf>
    <xf numFmtId="41" fontId="16" fillId="0" borderId="0" xfId="3" applyFont="1" applyFill="1"/>
    <xf numFmtId="0" fontId="3" fillId="0" borderId="0" xfId="1" applyFont="1" applyAlignment="1" applyProtection="1">
      <alignment horizontal="left" vertical="top" readingOrder="1"/>
      <protection locked="0"/>
    </xf>
    <xf numFmtId="0" fontId="4" fillId="0" borderId="0" xfId="1" applyFont="1" applyAlignment="1" applyProtection="1">
      <alignment horizontal="left" vertical="top" indent="1" readingOrder="1"/>
      <protection locked="0"/>
    </xf>
    <xf numFmtId="0" fontId="12" fillId="0" borderId="0" xfId="0" applyFont="1"/>
    <xf numFmtId="49" fontId="2" fillId="0" borderId="0" xfId="0" applyNumberFormat="1" applyFont="1" applyAlignment="1">
      <alignment vertical="center"/>
    </xf>
    <xf numFmtId="49" fontId="2" fillId="0" borderId="0" xfId="0" applyNumberFormat="1" applyFont="1" applyAlignment="1">
      <alignment horizontal="center" vertical="center"/>
    </xf>
    <xf numFmtId="41" fontId="2" fillId="0" borderId="0" xfId="0" applyNumberFormat="1" applyFont="1" applyAlignment="1">
      <alignment horizontal="center" vertical="center"/>
    </xf>
    <xf numFmtId="0" fontId="4" fillId="0" borderId="0" xfId="0" applyFont="1" applyAlignment="1">
      <alignment horizontal="right" vertical="center"/>
    </xf>
    <xf numFmtId="0" fontId="45" fillId="0" borderId="0" xfId="0" applyFont="1"/>
    <xf numFmtId="49" fontId="2" fillId="2" borderId="52" xfId="0" applyNumberFormat="1" applyFont="1" applyFill="1" applyBorder="1" applyAlignment="1">
      <alignment horizontal="centerContinuous" vertical="center"/>
    </xf>
    <xf numFmtId="49" fontId="2" fillId="0" borderId="2" xfId="0" applyNumberFormat="1" applyFont="1" applyBorder="1" applyAlignment="1">
      <alignment horizontal="centerContinuous" vertical="center" wrapText="1"/>
    </xf>
    <xf numFmtId="49" fontId="2" fillId="2" borderId="3" xfId="0" applyNumberFormat="1" applyFont="1" applyFill="1" applyBorder="1" applyAlignment="1">
      <alignment vertical="center"/>
    </xf>
    <xf numFmtId="165" fontId="2" fillId="0" borderId="0" xfId="5" applyNumberFormat="1" applyFont="1" applyFill="1" applyAlignment="1">
      <alignment horizontal="right" vertical="center"/>
    </xf>
    <xf numFmtId="165" fontId="4" fillId="0" borderId="0" xfId="5" applyNumberFormat="1" applyFont="1" applyFill="1" applyAlignment="1">
      <alignment horizontal="right" vertical="center"/>
    </xf>
    <xf numFmtId="10" fontId="4" fillId="0" borderId="0" xfId="0" applyNumberFormat="1" applyFont="1" applyAlignment="1">
      <alignment horizontal="right" vertical="center"/>
    </xf>
    <xf numFmtId="1" fontId="4" fillId="0" borderId="0" xfId="0" applyNumberFormat="1" applyFont="1" applyAlignment="1">
      <alignment horizontal="center" vertical="center"/>
    </xf>
    <xf numFmtId="169" fontId="4" fillId="0" borderId="0" xfId="24" applyNumberFormat="1" applyFont="1" applyFill="1" applyAlignment="1">
      <alignment vertical="center"/>
    </xf>
    <xf numFmtId="0" fontId="46" fillId="0" borderId="0" xfId="0" applyFont="1" applyAlignment="1">
      <alignment vertical="center"/>
    </xf>
    <xf numFmtId="49" fontId="4" fillId="0" borderId="4" xfId="0" applyNumberFormat="1" applyFont="1" applyBorder="1" applyAlignment="1">
      <alignment vertical="center"/>
    </xf>
    <xf numFmtId="49" fontId="2" fillId="2" borderId="52"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49" fontId="2" fillId="0" borderId="30" xfId="0" applyNumberFormat="1" applyFont="1" applyBorder="1" applyAlignment="1">
      <alignment horizontal="left" vertical="center"/>
    </xf>
    <xf numFmtId="41" fontId="2" fillId="0" borderId="31" xfId="0" applyNumberFormat="1" applyFont="1" applyBorder="1" applyAlignment="1">
      <alignment horizontal="right" vertical="center"/>
    </xf>
    <xf numFmtId="49" fontId="2" fillId="0" borderId="6" xfId="0" applyNumberFormat="1" applyFont="1" applyBorder="1" applyAlignment="1">
      <alignment horizontal="left" vertical="center"/>
    </xf>
    <xf numFmtId="1" fontId="2" fillId="0" borderId="0" xfId="0" applyNumberFormat="1" applyFont="1" applyAlignment="1">
      <alignment horizontal="center" vertical="center"/>
    </xf>
    <xf numFmtId="41" fontId="2" fillId="0" borderId="30" xfId="0" applyNumberFormat="1" applyFont="1" applyBorder="1" applyAlignment="1">
      <alignment horizontal="right" vertical="center"/>
    </xf>
    <xf numFmtId="41" fontId="4" fillId="0" borderId="31" xfId="8" applyFont="1" applyFill="1" applyBorder="1" applyAlignment="1">
      <alignment horizontal="right" vertical="center"/>
    </xf>
    <xf numFmtId="49" fontId="4" fillId="0" borderId="6" xfId="0" applyNumberFormat="1" applyFont="1" applyBorder="1" applyAlignment="1">
      <alignment horizontal="left" vertical="center"/>
    </xf>
    <xf numFmtId="1" fontId="4" fillId="0" borderId="0" xfId="8" applyNumberFormat="1" applyFont="1" applyFill="1" applyBorder="1" applyAlignment="1">
      <alignment horizontal="center" vertical="center"/>
    </xf>
    <xf numFmtId="169" fontId="4" fillId="0" borderId="0" xfId="24" applyNumberFormat="1" applyFont="1" applyAlignment="1">
      <alignment vertical="center"/>
    </xf>
    <xf numFmtId="0" fontId="2" fillId="0" borderId="4" xfId="0" applyFont="1" applyBorder="1" applyAlignment="1">
      <alignment horizontal="justify" vertical="center"/>
    </xf>
    <xf numFmtId="41" fontId="2" fillId="0" borderId="0" xfId="0" applyNumberFormat="1" applyFont="1" applyAlignment="1">
      <alignment horizontal="justify" vertical="center"/>
    </xf>
    <xf numFmtId="0" fontId="2" fillId="0" borderId="4" xfId="0" applyFont="1" applyBorder="1" applyAlignment="1">
      <alignment vertical="center"/>
    </xf>
    <xf numFmtId="1" fontId="2" fillId="0" borderId="2" xfId="0" applyNumberFormat="1" applyFont="1" applyBorder="1" applyAlignment="1">
      <alignment horizontal="centerContinuous" vertical="center"/>
    </xf>
    <xf numFmtId="49" fontId="2" fillId="0" borderId="52" xfId="0" applyNumberFormat="1" applyFont="1" applyBorder="1" applyAlignment="1">
      <alignment horizontal="center" vertical="center"/>
    </xf>
    <xf numFmtId="49" fontId="2" fillId="0" borderId="57" xfId="0" applyNumberFormat="1" applyFont="1" applyBorder="1" applyAlignment="1" applyProtection="1">
      <alignment horizontal="center" vertical="center"/>
      <protection locked="0"/>
    </xf>
    <xf numFmtId="49" fontId="2" fillId="0" borderId="58" xfId="0" applyNumberFormat="1" applyFont="1" applyBorder="1" applyAlignment="1">
      <alignment horizontal="center" vertical="center"/>
    </xf>
    <xf numFmtId="49" fontId="2" fillId="0" borderId="59" xfId="0" applyNumberFormat="1" applyFont="1" applyBorder="1" applyAlignment="1">
      <alignment horizontal="left" vertical="center"/>
    </xf>
    <xf numFmtId="41" fontId="2" fillId="0" borderId="60" xfId="8" applyFont="1" applyFill="1" applyBorder="1" applyAlignment="1">
      <alignment horizontal="right" vertical="center"/>
    </xf>
    <xf numFmtId="41" fontId="2" fillId="0" borderId="59" xfId="8" applyFont="1" applyFill="1" applyBorder="1" applyAlignment="1">
      <alignment horizontal="right" vertical="center"/>
    </xf>
    <xf numFmtId="41" fontId="2" fillId="0" borderId="61" xfId="8" applyFont="1" applyFill="1" applyBorder="1" applyAlignment="1">
      <alignment horizontal="right" vertical="center"/>
    </xf>
    <xf numFmtId="41" fontId="2" fillId="0" borderId="6" xfId="8" applyFont="1" applyFill="1" applyBorder="1" applyAlignment="1">
      <alignment horizontal="right" vertical="center"/>
    </xf>
    <xf numFmtId="41" fontId="2" fillId="0" borderId="31" xfId="8" applyFont="1" applyFill="1" applyBorder="1" applyAlignment="1">
      <alignment horizontal="right" vertical="center"/>
    </xf>
    <xf numFmtId="41" fontId="4" fillId="0" borderId="31" xfId="0" applyNumberFormat="1" applyFont="1" applyBorder="1" applyAlignment="1">
      <alignment vertical="center"/>
    </xf>
    <xf numFmtId="41" fontId="2" fillId="0" borderId="31" xfId="0" applyNumberFormat="1" applyFont="1" applyBorder="1" applyAlignment="1">
      <alignment vertical="center"/>
    </xf>
    <xf numFmtId="49" fontId="4" fillId="0" borderId="4" xfId="0" applyNumberFormat="1" applyFont="1" applyBorder="1" applyAlignment="1">
      <alignment horizontal="left" vertical="center"/>
    </xf>
    <xf numFmtId="41" fontId="2" fillId="0" borderId="8" xfId="8" applyFont="1" applyFill="1" applyBorder="1" applyAlignment="1">
      <alignment horizontal="right" vertical="center"/>
    </xf>
    <xf numFmtId="41" fontId="4" fillId="0" borderId="4" xfId="8" applyFont="1" applyFill="1" applyBorder="1" applyAlignment="1">
      <alignment horizontal="right" vertical="center"/>
    </xf>
    <xf numFmtId="41" fontId="4" fillId="0" borderId="19" xfId="8" applyFont="1" applyFill="1" applyBorder="1" applyAlignment="1">
      <alignment horizontal="right" vertical="center"/>
    </xf>
    <xf numFmtId="41" fontId="4" fillId="0" borderId="4" xfId="0" applyNumberFormat="1" applyFont="1" applyBorder="1" applyAlignment="1">
      <alignment vertical="center"/>
    </xf>
    <xf numFmtId="41" fontId="4" fillId="0" borderId="19" xfId="0" applyNumberFormat="1" applyFont="1" applyBorder="1" applyAlignment="1">
      <alignment vertical="center"/>
    </xf>
    <xf numFmtId="0" fontId="2" fillId="0" borderId="4" xfId="0" applyFont="1" applyBorder="1" applyAlignment="1">
      <alignment horizontal="left" vertical="center"/>
    </xf>
    <xf numFmtId="41" fontId="2" fillId="0" borderId="0" xfId="0" applyNumberFormat="1" applyFont="1" applyAlignment="1">
      <alignment horizontal="left" vertical="center"/>
    </xf>
    <xf numFmtId="169" fontId="2" fillId="0" borderId="0" xfId="24" applyNumberFormat="1" applyFont="1" applyFill="1" applyAlignment="1">
      <alignment vertical="center"/>
    </xf>
    <xf numFmtId="49" fontId="2" fillId="2" borderId="62" xfId="0" applyNumberFormat="1" applyFont="1" applyFill="1" applyBorder="1" applyAlignment="1">
      <alignment horizontal="left" vertical="center"/>
    </xf>
    <xf numFmtId="1" fontId="2" fillId="0" borderId="58" xfId="0" applyNumberFormat="1" applyFont="1" applyBorder="1" applyAlignment="1">
      <alignment horizontal="centerContinuous" vertical="center"/>
    </xf>
    <xf numFmtId="49" fontId="2" fillId="2" borderId="3" xfId="0" applyNumberFormat="1" applyFont="1" applyFill="1" applyBorder="1" applyAlignment="1">
      <alignment horizontal="left" vertical="center"/>
    </xf>
    <xf numFmtId="49" fontId="2" fillId="0" borderId="62" xfId="0" applyNumberFormat="1" applyFont="1" applyBorder="1" applyAlignment="1">
      <alignment horizontal="center" vertical="center"/>
    </xf>
    <xf numFmtId="49" fontId="2" fillId="0" borderId="61" xfId="0" applyNumberFormat="1" applyFont="1" applyBorder="1" applyAlignment="1">
      <alignment horizontal="left" vertical="center"/>
    </xf>
    <xf numFmtId="41" fontId="2" fillId="0" borderId="60" xfId="0" applyNumberFormat="1" applyFont="1" applyBorder="1" applyAlignment="1">
      <alignment horizontal="right" vertical="center"/>
    </xf>
    <xf numFmtId="41" fontId="2" fillId="0" borderId="59" xfId="0" applyNumberFormat="1" applyFont="1" applyBorder="1" applyAlignment="1">
      <alignment horizontal="right" vertical="center"/>
    </xf>
    <xf numFmtId="41" fontId="2" fillId="0" borderId="61" xfId="0" applyNumberFormat="1" applyFont="1" applyBorder="1" applyAlignment="1">
      <alignment horizontal="right" vertical="center"/>
    </xf>
    <xf numFmtId="49" fontId="2" fillId="0" borderId="31" xfId="0" applyNumberFormat="1" applyFont="1" applyBorder="1" applyAlignment="1">
      <alignment horizontal="left" vertical="center"/>
    </xf>
    <xf numFmtId="41" fontId="2" fillId="0" borderId="6" xfId="0" applyNumberFormat="1" applyFont="1" applyBorder="1" applyAlignment="1">
      <alignment vertical="center"/>
    </xf>
    <xf numFmtId="49" fontId="4" fillId="0" borderId="31" xfId="0" applyNumberFormat="1" applyFont="1" applyBorder="1" applyAlignment="1">
      <alignment horizontal="left" vertical="center"/>
    </xf>
    <xf numFmtId="41" fontId="4" fillId="0" borderId="31" xfId="0" applyNumberFormat="1" applyFont="1" applyBorder="1" applyAlignment="1">
      <alignment horizontal="right" vertical="center"/>
    </xf>
    <xf numFmtId="49" fontId="4" fillId="0" borderId="19" xfId="0" applyNumberFormat="1" applyFont="1" applyBorder="1" applyAlignment="1">
      <alignment horizontal="left" vertical="center"/>
    </xf>
    <xf numFmtId="41" fontId="4" fillId="0" borderId="4" xfId="0" applyNumberFormat="1" applyFont="1" applyBorder="1" applyAlignment="1">
      <alignment horizontal="right" vertical="center"/>
    </xf>
    <xf numFmtId="41" fontId="4" fillId="0" borderId="19" xfId="0" applyNumberFormat="1" applyFont="1" applyBorder="1" applyAlignment="1">
      <alignment horizontal="right" vertical="center"/>
    </xf>
    <xf numFmtId="41" fontId="2" fillId="0" borderId="8" xfId="0" applyNumberFormat="1" applyFont="1" applyBorder="1" applyAlignment="1">
      <alignment vertical="center"/>
    </xf>
    <xf numFmtId="41" fontId="2" fillId="0" borderId="0" xfId="3" applyFont="1" applyAlignment="1">
      <alignment horizontal="justify" vertical="center"/>
    </xf>
    <xf numFmtId="49" fontId="2" fillId="2" borderId="62" xfId="0" applyNumberFormat="1" applyFont="1" applyFill="1" applyBorder="1" applyAlignment="1">
      <alignment horizontal="center" vertical="center"/>
    </xf>
    <xf numFmtId="1" fontId="2" fillId="0" borderId="63" xfId="0" applyNumberFormat="1" applyFont="1" applyBorder="1" applyAlignment="1">
      <alignment horizontal="centerContinuous" vertical="center"/>
    </xf>
    <xf numFmtId="1" fontId="2" fillId="0" borderId="64" xfId="0" applyNumberFormat="1" applyFont="1" applyBorder="1" applyAlignment="1">
      <alignment horizontal="centerContinuous" vertical="center"/>
    </xf>
    <xf numFmtId="1" fontId="2" fillId="0" borderId="65" xfId="0" applyNumberFormat="1" applyFont="1" applyBorder="1" applyAlignment="1">
      <alignment horizontal="centerContinuous" vertical="center"/>
    </xf>
    <xf numFmtId="0" fontId="2" fillId="0" borderId="3" xfId="0" applyFont="1" applyBorder="1" applyAlignment="1">
      <alignment vertical="center"/>
    </xf>
    <xf numFmtId="3" fontId="2" fillId="0" borderId="6" xfId="0" applyNumberFormat="1" applyFont="1" applyBorder="1" applyAlignment="1">
      <alignment vertical="center"/>
    </xf>
    <xf numFmtId="3" fontId="2" fillId="0" borderId="0" xfId="0" applyNumberFormat="1" applyFont="1" applyAlignment="1">
      <alignment vertical="center"/>
    </xf>
    <xf numFmtId="3" fontId="2" fillId="0" borderId="31" xfId="0" applyNumberFormat="1" applyFont="1" applyBorder="1" applyAlignment="1">
      <alignment vertical="center"/>
    </xf>
    <xf numFmtId="3" fontId="2" fillId="0" borderId="8" xfId="0" applyNumberFormat="1" applyFont="1" applyBorder="1" applyAlignment="1">
      <alignment vertical="center"/>
    </xf>
    <xf numFmtId="49" fontId="4" fillId="0" borderId="0" xfId="0" applyNumberFormat="1" applyFont="1" applyAlignment="1">
      <alignment horizontal="justify" vertical="center"/>
    </xf>
    <xf numFmtId="0" fontId="2" fillId="0" borderId="66" xfId="0" applyFont="1" applyBorder="1" applyAlignment="1">
      <alignment vertical="center"/>
    </xf>
    <xf numFmtId="1" fontId="2" fillId="0" borderId="58" xfId="0" applyNumberFormat="1" applyFont="1" applyBorder="1" applyAlignment="1">
      <alignment horizontal="center" vertical="center"/>
    </xf>
    <xf numFmtId="0" fontId="2" fillId="0" borderId="61" xfId="0" applyFont="1" applyBorder="1" applyAlignment="1">
      <alignment horizontal="left" vertical="center"/>
    </xf>
    <xf numFmtId="0" fontId="2" fillId="0" borderId="31" xfId="0" applyFont="1" applyBorder="1" applyAlignment="1">
      <alignment horizontal="left" vertical="center"/>
    </xf>
    <xf numFmtId="0" fontId="4" fillId="0" borderId="31" xfId="0" applyFont="1" applyBorder="1" applyAlignment="1">
      <alignment horizontal="left" vertical="center"/>
    </xf>
    <xf numFmtId="0" fontId="4" fillId="0" borderId="3" xfId="0" applyFont="1" applyBorder="1" applyAlignment="1">
      <alignment horizontal="left" vertical="center"/>
    </xf>
    <xf numFmtId="2" fontId="2" fillId="0" borderId="0" xfId="0" applyNumberFormat="1" applyFont="1" applyAlignment="1">
      <alignment horizontal="left" vertical="center"/>
    </xf>
    <xf numFmtId="2" fontId="2" fillId="0" borderId="0" xfId="0" applyNumberFormat="1" applyFont="1" applyAlignment="1">
      <alignment vertical="top"/>
    </xf>
    <xf numFmtId="0" fontId="10" fillId="0" borderId="58" xfId="0" applyFont="1" applyBorder="1" applyAlignment="1">
      <alignment horizontal="centerContinuous" vertical="center"/>
    </xf>
    <xf numFmtId="0" fontId="2" fillId="0" borderId="58" xfId="0" applyFont="1" applyBorder="1" applyAlignment="1">
      <alignment horizontal="centerContinuous" vertical="center"/>
    </xf>
    <xf numFmtId="170" fontId="2" fillId="0" borderId="0" xfId="8" applyNumberFormat="1" applyFont="1" applyFill="1" applyBorder="1"/>
    <xf numFmtId="170" fontId="4" fillId="0" borderId="0" xfId="8" applyNumberFormat="1" applyFont="1" applyFill="1" applyBorder="1"/>
    <xf numFmtId="0" fontId="15" fillId="0" borderId="0" xfId="0" applyFont="1" applyAlignment="1">
      <alignment horizontal="left" indent="2"/>
    </xf>
    <xf numFmtId="170" fontId="2" fillId="0" borderId="0" xfId="5" applyNumberFormat="1" applyFont="1" applyFill="1" applyBorder="1"/>
    <xf numFmtId="9" fontId="4" fillId="0" borderId="0" xfId="5" applyFont="1" applyFill="1"/>
    <xf numFmtId="41" fontId="15" fillId="0" borderId="0" xfId="8" applyFont="1" applyFill="1" applyBorder="1"/>
    <xf numFmtId="0" fontId="4" fillId="0" borderId="0" xfId="0" applyFont="1" applyAlignment="1">
      <alignment horizontal="justify" vertical="top"/>
    </xf>
    <xf numFmtId="49" fontId="10" fillId="0" borderId="0" xfId="10" applyNumberFormat="1" applyFont="1" applyAlignment="1">
      <alignment horizontal="left" vertical="center"/>
    </xf>
    <xf numFmtId="0" fontId="4" fillId="0" borderId="4" xfId="10" applyFont="1" applyBorder="1"/>
    <xf numFmtId="0" fontId="2" fillId="2" borderId="62" xfId="10" applyFont="1" applyFill="1" applyBorder="1" applyAlignment="1">
      <alignment horizontal="centerContinuous" vertical="center"/>
    </xf>
    <xf numFmtId="0" fontId="2" fillId="0" borderId="58" xfId="10" applyFont="1" applyBorder="1" applyAlignment="1">
      <alignment horizontal="centerContinuous" vertical="center"/>
    </xf>
    <xf numFmtId="1" fontId="10" fillId="0" borderId="67" xfId="0" applyNumberFormat="1" applyFont="1" applyBorder="1" applyAlignment="1" applyProtection="1">
      <alignment horizontal="center" vertical="center" wrapText="1"/>
      <protection locked="0"/>
    </xf>
    <xf numFmtId="1" fontId="16" fillId="0" borderId="58" xfId="0" applyNumberFormat="1" applyFont="1" applyBorder="1" applyAlignment="1">
      <alignment horizontal="center"/>
    </xf>
    <xf numFmtId="41" fontId="2" fillId="0" borderId="0" xfId="3" applyFont="1" applyBorder="1" applyAlignment="1">
      <alignment horizontal="right" vertical="center"/>
    </xf>
    <xf numFmtId="41" fontId="4" fillId="0" borderId="0" xfId="3" applyFont="1" applyBorder="1" applyAlignment="1">
      <alignment horizontal="right" vertical="center"/>
    </xf>
    <xf numFmtId="49" fontId="12" fillId="0" borderId="0" xfId="0" applyNumberFormat="1" applyFont="1" applyAlignment="1">
      <alignment vertical="center"/>
    </xf>
    <xf numFmtId="0" fontId="4" fillId="0" borderId="0" xfId="10" applyFont="1" applyAlignment="1">
      <alignment horizontal="center"/>
    </xf>
    <xf numFmtId="0" fontId="2" fillId="0" borderId="0" xfId="10" applyFont="1" applyAlignment="1">
      <alignment horizontal="center"/>
    </xf>
    <xf numFmtId="49" fontId="2" fillId="2" borderId="62" xfId="10" applyNumberFormat="1" applyFont="1" applyFill="1" applyBorder="1" applyAlignment="1">
      <alignment horizontal="centerContinuous" vertical="center"/>
    </xf>
    <xf numFmtId="0" fontId="2" fillId="0" borderId="65" xfId="10" applyFont="1" applyBorder="1" applyAlignment="1">
      <alignment horizontal="centerContinuous" vertical="center"/>
    </xf>
    <xf numFmtId="49" fontId="2" fillId="0" borderId="58" xfId="10" applyNumberFormat="1" applyFont="1" applyBorder="1" applyAlignment="1">
      <alignment horizontal="center" vertical="center"/>
    </xf>
    <xf numFmtId="41" fontId="16" fillId="0" borderId="0" xfId="3" applyFont="1" applyFill="1" applyBorder="1" applyAlignment="1" applyProtection="1">
      <alignment horizontal="right" vertical="center"/>
      <protection locked="0"/>
    </xf>
    <xf numFmtId="41" fontId="2" fillId="0" borderId="0" xfId="3" applyFont="1" applyFill="1" applyAlignment="1">
      <alignment horizontal="right" vertical="center"/>
    </xf>
    <xf numFmtId="41" fontId="15" fillId="0" borderId="68" xfId="3" applyFont="1" applyFill="1" applyBorder="1" applyAlignment="1" applyProtection="1">
      <alignment horizontal="right" vertical="center"/>
      <protection locked="0"/>
    </xf>
    <xf numFmtId="41" fontId="16" fillId="0" borderId="68" xfId="3" applyFont="1" applyFill="1" applyBorder="1" applyAlignment="1" applyProtection="1">
      <alignment horizontal="right" vertical="center"/>
      <protection locked="0"/>
    </xf>
    <xf numFmtId="41" fontId="2" fillId="0" borderId="0" xfId="3" applyFont="1" applyBorder="1" applyAlignment="1">
      <alignment vertical="center"/>
    </xf>
    <xf numFmtId="49" fontId="2" fillId="0" borderId="0" xfId="10" quotePrefix="1" applyNumberFormat="1" applyFont="1" applyAlignment="1">
      <alignment horizontal="left" vertical="center"/>
    </xf>
    <xf numFmtId="41" fontId="15" fillId="0" borderId="69" xfId="3" applyFont="1" applyFill="1" applyBorder="1" applyAlignment="1" applyProtection="1">
      <alignment horizontal="right" vertical="center"/>
      <protection locked="0"/>
    </xf>
    <xf numFmtId="0" fontId="4" fillId="0" borderId="0" xfId="10" applyFont="1" applyAlignment="1">
      <alignment horizontal="left"/>
    </xf>
    <xf numFmtId="41" fontId="15" fillId="0" borderId="68" xfId="3" applyFont="1" applyFill="1" applyBorder="1" applyAlignment="1" applyProtection="1">
      <alignment horizontal="right" wrapText="1"/>
      <protection locked="0"/>
    </xf>
    <xf numFmtId="0" fontId="4" fillId="0" borderId="0" xfId="10" applyFont="1" applyAlignment="1">
      <alignment horizontal="left" vertical="top"/>
    </xf>
    <xf numFmtId="49" fontId="2" fillId="2" borderId="62" xfId="10" applyNumberFormat="1" applyFont="1" applyFill="1" applyBorder="1" applyAlignment="1">
      <alignment horizontal="center" vertical="center"/>
    </xf>
    <xf numFmtId="49" fontId="4" fillId="0" borderId="0" xfId="10" applyNumberFormat="1" applyFont="1" applyAlignment="1">
      <alignment horizontal="justify" wrapText="1"/>
    </xf>
    <xf numFmtId="41" fontId="4" fillId="0" borderId="0" xfId="10" applyNumberFormat="1" applyFont="1" applyAlignment="1">
      <alignment horizontal="right"/>
    </xf>
    <xf numFmtId="41" fontId="4" fillId="0" borderId="0" xfId="10" applyNumberFormat="1" applyFont="1"/>
    <xf numFmtId="0" fontId="16" fillId="2" borderId="60" xfId="0" applyFont="1" applyFill="1" applyBorder="1" applyAlignment="1">
      <alignment horizontal="centerContinuous" vertical="center"/>
    </xf>
    <xf numFmtId="0" fontId="16" fillId="0" borderId="58" xfId="0" applyFont="1" applyBorder="1" applyAlignment="1">
      <alignment horizontal="centerContinuous" vertical="center"/>
    </xf>
    <xf numFmtId="0" fontId="16" fillId="2" borderId="8" xfId="0" applyFont="1" applyFill="1" applyBorder="1" applyAlignment="1">
      <alignment horizontal="centerContinuous" vertical="center"/>
    </xf>
    <xf numFmtId="0" fontId="16" fillId="0" borderId="58" xfId="0" applyFont="1" applyBorder="1" applyAlignment="1">
      <alignment horizontal="center" vertical="center"/>
    </xf>
    <xf numFmtId="41" fontId="15" fillId="0" borderId="0" xfId="3" applyFont="1" applyBorder="1" applyAlignment="1">
      <alignment vertical="center"/>
    </xf>
    <xf numFmtId="0" fontId="20" fillId="0" borderId="0" xfId="0" applyFont="1" applyAlignment="1">
      <alignment vertical="center"/>
    </xf>
    <xf numFmtId="49" fontId="12" fillId="0" borderId="0" xfId="10" applyNumberFormat="1" applyFont="1" applyAlignment="1">
      <alignment horizontal="left" vertical="center"/>
    </xf>
    <xf numFmtId="49" fontId="15" fillId="0" borderId="0" xfId="10" applyNumberFormat="1" applyFont="1" applyAlignment="1">
      <alignment horizontal="left" vertical="center"/>
    </xf>
    <xf numFmtId="0" fontId="16" fillId="2" borderId="62" xfId="0" applyFont="1" applyFill="1" applyBorder="1" applyAlignment="1">
      <alignment horizontal="center" vertical="center"/>
    </xf>
    <xf numFmtId="0" fontId="16" fillId="2" borderId="3" xfId="0" applyFont="1" applyFill="1" applyBorder="1" applyAlignment="1">
      <alignment vertical="center"/>
    </xf>
    <xf numFmtId="41" fontId="15" fillId="0" borderId="0" xfId="3" applyFont="1" applyFill="1" applyBorder="1" applyAlignment="1">
      <alignment vertical="center"/>
    </xf>
    <xf numFmtId="0" fontId="2" fillId="2" borderId="70" xfId="6" applyFont="1" applyFill="1" applyBorder="1" applyAlignment="1">
      <alignment horizontal="centerContinuous" vertical="center"/>
    </xf>
    <xf numFmtId="0" fontId="10" fillId="2" borderId="70" xfId="6" applyFont="1" applyFill="1" applyBorder="1" applyAlignment="1">
      <alignment horizontal="centerContinuous" vertical="center"/>
    </xf>
    <xf numFmtId="0" fontId="2" fillId="0" borderId="0" xfId="6" applyFont="1" applyAlignment="1">
      <alignment horizontal="left" vertical="center"/>
    </xf>
    <xf numFmtId="41" fontId="2" fillId="0" borderId="0" xfId="8" applyFont="1" applyBorder="1"/>
    <xf numFmtId="0" fontId="4" fillId="0" borderId="0" xfId="6" applyFont="1" applyAlignment="1">
      <alignment vertical="top"/>
    </xf>
    <xf numFmtId="0" fontId="15" fillId="0" borderId="0" xfId="6" applyFont="1" applyAlignment="1">
      <alignment vertical="center"/>
    </xf>
    <xf numFmtId="0" fontId="2" fillId="2" borderId="62" xfId="6" applyFont="1" applyFill="1" applyBorder="1" applyAlignment="1">
      <alignment horizontal="centerContinuous" vertical="center"/>
    </xf>
    <xf numFmtId="0" fontId="10" fillId="2" borderId="62" xfId="6" applyFont="1" applyFill="1" applyBorder="1" applyAlignment="1">
      <alignment horizontal="center" vertical="center"/>
    </xf>
    <xf numFmtId="0" fontId="2" fillId="0" borderId="58" xfId="6" applyFont="1" applyBorder="1" applyAlignment="1">
      <alignment horizontal="centerContinuous" vertical="center"/>
    </xf>
    <xf numFmtId="0" fontId="2" fillId="2" borderId="3" xfId="6" applyFont="1" applyFill="1" applyBorder="1" applyAlignment="1">
      <alignment vertical="center"/>
    </xf>
    <xf numFmtId="0" fontId="2" fillId="0" borderId="58" xfId="6" applyFont="1" applyBorder="1" applyAlignment="1">
      <alignment horizontal="center" vertical="center" wrapText="1"/>
    </xf>
    <xf numFmtId="0" fontId="2" fillId="0" borderId="58" xfId="6" applyFont="1" applyBorder="1" applyAlignment="1">
      <alignment horizontal="centerContinuous" vertical="center" wrapText="1"/>
    </xf>
    <xf numFmtId="41" fontId="4" fillId="0" borderId="0" xfId="3" applyFont="1" applyAlignment="1"/>
    <xf numFmtId="169" fontId="4" fillId="0" borderId="0" xfId="30" applyNumberFormat="1" applyFont="1" applyFill="1" applyBorder="1"/>
    <xf numFmtId="0" fontId="10" fillId="0" borderId="58" xfId="6" applyFont="1" applyBorder="1" applyAlignment="1">
      <alignment horizontal="centerContinuous" vertical="center" wrapText="1"/>
    </xf>
    <xf numFmtId="41" fontId="4" fillId="0" borderId="0" xfId="8" applyFont="1" applyBorder="1"/>
    <xf numFmtId="41" fontId="5" fillId="0" borderId="0" xfId="8" applyFont="1" applyFill="1" applyBorder="1" applyAlignment="1">
      <alignment horizontal="right" vertical="top"/>
    </xf>
    <xf numFmtId="0" fontId="12" fillId="0" borderId="0" xfId="46" applyFont="1" applyAlignment="1">
      <alignment vertical="center"/>
    </xf>
    <xf numFmtId="0" fontId="5" fillId="0" borderId="0" xfId="46" applyFont="1" applyAlignment="1">
      <alignment vertical="center"/>
    </xf>
    <xf numFmtId="0" fontId="2" fillId="0" borderId="0" xfId="6" applyFont="1" applyAlignment="1">
      <alignment wrapText="1"/>
    </xf>
    <xf numFmtId="0" fontId="4" fillId="0" borderId="4" xfId="6" applyFont="1" applyBorder="1"/>
    <xf numFmtId="0" fontId="2" fillId="2" borderId="62" xfId="6" applyFont="1" applyFill="1" applyBorder="1" applyAlignment="1">
      <alignment horizontal="centerContinuous" vertical="center" wrapText="1"/>
    </xf>
    <xf numFmtId="0" fontId="10" fillId="0" borderId="63" xfId="6" applyFont="1" applyBorder="1" applyAlignment="1">
      <alignment horizontal="centerContinuous" vertical="top" wrapText="1"/>
    </xf>
    <xf numFmtId="0" fontId="2" fillId="0" borderId="64" xfId="6" applyFont="1" applyBorder="1" applyAlignment="1">
      <alignment horizontal="centerContinuous" vertical="center" wrapText="1"/>
    </xf>
    <xf numFmtId="0" fontId="2" fillId="0" borderId="71" xfId="6" applyFont="1" applyBorder="1" applyAlignment="1">
      <alignment horizontal="centerContinuous" vertical="center" wrapText="1"/>
    </xf>
    <xf numFmtId="0" fontId="4" fillId="0" borderId="0" xfId="6" applyFont="1" applyAlignment="1">
      <alignment horizontal="center" vertical="center"/>
    </xf>
    <xf numFmtId="0" fontId="2" fillId="2" borderId="3" xfId="6" applyFont="1" applyFill="1" applyBorder="1" applyAlignment="1">
      <alignment horizontal="centerContinuous" vertical="center" wrapText="1"/>
    </xf>
    <xf numFmtId="0" fontId="2" fillId="0" borderId="58" xfId="6" applyFont="1" applyBorder="1" applyAlignment="1">
      <alignment horizontal="center" vertical="center"/>
    </xf>
    <xf numFmtId="0" fontId="2" fillId="0" borderId="63" xfId="6" applyFont="1" applyBorder="1" applyAlignment="1">
      <alignment horizontal="center" vertical="center"/>
    </xf>
    <xf numFmtId="0" fontId="2" fillId="0" borderId="72" xfId="6" applyFont="1" applyBorder="1" applyAlignment="1">
      <alignment horizontal="center" vertical="center"/>
    </xf>
    <xf numFmtId="41" fontId="2" fillId="0" borderId="0" xfId="6" applyNumberFormat="1" applyFont="1" applyAlignment="1">
      <alignment horizontal="right"/>
    </xf>
    <xf numFmtId="3" fontId="4" fillId="0" borderId="0" xfId="43" applyNumberFormat="1" applyFont="1" applyAlignment="1" applyProtection="1">
      <alignment horizontal="left" vertical="center"/>
      <protection locked="0"/>
    </xf>
    <xf numFmtId="3" fontId="4" fillId="0" borderId="0" xfId="6" applyNumberFormat="1" applyFont="1" applyAlignment="1" applyProtection="1">
      <alignment horizontal="left" vertical="center"/>
      <protection locked="0"/>
    </xf>
    <xf numFmtId="0" fontId="4" fillId="0" borderId="0" xfId="6" applyFont="1" applyAlignment="1">
      <alignment horizontal="right"/>
    </xf>
    <xf numFmtId="3" fontId="4" fillId="0" borderId="0" xfId="6" applyNumberFormat="1" applyFont="1" applyAlignment="1" applyProtection="1">
      <alignment vertical="top"/>
      <protection locked="0"/>
    </xf>
    <xf numFmtId="49" fontId="4" fillId="0" borderId="0" xfId="6" applyNumberFormat="1" applyFont="1" applyAlignment="1">
      <alignment vertical="top"/>
    </xf>
    <xf numFmtId="49" fontId="4" fillId="0" borderId="0" xfId="6" quotePrefix="1" applyNumberFormat="1" applyFont="1" applyAlignment="1">
      <alignment vertical="top"/>
    </xf>
    <xf numFmtId="0" fontId="10" fillId="0" borderId="0" xfId="6" applyFont="1" applyAlignment="1">
      <alignment vertical="center"/>
    </xf>
    <xf numFmtId="0" fontId="4" fillId="0" borderId="0" xfId="6" applyFont="1" applyAlignment="1">
      <alignment horizontal="center"/>
    </xf>
    <xf numFmtId="0" fontId="15" fillId="0" borderId="0" xfId="6" applyFont="1" applyAlignment="1">
      <alignment vertical="center" wrapText="1"/>
    </xf>
    <xf numFmtId="0" fontId="4" fillId="0" borderId="0" xfId="1" applyFont="1" applyAlignment="1">
      <alignment readingOrder="1"/>
    </xf>
    <xf numFmtId="0" fontId="3" fillId="2" borderId="57" xfId="1" applyFont="1" applyFill="1" applyBorder="1" applyAlignment="1" applyProtection="1">
      <alignment horizontal="centerContinuous" vertical="center" readingOrder="1"/>
      <protection locked="0"/>
    </xf>
    <xf numFmtId="0" fontId="3" fillId="0" borderId="73" xfId="1" applyFont="1" applyBorder="1" applyAlignment="1" applyProtection="1">
      <alignment horizontal="centerContinuous" vertical="center" readingOrder="1"/>
      <protection locked="0"/>
    </xf>
    <xf numFmtId="0" fontId="4" fillId="0" borderId="74" xfId="1" applyFont="1" applyBorder="1" applyAlignment="1" applyProtection="1">
      <alignment horizontal="centerContinuous" vertical="center"/>
      <protection locked="0"/>
    </xf>
    <xf numFmtId="0" fontId="4" fillId="0" borderId="75" xfId="1" applyFont="1" applyBorder="1" applyAlignment="1" applyProtection="1">
      <alignment horizontal="centerContinuous" vertical="center"/>
      <protection locked="0"/>
    </xf>
    <xf numFmtId="0" fontId="3" fillId="2" borderId="76" xfId="1" applyFont="1" applyFill="1" applyBorder="1" applyAlignment="1" applyProtection="1">
      <alignment horizontal="center" vertical="center" readingOrder="1"/>
      <protection locked="0"/>
    </xf>
    <xf numFmtId="0" fontId="3" fillId="2" borderId="18" xfId="1" applyFont="1" applyFill="1" applyBorder="1" applyAlignment="1" applyProtection="1">
      <alignment horizontal="center" vertical="center" readingOrder="1"/>
      <protection locked="0"/>
    </xf>
    <xf numFmtId="0" fontId="3" fillId="0" borderId="77" xfId="1" applyFont="1" applyBorder="1" applyAlignment="1" applyProtection="1">
      <alignment horizontal="center" vertical="center" wrapText="1" readingOrder="1"/>
      <protection locked="0"/>
    </xf>
    <xf numFmtId="49" fontId="4" fillId="0" borderId="0" xfId="1" applyNumberFormat="1" applyFont="1" applyAlignment="1">
      <alignment vertical="center" readingOrder="1"/>
    </xf>
    <xf numFmtId="41" fontId="2" fillId="0" borderId="0" xfId="25" applyNumberFormat="1" applyFont="1" applyFill="1" applyBorder="1"/>
    <xf numFmtId="41" fontId="4" fillId="0" borderId="0" xfId="26" applyNumberFormat="1" applyFont="1" applyFill="1" applyBorder="1" applyAlignment="1">
      <alignment horizontal="right"/>
    </xf>
    <xf numFmtId="49" fontId="5" fillId="0" borderId="0" xfId="1" applyNumberFormat="1" applyFont="1" applyAlignment="1" applyProtection="1">
      <alignment horizontal="left" vertical="center" wrapText="1" readingOrder="1"/>
      <protection locked="0"/>
    </xf>
    <xf numFmtId="49" fontId="12" fillId="0" borderId="0" xfId="1" applyNumberFormat="1" applyFont="1" applyAlignment="1" applyProtection="1">
      <alignment horizontal="left" vertical="center" wrapText="1" readingOrder="1"/>
      <protection locked="0"/>
    </xf>
    <xf numFmtId="0" fontId="10" fillId="0" borderId="0" xfId="10" applyFont="1" applyAlignment="1" applyProtection="1">
      <alignment vertical="top" readingOrder="1"/>
      <protection locked="0"/>
    </xf>
    <xf numFmtId="0" fontId="12" fillId="0" borderId="0" xfId="1" applyFont="1" applyAlignment="1" applyProtection="1">
      <alignment vertical="top" readingOrder="1"/>
      <protection locked="0"/>
    </xf>
    <xf numFmtId="0" fontId="3" fillId="2" borderId="78" xfId="1" applyFont="1" applyFill="1" applyBorder="1" applyAlignment="1" applyProtection="1">
      <alignment horizontal="centerContinuous" vertical="center" readingOrder="1"/>
      <protection locked="0"/>
    </xf>
    <xf numFmtId="0" fontId="3" fillId="0" borderId="62" xfId="1" applyFont="1" applyBorder="1" applyAlignment="1" applyProtection="1">
      <alignment horizontal="centerContinuous" vertical="center" readingOrder="1"/>
      <protection locked="0"/>
    </xf>
    <xf numFmtId="0" fontId="4" fillId="0" borderId="58" xfId="1" applyFont="1" applyBorder="1" applyAlignment="1" applyProtection="1">
      <alignment horizontal="centerContinuous" vertical="center"/>
      <protection locked="0"/>
    </xf>
    <xf numFmtId="0" fontId="3" fillId="2" borderId="79" xfId="1" applyFont="1" applyFill="1" applyBorder="1" applyAlignment="1" applyProtection="1">
      <alignment horizontal="center" vertical="center" readingOrder="1"/>
      <protection locked="0"/>
    </xf>
    <xf numFmtId="0" fontId="3" fillId="2" borderId="62" xfId="1" applyFont="1" applyFill="1" applyBorder="1" applyAlignment="1" applyProtection="1">
      <alignment horizontal="centerContinuous" vertical="center" readingOrder="1"/>
      <protection locked="0"/>
    </xf>
    <xf numFmtId="0" fontId="3" fillId="0" borderId="65" xfId="1" applyFont="1" applyBorder="1" applyAlignment="1" applyProtection="1">
      <alignment horizontal="centerContinuous" vertical="center" readingOrder="1"/>
      <protection locked="0"/>
    </xf>
    <xf numFmtId="0" fontId="3" fillId="2" borderId="39" xfId="1" applyFont="1" applyFill="1" applyBorder="1" applyAlignment="1" applyProtection="1">
      <alignment horizontal="center" vertical="center" readingOrder="1"/>
      <protection locked="0"/>
    </xf>
    <xf numFmtId="0" fontId="3" fillId="2" borderId="80" xfId="1" applyFont="1" applyFill="1" applyBorder="1" applyAlignment="1" applyProtection="1">
      <alignment horizontal="center" vertical="center" readingOrder="1"/>
      <protection locked="0"/>
    </xf>
    <xf numFmtId="0" fontId="3" fillId="0" borderId="65" xfId="1" applyFont="1" applyBorder="1" applyAlignment="1" applyProtection="1">
      <alignment horizontal="center" vertical="center" wrapText="1" readingOrder="1"/>
      <protection locked="0"/>
    </xf>
    <xf numFmtId="0" fontId="3" fillId="0" borderId="58" xfId="1" applyFont="1" applyBorder="1" applyAlignment="1" applyProtection="1">
      <alignment horizontal="center" vertical="center" wrapText="1" readingOrder="1"/>
      <protection locked="0"/>
    </xf>
    <xf numFmtId="41" fontId="3" fillId="0" borderId="0" xfId="25" applyNumberFormat="1" applyFont="1" applyBorder="1" applyAlignment="1" applyProtection="1">
      <alignment horizontal="right" vertical="top" wrapText="1" readingOrder="1"/>
    </xf>
    <xf numFmtId="41" fontId="4" fillId="0" borderId="0" xfId="1" applyNumberFormat="1" applyFont="1" applyAlignment="1">
      <alignment horizontal="right"/>
    </xf>
    <xf numFmtId="49" fontId="5" fillId="0" borderId="0" xfId="1" applyNumberFormat="1" applyFont="1" applyAlignment="1" applyProtection="1">
      <alignment vertical="top" readingOrder="1"/>
      <protection locked="0"/>
    </xf>
    <xf numFmtId="49" fontId="4" fillId="0" borderId="0" xfId="1" applyNumberFormat="1" applyFont="1" applyAlignment="1" applyProtection="1">
      <alignment vertical="top"/>
      <protection locked="0"/>
    </xf>
    <xf numFmtId="0" fontId="4" fillId="0" borderId="81" xfId="1" applyFont="1" applyBorder="1" applyAlignment="1" applyProtection="1">
      <alignment horizontal="centerContinuous" vertical="center"/>
      <protection locked="0"/>
    </xf>
    <xf numFmtId="41" fontId="3" fillId="0" borderId="0" xfId="3" applyFont="1" applyFill="1" applyBorder="1" applyAlignment="1" applyProtection="1">
      <alignment horizontal="right" vertical="top" wrapText="1" readingOrder="1"/>
    </xf>
    <xf numFmtId="41" fontId="4" fillId="0" borderId="0" xfId="3" applyFont="1" applyAlignment="1">
      <alignment horizontal="right"/>
    </xf>
    <xf numFmtId="0" fontId="4" fillId="0" borderId="4" xfId="1" applyFont="1" applyBorder="1"/>
    <xf numFmtId="0" fontId="3" fillId="0" borderId="61" xfId="1" applyFont="1" applyBorder="1" applyAlignment="1" applyProtection="1">
      <alignment horizontal="centerContinuous" vertical="center" readingOrder="1"/>
      <protection locked="0"/>
    </xf>
    <xf numFmtId="0" fontId="3" fillId="2" borderId="6" xfId="1" applyFont="1" applyFill="1" applyBorder="1" applyAlignment="1" applyProtection="1">
      <alignment horizontal="center" vertical="center" readingOrder="1"/>
      <protection locked="0"/>
    </xf>
    <xf numFmtId="0" fontId="3" fillId="2" borderId="8" xfId="1" applyFont="1" applyFill="1" applyBorder="1" applyAlignment="1" applyProtection="1">
      <alignment horizontal="center" vertical="center" readingOrder="1"/>
      <protection locked="0"/>
    </xf>
    <xf numFmtId="0" fontId="3" fillId="2" borderId="3" xfId="1" applyFont="1" applyFill="1" applyBorder="1" applyAlignment="1" applyProtection="1">
      <alignment horizontal="center" vertical="center" readingOrder="1"/>
      <protection locked="0"/>
    </xf>
    <xf numFmtId="0" fontId="3" fillId="0" borderId="56" xfId="1" applyFont="1" applyBorder="1" applyAlignment="1" applyProtection="1">
      <alignment horizontal="center" vertical="center" wrapText="1" readingOrder="1"/>
      <protection locked="0"/>
    </xf>
    <xf numFmtId="0" fontId="3" fillId="0" borderId="0" xfId="10" applyFont="1" applyAlignment="1" applyProtection="1">
      <alignment vertical="center" readingOrder="1"/>
      <protection locked="0"/>
    </xf>
    <xf numFmtId="0" fontId="4" fillId="0" borderId="0" xfId="10" applyFont="1" applyAlignment="1">
      <alignment vertical="center" readingOrder="1"/>
    </xf>
    <xf numFmtId="0" fontId="5" fillId="0" borderId="0" xfId="10" applyFont="1" applyAlignment="1" applyProtection="1">
      <alignment vertical="top" readingOrder="1"/>
      <protection locked="0"/>
    </xf>
    <xf numFmtId="0" fontId="3" fillId="2" borderId="57" xfId="10" applyFont="1" applyFill="1" applyBorder="1" applyAlignment="1" applyProtection="1">
      <alignment horizontal="centerContinuous" vertical="center" readingOrder="1"/>
      <protection locked="0"/>
    </xf>
    <xf numFmtId="0" fontId="3" fillId="0" borderId="73" xfId="1" applyFont="1" applyBorder="1" applyAlignment="1" applyProtection="1">
      <alignment horizontal="centerContinuous" vertical="top" readingOrder="1"/>
      <protection locked="0"/>
    </xf>
    <xf numFmtId="0" fontId="4" fillId="0" borderId="74" xfId="10" applyFont="1" applyBorder="1" applyAlignment="1" applyProtection="1">
      <alignment horizontal="centerContinuous" vertical="center" wrapText="1"/>
      <protection locked="0"/>
    </xf>
    <xf numFmtId="0" fontId="4" fillId="0" borderId="75" xfId="10" applyFont="1" applyBorder="1" applyAlignment="1" applyProtection="1">
      <alignment horizontal="centerContinuous" vertical="center" wrapText="1"/>
      <protection locked="0"/>
    </xf>
    <xf numFmtId="0" fontId="3" fillId="2" borderId="76" xfId="10" applyFont="1" applyFill="1" applyBorder="1" applyAlignment="1" applyProtection="1">
      <alignment horizontal="center" vertical="center" readingOrder="1"/>
      <protection locked="0"/>
    </xf>
    <xf numFmtId="0" fontId="4" fillId="0" borderId="74" xfId="10" applyFont="1" applyBorder="1" applyAlignment="1" applyProtection="1">
      <alignment horizontal="centerContinuous" vertical="center"/>
      <protection locked="0"/>
    </xf>
    <xf numFmtId="0" fontId="4" fillId="0" borderId="75" xfId="10" applyFont="1" applyBorder="1" applyAlignment="1" applyProtection="1">
      <alignment horizontal="centerContinuous" vertical="center"/>
      <protection locked="0"/>
    </xf>
    <xf numFmtId="0" fontId="3" fillId="2" borderId="18" xfId="10" applyFont="1" applyFill="1" applyBorder="1" applyAlignment="1" applyProtection="1">
      <alignment horizontal="center" vertical="center" readingOrder="1"/>
      <protection locked="0"/>
    </xf>
    <xf numFmtId="0" fontId="3" fillId="0" borderId="77" xfId="10" applyFont="1" applyBorder="1" applyAlignment="1" applyProtection="1">
      <alignment horizontal="center" vertical="center" wrapText="1" readingOrder="1"/>
      <protection locked="0"/>
    </xf>
    <xf numFmtId="0" fontId="3" fillId="0" borderId="0" xfId="10" applyFont="1" applyAlignment="1" applyProtection="1">
      <alignment vertical="top" wrapText="1" readingOrder="1"/>
      <protection locked="0"/>
    </xf>
    <xf numFmtId="41" fontId="2" fillId="0" borderId="0" xfId="3" applyFont="1" applyBorder="1" applyAlignment="1" applyProtection="1">
      <alignment horizontal="right" vertical="top" wrapText="1" readingOrder="1"/>
    </xf>
    <xf numFmtId="0" fontId="5" fillId="0" borderId="0" xfId="10" applyFont="1" applyAlignment="1" applyProtection="1">
      <alignment vertical="top" wrapText="1" readingOrder="1"/>
      <protection locked="0"/>
    </xf>
    <xf numFmtId="41" fontId="4" fillId="0" borderId="0" xfId="3" applyFont="1" applyBorder="1" applyAlignment="1" applyProtection="1">
      <alignment horizontal="right" vertical="top" wrapText="1" readingOrder="1"/>
      <protection locked="0"/>
    </xf>
    <xf numFmtId="0" fontId="4" fillId="0" borderId="0" xfId="10" applyFont="1" applyAlignment="1" applyProtection="1">
      <alignment vertical="top" wrapText="1" readingOrder="1"/>
      <protection locked="0"/>
    </xf>
    <xf numFmtId="0" fontId="4" fillId="0" borderId="74" xfId="1" applyFont="1" applyBorder="1" applyAlignment="1" applyProtection="1">
      <alignment horizontal="centerContinuous" vertical="top"/>
      <protection locked="0"/>
    </xf>
    <xf numFmtId="0" fontId="4" fillId="0" borderId="75" xfId="1" applyFont="1" applyBorder="1" applyAlignment="1" applyProtection="1">
      <alignment horizontal="centerContinuous" vertical="top"/>
      <protection locked="0"/>
    </xf>
    <xf numFmtId="41" fontId="4" fillId="0" borderId="0" xfId="25" applyNumberFormat="1" applyFont="1" applyFill="1" applyBorder="1"/>
    <xf numFmtId="49" fontId="5" fillId="0" borderId="0" xfId="1" applyNumberFormat="1" applyFont="1" applyAlignment="1" applyProtection="1">
      <alignment horizontal="left" vertical="top" wrapText="1" readingOrder="1"/>
      <protection locked="0"/>
    </xf>
    <xf numFmtId="0" fontId="2" fillId="0" borderId="0" xfId="10" applyFont="1" applyAlignment="1" applyProtection="1">
      <alignment vertical="center" readingOrder="1"/>
      <protection locked="0"/>
    </xf>
    <xf numFmtId="0" fontId="4" fillId="0" borderId="0" xfId="10" applyFont="1" applyAlignment="1" applyProtection="1">
      <alignment vertical="top" readingOrder="1"/>
      <protection locked="0"/>
    </xf>
    <xf numFmtId="0" fontId="2" fillId="2" borderId="57" xfId="10" applyFont="1" applyFill="1" applyBorder="1" applyAlignment="1" applyProtection="1">
      <alignment horizontal="centerContinuous" vertical="center" readingOrder="1"/>
      <protection locked="0"/>
    </xf>
    <xf numFmtId="0" fontId="2" fillId="0" borderId="73" xfId="10" applyFont="1" applyBorder="1" applyAlignment="1" applyProtection="1">
      <alignment horizontal="centerContinuous" vertical="center" readingOrder="1"/>
      <protection locked="0"/>
    </xf>
    <xf numFmtId="0" fontId="2" fillId="2" borderId="76" xfId="10" applyFont="1" applyFill="1" applyBorder="1" applyAlignment="1" applyProtection="1">
      <alignment horizontal="center" vertical="center" readingOrder="1"/>
      <protection locked="0"/>
    </xf>
    <xf numFmtId="0" fontId="2" fillId="2" borderId="18" xfId="10" applyFont="1" applyFill="1" applyBorder="1" applyAlignment="1" applyProtection="1">
      <alignment horizontal="center" vertical="center" readingOrder="1"/>
      <protection locked="0"/>
    </xf>
    <xf numFmtId="0" fontId="2" fillId="0" borderId="77" xfId="10" applyFont="1" applyBorder="1" applyAlignment="1" applyProtection="1">
      <alignment horizontal="center" vertical="center" wrapText="1" readingOrder="1"/>
      <protection locked="0"/>
    </xf>
    <xf numFmtId="0" fontId="4" fillId="0" borderId="0" xfId="10" applyFont="1" applyAlignment="1" applyProtection="1">
      <alignment horizontal="left" vertical="top" wrapText="1" readingOrder="1"/>
      <protection locked="0"/>
    </xf>
    <xf numFmtId="41" fontId="2" fillId="0" borderId="0" xfId="26" applyNumberFormat="1" applyFont="1" applyFill="1" applyBorder="1"/>
    <xf numFmtId="41" fontId="4" fillId="0" borderId="0" xfId="26" applyNumberFormat="1" applyFont="1" applyFill="1" applyBorder="1" applyAlignment="1" applyProtection="1">
      <alignment wrapText="1" readingOrder="1"/>
      <protection locked="0"/>
    </xf>
    <xf numFmtId="41" fontId="4" fillId="0" borderId="0" xfId="26" applyNumberFormat="1" applyFont="1" applyFill="1" applyBorder="1"/>
    <xf numFmtId="0" fontId="4" fillId="0" borderId="0" xfId="10" applyFont="1" applyAlignment="1" applyProtection="1">
      <alignment vertical="top"/>
      <protection locked="0"/>
    </xf>
    <xf numFmtId="0" fontId="3" fillId="0" borderId="0" xfId="1" applyFont="1" applyAlignment="1" applyProtection="1">
      <alignment horizontal="center" vertical="center" wrapText="1" readingOrder="1"/>
      <protection locked="0"/>
    </xf>
    <xf numFmtId="0" fontId="10" fillId="0" borderId="82" xfId="1" applyFont="1" applyBorder="1" applyAlignment="1" applyProtection="1">
      <alignment horizontal="centerContinuous" vertical="top" readingOrder="1"/>
      <protection locked="0"/>
    </xf>
    <xf numFmtId="0" fontId="4" fillId="0" borderId="83" xfId="1" applyFont="1" applyBorder="1" applyAlignment="1" applyProtection="1">
      <alignment horizontal="centerContinuous" vertical="top"/>
      <protection locked="0"/>
    </xf>
    <xf numFmtId="0" fontId="4" fillId="0" borderId="82" xfId="1" applyFont="1" applyBorder="1" applyAlignment="1" applyProtection="1">
      <alignment horizontal="centerContinuous" vertical="top"/>
      <protection locked="0"/>
    </xf>
    <xf numFmtId="41" fontId="3" fillId="0" borderId="0" xfId="25" applyNumberFormat="1" applyFont="1" applyFill="1" applyBorder="1" applyAlignment="1" applyProtection="1">
      <alignment horizontal="right" vertical="top" wrapText="1" readingOrder="1"/>
    </xf>
    <xf numFmtId="41" fontId="4" fillId="0" borderId="0" xfId="1" applyNumberFormat="1" applyFont="1"/>
    <xf numFmtId="0" fontId="3" fillId="2" borderId="84" xfId="1" applyFont="1" applyFill="1" applyBorder="1" applyAlignment="1" applyProtection="1">
      <alignment horizontal="centerContinuous" vertical="center" readingOrder="1"/>
      <protection locked="0"/>
    </xf>
    <xf numFmtId="0" fontId="3" fillId="0" borderId="85" xfId="1" applyFont="1" applyBorder="1" applyAlignment="1" applyProtection="1">
      <alignment horizontal="centerContinuous" vertical="top" readingOrder="1"/>
      <protection locked="0"/>
    </xf>
    <xf numFmtId="0" fontId="4" fillId="0" borderId="86" xfId="1" applyFont="1" applyBorder="1" applyAlignment="1" applyProtection="1">
      <alignment horizontal="centerContinuous" vertical="top"/>
      <protection locked="0"/>
    </xf>
    <xf numFmtId="0" fontId="4" fillId="0" borderId="87" xfId="1" applyFont="1" applyBorder="1" applyAlignment="1" applyProtection="1">
      <alignment horizontal="centerContinuous" vertical="top"/>
      <protection locked="0"/>
    </xf>
    <xf numFmtId="0" fontId="3" fillId="0" borderId="18" xfId="1" applyFont="1" applyBorder="1" applyAlignment="1" applyProtection="1">
      <alignment horizontal="center" vertical="center" wrapText="1" readingOrder="1"/>
      <protection locked="0"/>
    </xf>
    <xf numFmtId="0" fontId="3" fillId="0" borderId="88" xfId="1" applyFont="1" applyBorder="1" applyAlignment="1" applyProtection="1">
      <alignment horizontal="center" vertical="center" wrapText="1" readingOrder="1"/>
      <protection locked="0"/>
    </xf>
    <xf numFmtId="0" fontId="5" fillId="0" borderId="0" xfId="1" applyFont="1" applyAlignment="1" applyProtection="1">
      <alignment horizontal="left" vertical="top" wrapText="1" readingOrder="1"/>
      <protection locked="0"/>
    </xf>
    <xf numFmtId="41" fontId="2" fillId="0" borderId="0" xfId="25" applyNumberFormat="1" applyFont="1" applyFill="1" applyBorder="1" applyAlignment="1">
      <alignment horizontal="left"/>
    </xf>
    <xf numFmtId="0" fontId="3" fillId="0" borderId="84" xfId="1" applyFont="1" applyBorder="1" applyAlignment="1" applyProtection="1">
      <alignment horizontal="centerContinuous" vertical="center" readingOrder="1"/>
      <protection locked="0"/>
    </xf>
    <xf numFmtId="0" fontId="4" fillId="0" borderId="83" xfId="1" applyFont="1" applyBorder="1" applyAlignment="1" applyProtection="1">
      <alignment horizontal="centerContinuous" vertical="center"/>
      <protection locked="0"/>
    </xf>
    <xf numFmtId="0" fontId="4" fillId="0" borderId="82" xfId="1" applyFont="1" applyBorder="1" applyAlignment="1" applyProtection="1">
      <alignment horizontal="centerContinuous" vertical="center"/>
      <protection locked="0"/>
    </xf>
    <xf numFmtId="0" fontId="3" fillId="2" borderId="89" xfId="1" applyFont="1" applyFill="1" applyBorder="1" applyAlignment="1" applyProtection="1">
      <alignment horizontal="centerContinuous" vertical="center" readingOrder="1"/>
      <protection locked="0"/>
    </xf>
    <xf numFmtId="0" fontId="3" fillId="2" borderId="90" xfId="1" applyFont="1" applyFill="1" applyBorder="1" applyAlignment="1" applyProtection="1">
      <alignment horizontal="centerContinuous" vertical="center" readingOrder="1"/>
      <protection locked="0"/>
    </xf>
    <xf numFmtId="0" fontId="3" fillId="2" borderId="91" xfId="1" applyFont="1" applyFill="1" applyBorder="1" applyAlignment="1" applyProtection="1">
      <alignment horizontal="center" vertical="center" readingOrder="1"/>
      <protection locked="0"/>
    </xf>
    <xf numFmtId="0" fontId="3" fillId="2" borderId="92" xfId="1" applyFont="1" applyFill="1" applyBorder="1" applyAlignment="1" applyProtection="1">
      <alignment horizontal="center" vertical="center" readingOrder="1"/>
      <protection locked="0"/>
    </xf>
    <xf numFmtId="0" fontId="3" fillId="2" borderId="7" xfId="1" applyFont="1" applyFill="1" applyBorder="1" applyAlignment="1" applyProtection="1">
      <alignment horizontal="centerContinuous" vertical="center" readingOrder="1"/>
      <protection locked="0"/>
    </xf>
    <xf numFmtId="0" fontId="3" fillId="2" borderId="61" xfId="1" applyFont="1" applyFill="1" applyBorder="1" applyAlignment="1" applyProtection="1">
      <alignment horizontal="centerContinuous" vertical="center" readingOrder="1"/>
      <protection locked="0"/>
    </xf>
    <xf numFmtId="0" fontId="3" fillId="2" borderId="3" xfId="1" applyFont="1" applyFill="1" applyBorder="1" applyAlignment="1" applyProtection="1">
      <alignment horizontal="centerContinuous" vertical="center" readingOrder="1"/>
      <protection locked="0"/>
    </xf>
    <xf numFmtId="0" fontId="3" fillId="2" borderId="19" xfId="1" applyFont="1" applyFill="1" applyBorder="1" applyAlignment="1" applyProtection="1">
      <alignment horizontal="centerContinuous" vertical="center" readingOrder="1"/>
      <protection locked="0"/>
    </xf>
    <xf numFmtId="0" fontId="4" fillId="0" borderId="0" xfId="1" applyFont="1" applyAlignment="1">
      <alignment horizontal="justify"/>
    </xf>
    <xf numFmtId="0" fontId="2" fillId="2" borderId="84" xfId="10" applyFont="1" applyFill="1" applyBorder="1" applyAlignment="1" applyProtection="1">
      <alignment horizontal="centerContinuous" vertical="center" readingOrder="1"/>
      <protection locked="0"/>
    </xf>
    <xf numFmtId="0" fontId="2" fillId="0" borderId="85" xfId="10" applyFont="1" applyBorder="1" applyAlignment="1" applyProtection="1">
      <alignment horizontal="centerContinuous" vertical="center" readingOrder="1"/>
      <protection locked="0"/>
    </xf>
    <xf numFmtId="0" fontId="4" fillId="0" borderId="86" xfId="10" applyFont="1" applyBorder="1" applyAlignment="1" applyProtection="1">
      <alignment horizontal="centerContinuous" vertical="center"/>
      <protection locked="0"/>
    </xf>
    <xf numFmtId="0" fontId="4" fillId="0" borderId="87" xfId="10" applyFont="1" applyBorder="1" applyAlignment="1" applyProtection="1">
      <alignment horizontal="centerContinuous" vertical="center"/>
      <protection locked="0"/>
    </xf>
    <xf numFmtId="0" fontId="4" fillId="0" borderId="87" xfId="10" applyFont="1" applyBorder="1" applyAlignment="1" applyProtection="1">
      <alignment horizontal="centerContinuous" vertical="center" wrapText="1"/>
      <protection locked="0"/>
    </xf>
    <xf numFmtId="0" fontId="2" fillId="2" borderId="18" xfId="10" applyFont="1" applyFill="1" applyBorder="1" applyAlignment="1" applyProtection="1">
      <alignment horizontal="centerContinuous" vertical="center" readingOrder="1"/>
      <protection locked="0"/>
    </xf>
    <xf numFmtId="0" fontId="2" fillId="0" borderId="88" xfId="10" applyFont="1" applyBorder="1" applyAlignment="1" applyProtection="1">
      <alignment horizontal="center" vertical="center" wrapText="1" readingOrder="1"/>
      <protection locked="0"/>
    </xf>
    <xf numFmtId="0" fontId="2" fillId="0" borderId="0" xfId="10" applyFont="1" applyAlignment="1" applyProtection="1">
      <alignment vertical="top" wrapText="1" readingOrder="1"/>
      <protection locked="0"/>
    </xf>
    <xf numFmtId="41" fontId="2" fillId="0" borderId="0" xfId="26" applyNumberFormat="1" applyFont="1" applyFill="1" applyBorder="1" applyAlignment="1" applyProtection="1">
      <alignment horizontal="right" vertical="top" wrapText="1" readingOrder="1"/>
    </xf>
    <xf numFmtId="41" fontId="4" fillId="0" borderId="0" xfId="26" applyNumberFormat="1" applyFont="1" applyFill="1" applyBorder="1" applyAlignment="1" applyProtection="1">
      <alignment horizontal="right" vertical="top" wrapText="1" readingOrder="1"/>
      <protection locked="0"/>
    </xf>
    <xf numFmtId="0" fontId="3" fillId="0" borderId="85" xfId="1" applyFont="1" applyBorder="1" applyAlignment="1" applyProtection="1">
      <alignment horizontal="centerContinuous" vertical="center" readingOrder="1"/>
      <protection locked="0"/>
    </xf>
    <xf numFmtId="0" fontId="4" fillId="0" borderId="86" xfId="1" applyFont="1" applyBorder="1" applyAlignment="1" applyProtection="1">
      <alignment horizontal="centerContinuous" vertical="center"/>
      <protection locked="0"/>
    </xf>
    <xf numFmtId="0" fontId="4" fillId="0" borderId="87" xfId="1" applyFont="1" applyBorder="1" applyAlignment="1" applyProtection="1">
      <alignment horizontal="centerContinuous" vertical="center"/>
      <protection locked="0"/>
    </xf>
    <xf numFmtId="41" fontId="3" fillId="0" borderId="0" xfId="26" applyNumberFormat="1" applyFont="1" applyFill="1" applyBorder="1" applyAlignment="1" applyProtection="1">
      <alignment horizontal="right" vertical="top" wrapText="1" readingOrder="1"/>
    </xf>
    <xf numFmtId="0" fontId="10" fillId="0" borderId="0" xfId="1" applyFont="1" applyAlignment="1" applyProtection="1">
      <alignment vertical="top" readingOrder="1"/>
      <protection locked="0"/>
    </xf>
    <xf numFmtId="0" fontId="4" fillId="0" borderId="86" xfId="1" applyFont="1" applyBorder="1" applyAlignment="1" applyProtection="1">
      <alignment horizontal="centerContinuous" vertical="center" readingOrder="1"/>
      <protection locked="0"/>
    </xf>
    <xf numFmtId="0" fontId="4" fillId="0" borderId="87" xfId="1" applyFont="1" applyBorder="1" applyAlignment="1" applyProtection="1">
      <alignment horizontal="centerContinuous" vertical="center" readingOrder="1"/>
      <protection locked="0"/>
    </xf>
    <xf numFmtId="0" fontId="3" fillId="2" borderId="76" xfId="1" applyFont="1" applyFill="1" applyBorder="1" applyAlignment="1" applyProtection="1">
      <alignment horizontal="centerContinuous" vertical="center" readingOrder="1"/>
      <protection locked="0"/>
    </xf>
    <xf numFmtId="0" fontId="3" fillId="2" borderId="18" xfId="1" applyFont="1" applyFill="1" applyBorder="1" applyAlignment="1" applyProtection="1">
      <alignment horizontal="centerContinuous" vertical="center" readingOrder="1"/>
      <protection locked="0"/>
    </xf>
    <xf numFmtId="41" fontId="3" fillId="0" borderId="0" xfId="26" applyNumberFormat="1" applyFont="1" applyBorder="1" applyAlignment="1" applyProtection="1">
      <alignment horizontal="right" vertical="top" wrapText="1" readingOrder="1"/>
    </xf>
    <xf numFmtId="0" fontId="2" fillId="0" borderId="85" xfId="10" applyFont="1" applyBorder="1" applyAlignment="1" applyProtection="1">
      <alignment horizontal="centerContinuous" vertical="top" readingOrder="1"/>
      <protection locked="0"/>
    </xf>
    <xf numFmtId="0" fontId="4" fillId="0" borderId="86" xfId="10" applyFont="1" applyBorder="1" applyAlignment="1" applyProtection="1">
      <alignment horizontal="centerContinuous" vertical="top"/>
      <protection locked="0"/>
    </xf>
    <xf numFmtId="0" fontId="4" fillId="0" borderId="87" xfId="10" applyFont="1" applyBorder="1" applyAlignment="1" applyProtection="1">
      <alignment horizontal="centerContinuous" vertical="top"/>
      <protection locked="0"/>
    </xf>
    <xf numFmtId="0" fontId="2" fillId="0" borderId="88" xfId="10" applyFont="1" applyBorder="1" applyAlignment="1" applyProtection="1">
      <alignment horizontal="center" vertical="top" wrapText="1" readingOrder="1"/>
      <protection locked="0"/>
    </xf>
    <xf numFmtId="0" fontId="4" fillId="0" borderId="0" xfId="1" applyFont="1" applyAlignment="1">
      <alignment horizontal="justify" vertical="center"/>
    </xf>
    <xf numFmtId="0" fontId="10" fillId="0" borderId="85" xfId="1" applyFont="1" applyBorder="1" applyAlignment="1" applyProtection="1">
      <alignment horizontal="centerContinuous" vertical="center" readingOrder="1"/>
      <protection locked="0"/>
    </xf>
    <xf numFmtId="0" fontId="3" fillId="0" borderId="18" xfId="1" applyFont="1" applyBorder="1" applyAlignment="1" applyProtection="1">
      <alignment horizontal="center" vertical="center" readingOrder="1"/>
      <protection locked="0"/>
    </xf>
    <xf numFmtId="0" fontId="3" fillId="0" borderId="88" xfId="1" applyFont="1" applyBorder="1" applyAlignment="1" applyProtection="1">
      <alignment horizontal="center" vertical="center" readingOrder="1"/>
      <protection locked="0"/>
    </xf>
    <xf numFmtId="41" fontId="3" fillId="0" borderId="0" xfId="1" applyNumberFormat="1" applyFont="1" applyAlignment="1">
      <alignment horizontal="right" vertical="top" readingOrder="1"/>
    </xf>
    <xf numFmtId="41" fontId="2" fillId="0" borderId="0" xfId="26" applyNumberFormat="1" applyFont="1" applyFill="1" applyBorder="1" applyAlignment="1">
      <alignment horizontal="right"/>
    </xf>
    <xf numFmtId="0" fontId="3" fillId="0" borderId="0" xfId="39" applyFont="1" applyAlignment="1" applyProtection="1">
      <alignment vertical="center" readingOrder="1"/>
      <protection locked="0"/>
    </xf>
    <xf numFmtId="0" fontId="3" fillId="2" borderId="89" xfId="39" applyFont="1" applyFill="1" applyBorder="1" applyAlignment="1" applyProtection="1">
      <alignment horizontal="centerContinuous" vertical="center" readingOrder="1"/>
      <protection locked="0"/>
    </xf>
    <xf numFmtId="0" fontId="3" fillId="2" borderId="82" xfId="39" applyFont="1" applyFill="1" applyBorder="1" applyAlignment="1" applyProtection="1">
      <alignment horizontal="centerContinuous" vertical="center" readingOrder="1"/>
      <protection locked="0"/>
    </xf>
    <xf numFmtId="0" fontId="3" fillId="0" borderId="85" xfId="39" applyFont="1" applyBorder="1" applyAlignment="1" applyProtection="1">
      <alignment horizontal="centerContinuous" vertical="center" readingOrder="1"/>
      <protection locked="0"/>
    </xf>
    <xf numFmtId="0" fontId="4" fillId="0" borderId="86" xfId="39" applyFont="1" applyBorder="1" applyAlignment="1" applyProtection="1">
      <alignment horizontal="centerContinuous" vertical="center"/>
      <protection locked="0"/>
    </xf>
    <xf numFmtId="0" fontId="4" fillId="0" borderId="87" xfId="39" applyFont="1" applyBorder="1" applyAlignment="1" applyProtection="1">
      <alignment horizontal="centerContinuous" vertical="center"/>
      <protection locked="0"/>
    </xf>
    <xf numFmtId="0" fontId="3" fillId="2" borderId="7" xfId="39" applyFont="1" applyFill="1" applyBorder="1" applyAlignment="1" applyProtection="1">
      <alignment horizontal="center" vertical="center" readingOrder="1"/>
      <protection locked="0"/>
    </xf>
    <xf numFmtId="0" fontId="3" fillId="2" borderId="93" xfId="39" applyFont="1" applyFill="1" applyBorder="1" applyAlignment="1" applyProtection="1">
      <alignment horizontal="center" vertical="center" readingOrder="1"/>
      <protection locked="0"/>
    </xf>
    <xf numFmtId="0" fontId="3" fillId="2" borderId="84" xfId="39" applyFont="1" applyFill="1" applyBorder="1" applyAlignment="1" applyProtection="1">
      <alignment horizontal="centerContinuous" vertical="center" readingOrder="1"/>
      <protection locked="0"/>
    </xf>
    <xf numFmtId="0" fontId="3" fillId="2" borderId="3" xfId="39" applyFont="1" applyFill="1" applyBorder="1" applyAlignment="1" applyProtection="1">
      <alignment horizontal="center" vertical="center" readingOrder="1"/>
      <protection locked="0"/>
    </xf>
    <xf numFmtId="0" fontId="3" fillId="2" borderId="94" xfId="39" applyFont="1" applyFill="1" applyBorder="1" applyAlignment="1" applyProtection="1">
      <alignment horizontal="center" vertical="center" readingOrder="1"/>
      <protection locked="0"/>
    </xf>
    <xf numFmtId="0" fontId="3" fillId="2" borderId="18" xfId="39" applyFont="1" applyFill="1" applyBorder="1" applyAlignment="1" applyProtection="1">
      <alignment horizontal="center" vertical="center" readingOrder="1"/>
      <protection locked="0"/>
    </xf>
    <xf numFmtId="0" fontId="3" fillId="0" borderId="88" xfId="39" applyFont="1" applyBorder="1" applyAlignment="1" applyProtection="1">
      <alignment horizontal="centerContinuous" vertical="center" wrapText="1" readingOrder="1"/>
      <protection locked="0"/>
    </xf>
    <xf numFmtId="41" fontId="2" fillId="0" borderId="0" xfId="39" applyNumberFormat="1" applyFont="1"/>
    <xf numFmtId="0" fontId="2" fillId="0" borderId="0" xfId="39" applyFont="1" applyAlignment="1" applyProtection="1">
      <alignment vertical="top" readingOrder="1"/>
      <protection locked="0"/>
    </xf>
    <xf numFmtId="0" fontId="3" fillId="0" borderId="61" xfId="39" applyFont="1" applyBorder="1" applyAlignment="1" applyProtection="1">
      <alignment horizontal="centerContinuous" vertical="center" readingOrder="1"/>
      <protection locked="0"/>
    </xf>
    <xf numFmtId="0" fontId="4" fillId="0" borderId="2" xfId="39" applyFont="1" applyBorder="1" applyAlignment="1" applyProtection="1">
      <alignment horizontal="centerContinuous" vertical="center"/>
      <protection locked="0"/>
    </xf>
    <xf numFmtId="0" fontId="15" fillId="0" borderId="0" xfId="0" applyFont="1" applyAlignment="1">
      <alignment horizontal="center" vertical="center" wrapText="1"/>
    </xf>
    <xf numFmtId="0" fontId="3" fillId="0" borderId="56" xfId="39" applyFont="1" applyBorder="1" applyAlignment="1" applyProtection="1">
      <alignment horizontal="centerContinuous" vertical="center" readingOrder="1"/>
      <protection locked="0"/>
    </xf>
    <xf numFmtId="0" fontId="3" fillId="2" borderId="3" xfId="39" applyFont="1" applyFill="1" applyBorder="1" applyAlignment="1" applyProtection="1">
      <alignment horizontal="centerContinuous" vertical="center" readingOrder="1"/>
      <protection locked="0"/>
    </xf>
    <xf numFmtId="0" fontId="3" fillId="0" borderId="56" xfId="39" applyFont="1" applyBorder="1" applyAlignment="1" applyProtection="1">
      <alignment horizontal="centerContinuous" vertical="center" wrapText="1" readingOrder="1"/>
      <protection locked="0"/>
    </xf>
    <xf numFmtId="0" fontId="3" fillId="0" borderId="0" xfId="39" applyFont="1" applyAlignment="1" applyProtection="1">
      <alignment vertical="top" wrapText="1" readingOrder="1"/>
      <protection locked="0"/>
    </xf>
    <xf numFmtId="49" fontId="5" fillId="0" borderId="0" xfId="39" applyNumberFormat="1" applyFont="1" applyAlignment="1" applyProtection="1">
      <alignment vertical="top" readingOrder="1"/>
      <protection locked="0"/>
    </xf>
    <xf numFmtId="0" fontId="2" fillId="0" borderId="0" xfId="39" applyFont="1" applyAlignment="1" applyProtection="1">
      <alignment vertical="center" readingOrder="1"/>
      <protection locked="0"/>
    </xf>
    <xf numFmtId="0" fontId="4" fillId="0" borderId="95" xfId="39" applyFont="1" applyBorder="1" applyAlignment="1" applyProtection="1">
      <alignment horizontal="centerContinuous" vertical="center"/>
      <protection locked="0"/>
    </xf>
    <xf numFmtId="0" fontId="3" fillId="0" borderId="96" xfId="39" applyFont="1" applyBorder="1" applyAlignment="1" applyProtection="1">
      <alignment horizontal="centerContinuous" vertical="center" wrapText="1" readingOrder="1"/>
      <protection locked="0"/>
    </xf>
    <xf numFmtId="0" fontId="3" fillId="0" borderId="95" xfId="39" applyFont="1" applyBorder="1" applyAlignment="1" applyProtection="1">
      <alignment horizontal="centerContinuous" vertical="center" wrapText="1" readingOrder="1"/>
      <protection locked="0"/>
    </xf>
    <xf numFmtId="41" fontId="3" fillId="0" borderId="0" xfId="39" applyNumberFormat="1" applyFont="1" applyAlignment="1">
      <alignment horizontal="right" vertical="top" wrapText="1" readingOrder="1"/>
    </xf>
    <xf numFmtId="0" fontId="2" fillId="2" borderId="89" xfId="1" applyFont="1" applyFill="1" applyBorder="1" applyAlignment="1" applyProtection="1">
      <alignment horizontal="centerContinuous" vertical="center" wrapText="1" readingOrder="1"/>
      <protection locked="0"/>
    </xf>
    <xf numFmtId="0" fontId="2" fillId="0" borderId="95" xfId="1" applyFont="1" applyBorder="1" applyAlignment="1" applyProtection="1">
      <alignment horizontal="centerContinuous" vertical="center" wrapText="1" readingOrder="1"/>
      <protection locked="0"/>
    </xf>
    <xf numFmtId="0" fontId="2" fillId="0" borderId="95" xfId="1" applyFont="1" applyBorder="1" applyAlignment="1" applyProtection="1">
      <alignment horizontal="center" vertical="center" wrapText="1" readingOrder="1"/>
      <protection locked="0"/>
    </xf>
    <xf numFmtId="0" fontId="39" fillId="0" borderId="95" xfId="1" applyFont="1" applyBorder="1" applyAlignment="1" applyProtection="1">
      <alignment horizontal="center" vertical="center" wrapText="1" readingOrder="1"/>
      <protection locked="0"/>
    </xf>
    <xf numFmtId="41" fontId="2" fillId="0" borderId="0" xfId="1" applyNumberFormat="1" applyFont="1" applyAlignment="1">
      <alignment horizontal="right" vertical="top" wrapText="1" readingOrder="1"/>
    </xf>
    <xf numFmtId="41" fontId="2" fillId="0" borderId="0" xfId="3" applyFont="1" applyFill="1" applyAlignment="1">
      <alignment horizontal="right" vertical="top" wrapText="1" readingOrder="1"/>
    </xf>
    <xf numFmtId="41" fontId="4" fillId="0" borderId="0" xfId="3" applyFont="1" applyFill="1" applyBorder="1" applyAlignment="1" applyProtection="1">
      <alignment horizontal="right" vertical="top" wrapText="1" readingOrder="1"/>
      <protection locked="0"/>
    </xf>
    <xf numFmtId="41" fontId="2" fillId="0" borderId="0" xfId="3" applyFont="1" applyFill="1" applyBorder="1" applyAlignment="1" applyProtection="1">
      <alignment horizontal="right" vertical="top" wrapText="1" readingOrder="1"/>
      <protection locked="0"/>
    </xf>
    <xf numFmtId="0" fontId="2" fillId="0" borderId="0" xfId="1" applyFont="1"/>
    <xf numFmtId="41" fontId="2" fillId="0" borderId="0" xfId="1" applyNumberFormat="1" applyFont="1"/>
    <xf numFmtId="177" fontId="2" fillId="0" borderId="0" xfId="5" applyNumberFormat="1" applyFont="1"/>
    <xf numFmtId="177" fontId="4" fillId="0" borderId="0" xfId="5" applyNumberFormat="1" applyFont="1"/>
    <xf numFmtId="170" fontId="4" fillId="0" borderId="0" xfId="23" applyFont="1" applyFill="1" applyBorder="1" applyAlignment="1" applyProtection="1">
      <alignment horizontal="right" vertical="top" wrapText="1" readingOrder="1"/>
      <protection locked="0"/>
    </xf>
    <xf numFmtId="41" fontId="4" fillId="0" borderId="0" xfId="3" applyFont="1" applyFill="1"/>
    <xf numFmtId="0" fontId="4" fillId="0" borderId="0" xfId="1" applyFont="1" applyAlignment="1" applyProtection="1">
      <alignment readingOrder="1"/>
      <protection locked="0"/>
    </xf>
    <xf numFmtId="170" fontId="4" fillId="0" borderId="0" xfId="1" applyNumberFormat="1" applyFont="1" applyAlignment="1" applyProtection="1">
      <alignment vertical="top" wrapText="1" readingOrder="1"/>
      <protection locked="0"/>
    </xf>
    <xf numFmtId="0" fontId="20" fillId="0" borderId="0" xfId="1" applyFont="1" applyAlignment="1" applyProtection="1">
      <alignment vertical="top" readingOrder="1"/>
      <protection locked="0"/>
    </xf>
    <xf numFmtId="0" fontId="20" fillId="0" borderId="0" xfId="1" applyFont="1" applyAlignment="1" applyProtection="1">
      <alignment horizontal="left" vertical="top" readingOrder="1"/>
      <protection locked="0"/>
    </xf>
    <xf numFmtId="49" fontId="4" fillId="0" borderId="0" xfId="1" applyNumberFormat="1" applyFont="1" applyAlignment="1" applyProtection="1">
      <alignment readingOrder="1"/>
      <protection locked="0"/>
    </xf>
    <xf numFmtId="0" fontId="2" fillId="0" borderId="4" xfId="10" applyFont="1" applyBorder="1" applyAlignment="1">
      <alignment wrapText="1"/>
    </xf>
    <xf numFmtId="0" fontId="2" fillId="2" borderId="89" xfId="10" applyFont="1" applyFill="1" applyBorder="1" applyAlignment="1">
      <alignment horizontal="centerContinuous" vertical="center"/>
    </xf>
    <xf numFmtId="0" fontId="2" fillId="0" borderId="96" xfId="10" applyFont="1" applyBorder="1" applyAlignment="1">
      <alignment horizontal="centerContinuous" vertical="justify"/>
    </xf>
    <xf numFmtId="0" fontId="2" fillId="0" borderId="95" xfId="10" applyFont="1" applyBorder="1" applyAlignment="1">
      <alignment horizontal="centerContinuous" vertical="justify"/>
    </xf>
    <xf numFmtId="0" fontId="4" fillId="0" borderId="0" xfId="10" applyFont="1" applyAlignment="1">
      <alignment horizontal="center" vertical="center" wrapText="1"/>
    </xf>
    <xf numFmtId="0" fontId="2" fillId="2" borderId="3" xfId="10" applyFont="1" applyFill="1" applyBorder="1" applyAlignment="1">
      <alignment horizontal="center" vertical="top"/>
    </xf>
    <xf numFmtId="0" fontId="2" fillId="0" borderId="95" xfId="10" applyFont="1" applyBorder="1" applyAlignment="1">
      <alignment horizontal="center" vertical="center" wrapText="1"/>
    </xf>
    <xf numFmtId="0" fontId="2" fillId="0" borderId="0" xfId="0" applyFont="1" applyAlignment="1">
      <alignment vertical="top" readingOrder="1"/>
    </xf>
    <xf numFmtId="0" fontId="2" fillId="0" borderId="95" xfId="47" applyFont="1" applyBorder="1" applyAlignment="1">
      <alignment horizontal="center" vertical="center" wrapText="1"/>
    </xf>
    <xf numFmtId="0" fontId="15" fillId="0" borderId="0" xfId="10" applyFont="1"/>
    <xf numFmtId="0" fontId="12" fillId="0" borderId="0" xfId="10" applyFont="1"/>
    <xf numFmtId="49" fontId="2" fillId="0" borderId="35" xfId="1" applyNumberFormat="1" applyFont="1" applyBorder="1" applyAlignment="1" applyProtection="1">
      <alignment horizontal="left" vertical="center"/>
      <protection locked="0"/>
    </xf>
    <xf numFmtId="49" fontId="2" fillId="0" borderId="0" xfId="1" applyNumberFormat="1" applyFont="1" applyAlignment="1" applyProtection="1">
      <alignment horizontal="centerContinuous" vertical="center"/>
      <protection locked="0"/>
    </xf>
    <xf numFmtId="49" fontId="3" fillId="0" borderId="0" xfId="1" applyNumberFormat="1" applyFont="1" applyAlignment="1" applyProtection="1">
      <alignment horizontal="left" vertical="center" wrapText="1"/>
      <protection locked="0"/>
    </xf>
    <xf numFmtId="49" fontId="3" fillId="2" borderId="89" xfId="1" applyNumberFormat="1" applyFont="1" applyFill="1" applyBorder="1" applyAlignment="1" applyProtection="1">
      <alignment horizontal="centerContinuous" vertical="center" wrapText="1"/>
      <protection locked="0"/>
    </xf>
    <xf numFmtId="49" fontId="3" fillId="0" borderId="84" xfId="1" applyNumberFormat="1" applyFont="1" applyBorder="1" applyAlignment="1" applyProtection="1">
      <alignment horizontal="centerContinuous" vertical="center" wrapText="1"/>
      <protection locked="0"/>
    </xf>
    <xf numFmtId="49" fontId="4" fillId="0" borderId="82" xfId="1" applyNumberFormat="1" applyFont="1" applyBorder="1" applyAlignment="1" applyProtection="1">
      <alignment horizontal="centerContinuous" vertical="center" wrapText="1"/>
      <protection locked="0"/>
    </xf>
    <xf numFmtId="49" fontId="2" fillId="0" borderId="97" xfId="2" applyNumberFormat="1" applyFont="1" applyBorder="1" applyAlignment="1">
      <alignment horizontal="centerContinuous" vertical="center"/>
    </xf>
    <xf numFmtId="49" fontId="2" fillId="0" borderId="96" xfId="2" applyNumberFormat="1" applyFont="1" applyBorder="1" applyAlignment="1">
      <alignment horizontal="centerContinuous" vertical="center"/>
    </xf>
    <xf numFmtId="0" fontId="3" fillId="2" borderId="3" xfId="1" applyFont="1" applyFill="1" applyBorder="1" applyAlignment="1" applyProtection="1">
      <alignment vertical="center" wrapText="1"/>
      <protection locked="0"/>
    </xf>
    <xf numFmtId="0" fontId="3" fillId="0" borderId="95" xfId="1" applyFont="1" applyBorder="1" applyAlignment="1" applyProtection="1">
      <alignment horizontal="center" vertical="center" wrapText="1"/>
      <protection locked="0"/>
    </xf>
    <xf numFmtId="0" fontId="2" fillId="0" borderId="95" xfId="2" applyFont="1" applyBorder="1" applyAlignment="1">
      <alignment horizontal="center" vertical="center"/>
    </xf>
    <xf numFmtId="49" fontId="3" fillId="0" borderId="0" xfId="1" applyNumberFormat="1" applyFont="1" applyAlignment="1" applyProtection="1">
      <alignment horizontal="left" vertical="center"/>
      <protection locked="0"/>
    </xf>
    <xf numFmtId="165" fontId="2" fillId="0" borderId="0" xfId="5" applyNumberFormat="1" applyFont="1" applyFill="1" applyBorder="1" applyAlignment="1">
      <alignment vertical="center"/>
    </xf>
    <xf numFmtId="49" fontId="5" fillId="0" borderId="0" xfId="1" applyNumberFormat="1" applyFont="1" applyAlignment="1" applyProtection="1">
      <alignment horizontal="left" vertical="center"/>
      <protection locked="0"/>
    </xf>
    <xf numFmtId="41" fontId="4" fillId="0" borderId="0" xfId="1" applyNumberFormat="1" applyFont="1" applyAlignment="1">
      <alignment horizontal="center" vertical="center"/>
    </xf>
    <xf numFmtId="165" fontId="4" fillId="0" borderId="0" xfId="5" applyNumberFormat="1" applyFont="1" applyFill="1" applyAlignment="1">
      <alignment vertical="center"/>
    </xf>
    <xf numFmtId="41" fontId="4" fillId="0" borderId="0" xfId="31" applyNumberFormat="1" applyFont="1" applyAlignment="1">
      <alignment horizontal="right" vertical="center"/>
    </xf>
    <xf numFmtId="165" fontId="4" fillId="0" borderId="0" xfId="5" applyNumberFormat="1" applyFont="1" applyFill="1" applyBorder="1" applyAlignment="1">
      <alignment vertical="center"/>
    </xf>
    <xf numFmtId="49" fontId="5" fillId="0" borderId="0" xfId="1" applyNumberFormat="1" applyFont="1" applyAlignment="1" applyProtection="1">
      <alignment vertical="center" wrapText="1"/>
      <protection locked="0"/>
    </xf>
    <xf numFmtId="41" fontId="5" fillId="0" borderId="0" xfId="1" applyNumberFormat="1" applyFont="1" applyAlignment="1" applyProtection="1">
      <alignment horizontal="right" vertical="center" wrapText="1"/>
      <protection locked="0"/>
    </xf>
    <xf numFmtId="49" fontId="4" fillId="0" borderId="0" xfId="1" applyNumberFormat="1" applyFont="1" applyAlignment="1">
      <alignment horizontal="justify" vertical="center" wrapText="1"/>
    </xf>
    <xf numFmtId="0" fontId="4" fillId="0" borderId="0" xfId="1" applyFont="1" applyAlignment="1">
      <alignment horizontal="justify" vertical="center" wrapText="1"/>
    </xf>
    <xf numFmtId="49" fontId="2" fillId="0" borderId="35" xfId="1" applyNumberFormat="1" applyFont="1" applyBorder="1" applyAlignment="1" applyProtection="1">
      <alignment horizontal="left" vertical="center" readingOrder="1"/>
      <protection locked="0"/>
    </xf>
    <xf numFmtId="0" fontId="2" fillId="0" borderId="0" xfId="1" applyFont="1" applyAlignment="1" applyProtection="1">
      <alignment vertical="justify" readingOrder="1"/>
      <protection locked="0"/>
    </xf>
    <xf numFmtId="49" fontId="2" fillId="2" borderId="89" xfId="1" applyNumberFormat="1" applyFont="1" applyFill="1" applyBorder="1" applyAlignment="1" applyProtection="1">
      <alignment horizontal="centerContinuous" vertical="center" wrapText="1" readingOrder="1"/>
      <protection locked="0"/>
    </xf>
    <xf numFmtId="49" fontId="2" fillId="0" borderId="95" xfId="1" applyNumberFormat="1" applyFont="1" applyBorder="1" applyAlignment="1" applyProtection="1">
      <alignment horizontal="centerContinuous" vertical="center" wrapText="1" readingOrder="1"/>
      <protection locked="0"/>
    </xf>
    <xf numFmtId="49" fontId="4" fillId="0" borderId="95" xfId="1" applyNumberFormat="1" applyFont="1" applyBorder="1" applyAlignment="1" applyProtection="1">
      <alignment horizontal="centerContinuous" vertical="center" wrapText="1"/>
      <protection locked="0"/>
    </xf>
    <xf numFmtId="49" fontId="2" fillId="0" borderId="95" xfId="2" applyNumberFormat="1" applyFont="1" applyBorder="1" applyAlignment="1">
      <alignment horizontal="centerContinuous" vertical="center"/>
    </xf>
    <xf numFmtId="49" fontId="3" fillId="2" borderId="3" xfId="1" applyNumberFormat="1" applyFont="1" applyFill="1" applyBorder="1" applyAlignment="1" applyProtection="1">
      <alignment vertical="center" wrapText="1" readingOrder="1"/>
      <protection locked="0"/>
    </xf>
    <xf numFmtId="49" fontId="3" fillId="0" borderId="95" xfId="1" applyNumberFormat="1" applyFont="1" applyBorder="1" applyAlignment="1" applyProtection="1">
      <alignment horizontal="center" vertical="center" wrapText="1" readingOrder="1"/>
      <protection locked="0"/>
    </xf>
    <xf numFmtId="49" fontId="2" fillId="0" borderId="95" xfId="2" applyNumberFormat="1" applyFont="1" applyBorder="1" applyAlignment="1">
      <alignment horizontal="center" vertical="center"/>
    </xf>
    <xf numFmtId="49" fontId="2" fillId="0" borderId="0" xfId="1" applyNumberFormat="1" applyFont="1" applyAlignment="1" applyProtection="1">
      <alignment horizontal="left" vertical="center" readingOrder="1"/>
      <protection locked="0"/>
    </xf>
    <xf numFmtId="41" fontId="2" fillId="0" borderId="0" xfId="2" applyNumberFormat="1" applyFont="1"/>
    <xf numFmtId="165" fontId="2" fillId="0" borderId="0" xfId="2" applyNumberFormat="1" applyFont="1"/>
    <xf numFmtId="165" fontId="2" fillId="0" borderId="0" xfId="5" applyNumberFormat="1" applyFont="1" applyFill="1" applyBorder="1" applyAlignment="1"/>
    <xf numFmtId="49" fontId="4" fillId="0" borderId="0" xfId="1" applyNumberFormat="1" applyFont="1" applyAlignment="1" applyProtection="1">
      <alignment horizontal="left" vertical="center" readingOrder="1"/>
      <protection locked="0"/>
    </xf>
    <xf numFmtId="41" fontId="4" fillId="0" borderId="0" xfId="3" applyFont="1" applyFill="1" applyAlignment="1"/>
    <xf numFmtId="165" fontId="4" fillId="0" borderId="0" xfId="1" applyNumberFormat="1" applyFont="1" applyAlignment="1">
      <alignment horizontal="right" vertical="top" readingOrder="1"/>
    </xf>
    <xf numFmtId="165" fontId="4" fillId="0" borderId="0" xfId="5" applyNumberFormat="1" applyFont="1" applyFill="1" applyBorder="1" applyAlignment="1"/>
    <xf numFmtId="49" fontId="2" fillId="0" borderId="0" xfId="0" applyNumberFormat="1" applyFont="1" applyAlignment="1">
      <alignment vertical="top" readingOrder="1"/>
    </xf>
    <xf numFmtId="49" fontId="4" fillId="0" borderId="0" xfId="1" applyNumberFormat="1" applyFont="1" applyAlignment="1">
      <alignment horizontal="left" vertical="center" readingOrder="1"/>
    </xf>
    <xf numFmtId="0" fontId="4" fillId="0" borderId="0" xfId="1" applyFont="1" applyAlignment="1">
      <alignment horizontal="left" vertical="center" wrapText="1"/>
    </xf>
    <xf numFmtId="0" fontId="3" fillId="0" borderId="0" xfId="1" applyFont="1" applyAlignment="1" applyProtection="1">
      <alignment vertical="justify" readingOrder="1"/>
      <protection locked="0"/>
    </xf>
    <xf numFmtId="49" fontId="3" fillId="2" borderId="89" xfId="1" applyNumberFormat="1" applyFont="1" applyFill="1" applyBorder="1" applyAlignment="1" applyProtection="1">
      <alignment horizontal="centerContinuous" vertical="center" readingOrder="1"/>
      <protection locked="0"/>
    </xf>
    <xf numFmtId="49" fontId="3" fillId="0" borderId="95" xfId="1" applyNumberFormat="1" applyFont="1" applyBorder="1" applyAlignment="1" applyProtection="1">
      <alignment horizontal="centerContinuous" vertical="center" readingOrder="1"/>
      <protection locked="0"/>
    </xf>
    <xf numFmtId="49" fontId="4" fillId="0" borderId="95" xfId="1" applyNumberFormat="1" applyFont="1" applyBorder="1" applyAlignment="1" applyProtection="1">
      <alignment horizontal="centerContinuous" vertical="center"/>
      <protection locked="0"/>
    </xf>
    <xf numFmtId="0" fontId="3" fillId="2" borderId="8" xfId="1" applyFont="1" applyFill="1" applyBorder="1" applyAlignment="1" applyProtection="1">
      <alignment vertical="center" readingOrder="1"/>
      <protection locked="0"/>
    </xf>
    <xf numFmtId="0" fontId="3" fillId="0" borderId="95" xfId="1" applyFont="1" applyBorder="1" applyAlignment="1" applyProtection="1">
      <alignment horizontal="center" vertical="center" wrapText="1" readingOrder="1"/>
      <protection locked="0"/>
    </xf>
    <xf numFmtId="49" fontId="3" fillId="0" borderId="0" xfId="1" applyNumberFormat="1" applyFont="1" applyAlignment="1" applyProtection="1">
      <alignment horizontal="left" vertical="center" readingOrder="1"/>
      <protection locked="0"/>
    </xf>
    <xf numFmtId="49" fontId="5" fillId="0" borderId="0" xfId="1" applyNumberFormat="1" applyFont="1" applyAlignment="1" applyProtection="1">
      <alignment horizontal="left" vertical="center" readingOrder="1"/>
      <protection locked="0"/>
    </xf>
    <xf numFmtId="41" fontId="5" fillId="0" borderId="0" xfId="1" applyNumberFormat="1" applyFont="1" applyAlignment="1" applyProtection="1">
      <alignment horizontal="right" vertical="top" readingOrder="1"/>
      <protection locked="0"/>
    </xf>
    <xf numFmtId="165" fontId="4" fillId="0" borderId="0" xfId="5" applyNumberFormat="1" applyFont="1" applyFill="1"/>
    <xf numFmtId="41" fontId="4" fillId="0" borderId="0" xfId="48" applyNumberFormat="1" applyFont="1" applyAlignment="1">
      <alignment vertical="top"/>
    </xf>
    <xf numFmtId="49" fontId="2" fillId="0" borderId="0" xfId="0" applyNumberFormat="1" applyFont="1" applyAlignment="1">
      <alignment horizontal="left" vertical="center" readingOrder="1"/>
    </xf>
    <xf numFmtId="0" fontId="5" fillId="0" borderId="0" xfId="1" applyFont="1" applyAlignment="1" applyProtection="1">
      <alignment horizontal="justify" vertical="center" readingOrder="1"/>
      <protection locked="0"/>
    </xf>
    <xf numFmtId="0" fontId="5" fillId="0" borderId="0" xfId="1" applyFont="1" applyAlignment="1" applyProtection="1">
      <alignment horizontal="justify" vertical="center" wrapText="1" readingOrder="1"/>
      <protection locked="0"/>
    </xf>
    <xf numFmtId="0" fontId="2" fillId="0" borderId="35" xfId="1" applyFont="1" applyBorder="1" applyAlignment="1" applyProtection="1">
      <alignment horizontal="left" vertical="center" readingOrder="1"/>
      <protection locked="0"/>
    </xf>
    <xf numFmtId="41" fontId="2" fillId="0" borderId="0" xfId="3" applyFont="1" applyFill="1" applyAlignment="1">
      <alignment horizontal="right"/>
    </xf>
    <xf numFmtId="165" fontId="2" fillId="0" borderId="0" xfId="5" applyNumberFormat="1" applyFont="1" applyFill="1" applyAlignment="1">
      <alignment horizontal="right"/>
    </xf>
    <xf numFmtId="165" fontId="2" fillId="0" borderId="0" xfId="2" applyNumberFormat="1" applyFont="1" applyAlignment="1">
      <alignment horizontal="right"/>
    </xf>
    <xf numFmtId="165" fontId="2" fillId="0" borderId="0" xfId="5" applyNumberFormat="1" applyFont="1" applyAlignment="1">
      <alignment horizontal="right"/>
    </xf>
    <xf numFmtId="165" fontId="4" fillId="0" borderId="0" xfId="5" applyNumberFormat="1" applyFont="1" applyFill="1" applyAlignment="1"/>
    <xf numFmtId="49" fontId="12" fillId="0" borderId="0" xfId="1" applyNumberFormat="1" applyFont="1" applyAlignment="1">
      <alignment horizontal="left" vertical="center"/>
    </xf>
    <xf numFmtId="0" fontId="2" fillId="0" borderId="0" xfId="0" applyFont="1" applyAlignment="1">
      <alignment horizontal="left" vertical="center" readingOrder="1"/>
    </xf>
    <xf numFmtId="49" fontId="3" fillId="0" borderId="0" xfId="1" applyNumberFormat="1" applyFont="1" applyAlignment="1" applyProtection="1">
      <alignment vertical="center" readingOrder="1"/>
      <protection locked="0"/>
    </xf>
    <xf numFmtId="49" fontId="3" fillId="0" borderId="0" xfId="1" applyNumberFormat="1" applyFont="1" applyAlignment="1" applyProtection="1">
      <alignment horizontal="left" vertical="center" wrapText="1" readingOrder="1"/>
      <protection locked="0"/>
    </xf>
    <xf numFmtId="49" fontId="3" fillId="2" borderId="3" xfId="1" applyNumberFormat="1" applyFont="1" applyFill="1" applyBorder="1" applyAlignment="1" applyProtection="1">
      <alignment vertical="center" readingOrder="1"/>
      <protection locked="0"/>
    </xf>
    <xf numFmtId="41" fontId="2" fillId="0" borderId="0" xfId="3" applyFont="1" applyFill="1" applyAlignment="1">
      <alignment vertical="center"/>
    </xf>
    <xf numFmtId="165" fontId="2" fillId="0" borderId="0" xfId="5" applyNumberFormat="1" applyFont="1" applyFill="1" applyAlignment="1">
      <alignment vertical="center"/>
    </xf>
    <xf numFmtId="165" fontId="2" fillId="0" borderId="0" xfId="29" applyNumberFormat="1" applyFont="1" applyFill="1" applyBorder="1" applyAlignment="1">
      <alignment horizontal="right" vertical="center"/>
    </xf>
    <xf numFmtId="41" fontId="4" fillId="0" borderId="0" xfId="3" applyFont="1" applyFill="1" applyAlignment="1">
      <alignment vertical="center"/>
    </xf>
    <xf numFmtId="165" fontId="4" fillId="0" borderId="0" xfId="29" applyNumberFormat="1" applyFont="1" applyFill="1" applyBorder="1" applyAlignment="1">
      <alignment horizontal="right" vertical="center"/>
    </xf>
    <xf numFmtId="0" fontId="5" fillId="0" borderId="0" xfId="1" applyFont="1" applyAlignment="1" applyProtection="1">
      <alignment horizontal="left" vertical="center" wrapText="1" readingOrder="1"/>
      <protection locked="0"/>
    </xf>
    <xf numFmtId="0" fontId="5" fillId="0" borderId="0" xfId="1" applyFont="1" applyAlignment="1" applyProtection="1">
      <alignment horizontal="right" vertical="center" wrapText="1" readingOrder="1"/>
      <protection locked="0"/>
    </xf>
    <xf numFmtId="49" fontId="10" fillId="0" borderId="35" xfId="1" applyNumberFormat="1" applyFont="1" applyBorder="1" applyAlignment="1" applyProtection="1">
      <alignment vertical="center" readingOrder="1"/>
      <protection locked="0"/>
    </xf>
    <xf numFmtId="0" fontId="3" fillId="0" borderId="0" xfId="1" applyFont="1" applyAlignment="1" applyProtection="1">
      <alignment vertical="justify" wrapText="1" readingOrder="1"/>
      <protection locked="0"/>
    </xf>
    <xf numFmtId="49" fontId="3" fillId="0" borderId="0" xfId="1" applyNumberFormat="1" applyFont="1" applyAlignment="1" applyProtection="1">
      <alignment horizontal="left" vertical="top" wrapText="1" readingOrder="1"/>
      <protection locked="0"/>
    </xf>
    <xf numFmtId="49" fontId="5" fillId="0" borderId="0" xfId="1" applyNumberFormat="1" applyFont="1" applyAlignment="1" applyProtection="1">
      <alignment horizontal="center" vertical="center" readingOrder="1"/>
      <protection locked="0"/>
    </xf>
    <xf numFmtId="41" fontId="5" fillId="0" borderId="0" xfId="3" applyFont="1" applyFill="1" applyBorder="1" applyAlignment="1" applyProtection="1">
      <alignment vertical="top" readingOrder="1"/>
      <protection locked="0"/>
    </xf>
    <xf numFmtId="165" fontId="5" fillId="0" borderId="0" xfId="1" applyNumberFormat="1" applyFont="1" applyAlignment="1" applyProtection="1">
      <alignment horizontal="right" vertical="top" readingOrder="1"/>
      <protection locked="0"/>
    </xf>
    <xf numFmtId="167" fontId="4" fillId="0" borderId="0" xfId="1" applyNumberFormat="1" applyFont="1"/>
    <xf numFmtId="0" fontId="15" fillId="0" borderId="0" xfId="1" applyFont="1"/>
    <xf numFmtId="49" fontId="4" fillId="0" borderId="0" xfId="1" applyNumberFormat="1" applyFont="1" applyAlignment="1">
      <alignment horizontal="center" vertical="center"/>
    </xf>
    <xf numFmtId="41" fontId="4" fillId="0" borderId="0" xfId="3" applyFont="1" applyFill="1" applyAlignment="1">
      <alignment vertical="top"/>
    </xf>
    <xf numFmtId="165" fontId="4" fillId="0" borderId="0" xfId="1" applyNumberFormat="1" applyFont="1"/>
    <xf numFmtId="0" fontId="5" fillId="0" borderId="0" xfId="1" applyFont="1" applyAlignment="1" applyProtection="1">
      <alignment horizontal="right" vertical="top" wrapText="1" readingOrder="1"/>
      <protection locked="0"/>
    </xf>
    <xf numFmtId="10" fontId="5" fillId="0" borderId="0" xfId="1" applyNumberFormat="1" applyFont="1" applyAlignment="1" applyProtection="1">
      <alignment horizontal="right" vertical="top" wrapText="1" readingOrder="1"/>
      <protection locked="0"/>
    </xf>
    <xf numFmtId="0" fontId="3" fillId="0" borderId="0" xfId="1" applyFont="1" applyAlignment="1" applyProtection="1">
      <alignment horizontal="justify" vertical="top" wrapText="1" readingOrder="1"/>
      <protection locked="0"/>
    </xf>
    <xf numFmtId="49" fontId="3" fillId="2" borderId="89" xfId="1" applyNumberFormat="1" applyFont="1" applyFill="1" applyBorder="1" applyAlignment="1" applyProtection="1">
      <alignment horizontal="left" vertical="center" readingOrder="1"/>
      <protection locked="0"/>
    </xf>
    <xf numFmtId="49" fontId="3" fillId="0" borderId="97" xfId="1" applyNumberFormat="1" applyFont="1" applyBorder="1" applyAlignment="1" applyProtection="1">
      <alignment horizontal="centerContinuous" vertical="center" readingOrder="1"/>
      <protection locked="0"/>
    </xf>
    <xf numFmtId="49" fontId="3" fillId="0" borderId="96" xfId="1" applyNumberFormat="1" applyFont="1" applyBorder="1" applyAlignment="1" applyProtection="1">
      <alignment horizontal="centerContinuous" vertical="center" readingOrder="1"/>
      <protection locked="0"/>
    </xf>
    <xf numFmtId="49" fontId="3" fillId="2" borderId="3" xfId="1" applyNumberFormat="1" applyFont="1" applyFill="1" applyBorder="1" applyAlignment="1" applyProtection="1">
      <alignment horizontal="left" vertical="center" readingOrder="1"/>
      <protection locked="0"/>
    </xf>
    <xf numFmtId="165" fontId="2" fillId="0" borderId="0" xfId="5" applyNumberFormat="1" applyFont="1" applyFill="1"/>
    <xf numFmtId="0" fontId="15" fillId="0" borderId="0" xfId="0" applyFont="1" applyAlignment="1">
      <alignment horizontal="justify" vertical="top"/>
    </xf>
    <xf numFmtId="0" fontId="0" fillId="0" borderId="0" xfId="0" applyAlignment="1">
      <alignment horizontal="justify" vertical="top"/>
    </xf>
    <xf numFmtId="0" fontId="15" fillId="0" borderId="0" xfId="1" applyFont="1" applyAlignment="1">
      <alignment vertical="center"/>
    </xf>
    <xf numFmtId="49" fontId="2" fillId="0" borderId="0" xfId="2" applyNumberFormat="1" applyFont="1" applyAlignment="1">
      <alignment horizontal="left" vertical="center"/>
    </xf>
    <xf numFmtId="0" fontId="2" fillId="0" borderId="0" xfId="2" applyFont="1" applyAlignment="1">
      <alignment horizontal="left" vertical="center" wrapText="1"/>
    </xf>
    <xf numFmtId="49" fontId="2" fillId="2" borderId="89" xfId="2" applyNumberFormat="1" applyFont="1" applyFill="1" applyBorder="1" applyAlignment="1">
      <alignment horizontal="centerContinuous" vertical="center"/>
    </xf>
    <xf numFmtId="49" fontId="2" fillId="2" borderId="3" xfId="2" applyNumberFormat="1" applyFont="1" applyFill="1" applyBorder="1" applyAlignment="1">
      <alignment vertical="center"/>
    </xf>
    <xf numFmtId="49" fontId="2" fillId="0" borderId="0" xfId="7" applyNumberFormat="1" applyFont="1" applyAlignment="1">
      <alignment vertical="center"/>
    </xf>
    <xf numFmtId="165" fontId="2" fillId="0" borderId="0" xfId="5" applyNumberFormat="1" applyFont="1" applyFill="1" applyBorder="1" applyAlignment="1">
      <alignment horizontal="right" vertical="center"/>
    </xf>
    <xf numFmtId="165" fontId="4" fillId="0" borderId="0" xfId="1" applyNumberFormat="1" applyFont="1" applyAlignment="1">
      <alignment vertical="center"/>
    </xf>
    <xf numFmtId="49" fontId="15" fillId="0" borderId="0" xfId="1" applyNumberFormat="1" applyFont="1" applyAlignment="1">
      <alignment vertical="center"/>
    </xf>
    <xf numFmtId="41" fontId="15" fillId="0" borderId="0" xfId="1" applyNumberFormat="1" applyFont="1" applyAlignment="1">
      <alignment horizontal="right" vertical="center"/>
    </xf>
    <xf numFmtId="41" fontId="4" fillId="0" borderId="0" xfId="49" applyFont="1" applyFill="1" applyAlignment="1">
      <alignment vertical="center"/>
    </xf>
    <xf numFmtId="41" fontId="5" fillId="0" borderId="0" xfId="1" applyNumberFormat="1" applyFont="1" applyAlignment="1" applyProtection="1">
      <alignment horizontal="right" vertical="center" wrapText="1" readingOrder="1"/>
      <protection locked="0"/>
    </xf>
    <xf numFmtId="49" fontId="3" fillId="0" borderId="0" xfId="1" applyNumberFormat="1" applyFont="1" applyAlignment="1" applyProtection="1">
      <alignment vertical="justify" readingOrder="1"/>
      <protection locked="0"/>
    </xf>
    <xf numFmtId="49" fontId="3" fillId="2" borderId="3" xfId="1" applyNumberFormat="1" applyFont="1" applyFill="1" applyBorder="1" applyAlignment="1" applyProtection="1">
      <alignment horizontal="centerContinuous" vertical="center" readingOrder="1"/>
      <protection locked="0"/>
    </xf>
    <xf numFmtId="49" fontId="3" fillId="0" borderId="95" xfId="1" applyNumberFormat="1" applyFont="1" applyBorder="1" applyAlignment="1" applyProtection="1">
      <alignment horizontal="center" vertical="center" readingOrder="1"/>
      <protection locked="0"/>
    </xf>
    <xf numFmtId="165" fontId="2" fillId="0" borderId="0" xfId="29" applyNumberFormat="1" applyFont="1" applyFill="1" applyBorder="1" applyAlignment="1">
      <alignment horizontal="right" vertical="center" indent="1"/>
    </xf>
    <xf numFmtId="165" fontId="4" fillId="0" borderId="0" xfId="50" applyNumberFormat="1" applyFont="1" applyFill="1" applyBorder="1" applyAlignment="1">
      <alignment horizontal="right" vertical="center"/>
    </xf>
    <xf numFmtId="49" fontId="2" fillId="2" borderId="89" xfId="1" applyNumberFormat="1" applyFont="1" applyFill="1" applyBorder="1" applyAlignment="1" applyProtection="1">
      <alignment horizontal="centerContinuous" vertical="center" readingOrder="1"/>
      <protection locked="0"/>
    </xf>
    <xf numFmtId="49" fontId="2" fillId="0" borderId="95" xfId="1" applyNumberFormat="1" applyFont="1" applyBorder="1" applyAlignment="1" applyProtection="1">
      <alignment horizontal="centerContinuous" vertical="center" readingOrder="1"/>
      <protection locked="0"/>
    </xf>
    <xf numFmtId="49" fontId="2" fillId="2" borderId="3" xfId="1" applyNumberFormat="1" applyFont="1" applyFill="1" applyBorder="1" applyAlignment="1" applyProtection="1">
      <alignment horizontal="centerContinuous" vertical="center" readingOrder="1"/>
      <protection locked="0"/>
    </xf>
    <xf numFmtId="49" fontId="2" fillId="0" borderId="95" xfId="1" applyNumberFormat="1" applyFont="1" applyBorder="1" applyAlignment="1" applyProtection="1">
      <alignment horizontal="center" vertical="center" readingOrder="1"/>
      <protection locked="0"/>
    </xf>
    <xf numFmtId="49" fontId="2" fillId="0" borderId="95" xfId="1" applyNumberFormat="1" applyFont="1" applyBorder="1" applyAlignment="1">
      <alignment horizontal="center" vertical="center"/>
    </xf>
    <xf numFmtId="41" fontId="2" fillId="0" borderId="0" xfId="3" applyFont="1" applyFill="1" applyAlignment="1"/>
    <xf numFmtId="165" fontId="2" fillId="0" borderId="0" xfId="29" applyNumberFormat="1" applyFont="1" applyFill="1" applyBorder="1" applyAlignment="1">
      <alignment horizontal="right"/>
    </xf>
    <xf numFmtId="41" fontId="2" fillId="0" borderId="0" xfId="1" applyNumberFormat="1" applyFont="1" applyAlignment="1">
      <alignment horizontal="right" vertical="top"/>
    </xf>
    <xf numFmtId="165" fontId="2" fillId="0" borderId="0" xfId="5" applyNumberFormat="1" applyFont="1" applyFill="1" applyBorder="1" applyAlignment="1">
      <alignment horizontal="right"/>
    </xf>
    <xf numFmtId="0" fontId="10" fillId="0" borderId="0" xfId="1" applyFont="1" applyAlignment="1">
      <alignment horizontal="left" vertical="center"/>
    </xf>
    <xf numFmtId="0" fontId="2" fillId="0" borderId="0" xfId="1" applyFont="1" applyAlignment="1">
      <alignment wrapText="1"/>
    </xf>
    <xf numFmtId="0" fontId="3" fillId="2" borderId="95" xfId="1" applyFont="1" applyFill="1" applyBorder="1" applyAlignment="1" applyProtection="1">
      <alignment horizontal="centerContinuous" vertical="center" readingOrder="1"/>
      <protection locked="0"/>
    </xf>
    <xf numFmtId="0" fontId="4" fillId="2" borderId="95" xfId="1" applyFont="1" applyFill="1" applyBorder="1" applyAlignment="1" applyProtection="1">
      <alignment horizontal="centerContinuous" vertical="center" wrapText="1"/>
      <protection locked="0"/>
    </xf>
    <xf numFmtId="0" fontId="3" fillId="0" borderId="95" xfId="1" applyFont="1" applyBorder="1" applyAlignment="1" applyProtection="1">
      <alignment horizontal="center" vertical="top" readingOrder="1"/>
      <protection locked="0"/>
    </xf>
    <xf numFmtId="0" fontId="2" fillId="0" borderId="95" xfId="1" applyFont="1" applyBorder="1" applyAlignment="1" applyProtection="1">
      <alignment horizontal="center" vertical="top" wrapText="1" readingOrder="1"/>
      <protection locked="0"/>
    </xf>
    <xf numFmtId="0" fontId="16" fillId="0" borderId="0" xfId="1" applyFont="1"/>
    <xf numFmtId="0" fontId="2" fillId="0" borderId="0" xfId="1" applyFont="1" applyAlignment="1">
      <alignment horizontal="right" vertical="top"/>
    </xf>
    <xf numFmtId="0" fontId="15" fillId="0" borderId="0" xfId="1" applyFont="1" applyAlignment="1">
      <alignment horizontal="center"/>
    </xf>
    <xf numFmtId="0" fontId="3" fillId="2" borderId="95" xfId="1" applyFont="1" applyFill="1" applyBorder="1" applyAlignment="1" applyProtection="1">
      <alignment vertical="center" readingOrder="1"/>
      <protection locked="0"/>
    </xf>
    <xf numFmtId="165" fontId="2" fillId="0" borderId="0" xfId="5" applyNumberFormat="1" applyFont="1" applyFill="1" applyAlignment="1"/>
    <xf numFmtId="41" fontId="2" fillId="0" borderId="0" xfId="3" applyFont="1" applyAlignment="1">
      <alignment horizontal="right"/>
    </xf>
    <xf numFmtId="0" fontId="0" fillId="0" borderId="0" xfId="0" applyAlignment="1">
      <alignment vertical="center"/>
    </xf>
    <xf numFmtId="0" fontId="15" fillId="0" borderId="0" xfId="0" applyFont="1" applyAlignment="1">
      <alignment horizontal="justify" vertical="center"/>
    </xf>
    <xf numFmtId="3" fontId="15" fillId="0" borderId="0" xfId="0" applyNumberFormat="1" applyFont="1" applyAlignment="1">
      <alignment vertical="center"/>
    </xf>
    <xf numFmtId="0" fontId="3" fillId="2" borderId="89" xfId="10" applyFont="1" applyFill="1" applyBorder="1" applyAlignment="1" applyProtection="1">
      <alignment horizontal="centerContinuous" vertical="center" readingOrder="1"/>
      <protection locked="0"/>
    </xf>
    <xf numFmtId="0" fontId="3" fillId="0" borderId="96" xfId="10" applyFont="1" applyBorder="1" applyAlignment="1" applyProtection="1">
      <alignment horizontal="centerContinuous" vertical="center" readingOrder="1"/>
      <protection locked="0"/>
    </xf>
    <xf numFmtId="0" fontId="4" fillId="0" borderId="95" xfId="10" applyFont="1" applyBorder="1" applyAlignment="1" applyProtection="1">
      <alignment horizontal="centerContinuous" vertical="center"/>
      <protection locked="0"/>
    </xf>
    <xf numFmtId="0" fontId="3" fillId="2" borderId="3" xfId="10" applyFont="1" applyFill="1" applyBorder="1" applyAlignment="1" applyProtection="1">
      <alignment horizontal="center" vertical="center" readingOrder="1"/>
      <protection locked="0"/>
    </xf>
    <xf numFmtId="0" fontId="3" fillId="0" borderId="96" xfId="10" applyFont="1" applyBorder="1" applyAlignment="1" applyProtection="1">
      <alignment horizontal="centerContinuous" vertical="center" wrapText="1" readingOrder="1"/>
      <protection locked="0"/>
    </xf>
    <xf numFmtId="0" fontId="3" fillId="0" borderId="95" xfId="10" applyFont="1" applyBorder="1" applyAlignment="1" applyProtection="1">
      <alignment horizontal="centerContinuous" vertical="center" wrapText="1" readingOrder="1"/>
      <protection locked="0"/>
    </xf>
    <xf numFmtId="0" fontId="2" fillId="0" borderId="0" xfId="10" applyFont="1" applyAlignment="1" applyProtection="1">
      <alignment vertical="top" readingOrder="1"/>
      <protection locked="0"/>
    </xf>
    <xf numFmtId="49" fontId="4" fillId="0" borderId="0" xfId="54" applyNumberFormat="1" applyFont="1" applyAlignment="1" applyProtection="1">
      <alignment vertical="top"/>
      <protection locked="0"/>
    </xf>
    <xf numFmtId="0" fontId="2" fillId="0" borderId="0" xfId="55" applyFont="1" applyAlignment="1">
      <alignment vertical="center"/>
    </xf>
    <xf numFmtId="0" fontId="4" fillId="0" borderId="0" xfId="55" applyFont="1" applyAlignment="1">
      <alignment vertical="center"/>
    </xf>
    <xf numFmtId="0" fontId="2" fillId="0" borderId="0" xfId="55" applyFont="1" applyAlignment="1">
      <alignment vertical="top"/>
    </xf>
    <xf numFmtId="0" fontId="4" fillId="0" borderId="0" xfId="55" applyFont="1" applyAlignment="1"/>
    <xf numFmtId="0" fontId="2" fillId="2" borderId="89" xfId="55" applyFont="1" applyFill="1" applyBorder="1" applyAlignment="1">
      <alignment horizontal="centerContinuous" vertical="center"/>
    </xf>
    <xf numFmtId="0" fontId="2" fillId="0" borderId="99" xfId="55" applyFont="1" applyBorder="1" applyAlignment="1">
      <alignment horizontal="centerContinuous" vertical="center"/>
    </xf>
    <xf numFmtId="0" fontId="2" fillId="0" borderId="59" xfId="55" applyFont="1" applyBorder="1" applyAlignment="1">
      <alignment horizontal="centerContinuous" vertical="center"/>
    </xf>
    <xf numFmtId="0" fontId="2" fillId="0" borderId="98" xfId="55" applyFont="1" applyBorder="1" applyAlignment="1">
      <alignment horizontal="centerContinuous" vertical="center"/>
    </xf>
    <xf numFmtId="0" fontId="2" fillId="0" borderId="96" xfId="55" applyFont="1" applyBorder="1" applyAlignment="1">
      <alignment horizontal="centerContinuous" vertical="center"/>
    </xf>
    <xf numFmtId="0" fontId="2" fillId="2" borderId="6" xfId="55" applyFont="1" applyFill="1" applyBorder="1" applyAlignment="1">
      <alignment horizontal="center" vertical="center"/>
    </xf>
    <xf numFmtId="0" fontId="2" fillId="2" borderId="97" xfId="55" applyFont="1" applyFill="1" applyBorder="1" applyAlignment="1">
      <alignment horizontal="centerContinuous" vertical="center"/>
    </xf>
    <xf numFmtId="0" fontId="2" fillId="2" borderId="98" xfId="55" applyFont="1" applyFill="1" applyBorder="1" applyAlignment="1">
      <alignment horizontal="centerContinuous" vertical="center"/>
    </xf>
    <xf numFmtId="0" fontId="2" fillId="2" borderId="96" xfId="55" applyFont="1" applyFill="1" applyBorder="1" applyAlignment="1">
      <alignment horizontal="centerContinuous" vertical="center"/>
    </xf>
    <xf numFmtId="0" fontId="2" fillId="0" borderId="96" xfId="55" applyFont="1" applyBorder="1" applyAlignment="1">
      <alignment horizontal="centerContinuous" vertical="top"/>
    </xf>
    <xf numFmtId="0" fontId="2" fillId="0" borderId="95" xfId="55" applyFont="1" applyBorder="1" applyAlignment="1">
      <alignment horizontal="centerContinuous" vertical="top"/>
    </xf>
    <xf numFmtId="0" fontId="2" fillId="0" borderId="97" xfId="55" applyFont="1" applyBorder="1" applyAlignment="1">
      <alignment horizontal="centerContinuous" vertical="top"/>
    </xf>
    <xf numFmtId="0" fontId="2" fillId="0" borderId="98" xfId="55" applyFont="1" applyBorder="1" applyAlignment="1">
      <alignment horizontal="centerContinuous" vertical="top"/>
    </xf>
    <xf numFmtId="0" fontId="2" fillId="2" borderId="3" xfId="55" applyFont="1" applyFill="1" applyBorder="1" applyAlignment="1">
      <alignment horizontal="center" vertical="center"/>
    </xf>
    <xf numFmtId="0" fontId="2" fillId="2" borderId="3" xfId="55" applyFont="1" applyFill="1" applyBorder="1" applyAlignment="1">
      <alignment horizontal="centerContinuous" vertical="center"/>
    </xf>
    <xf numFmtId="0" fontId="2" fillId="0" borderId="3" xfId="55" applyFont="1" applyBorder="1" applyAlignment="1">
      <alignment horizontal="centerContinuous" vertical="center"/>
    </xf>
    <xf numFmtId="0" fontId="2" fillId="0" borderId="95" xfId="55" applyFont="1" applyBorder="1" applyAlignment="1">
      <alignment horizontal="centerContinuous" vertical="center"/>
    </xf>
    <xf numFmtId="0" fontId="2" fillId="0" borderId="97" xfId="55" applyFont="1" applyBorder="1" applyAlignment="1">
      <alignment horizontal="centerContinuous" vertical="center"/>
    </xf>
    <xf numFmtId="41" fontId="2" fillId="0" borderId="0" xfId="3" applyFont="1" applyAlignment="1"/>
    <xf numFmtId="3" fontId="4" fillId="0" borderId="0" xfId="55" applyNumberFormat="1" applyFont="1" applyAlignment="1"/>
    <xf numFmtId="0" fontId="4" fillId="0" borderId="0" xfId="55" applyFont="1" applyAlignment="1">
      <alignment vertical="top"/>
    </xf>
    <xf numFmtId="180" fontId="2" fillId="0" borderId="0" xfId="55" applyNumberFormat="1" applyFont="1" applyAlignment="1">
      <alignment vertical="top"/>
    </xf>
    <xf numFmtId="180" fontId="4" fillId="0" borderId="0" xfId="55" applyNumberFormat="1" applyFont="1" applyAlignment="1">
      <alignment vertical="top"/>
    </xf>
    <xf numFmtId="49" fontId="4" fillId="0" borderId="0" xfId="55" applyNumberFormat="1" applyFont="1" applyAlignment="1">
      <alignment vertical="top"/>
    </xf>
    <xf numFmtId="0" fontId="2" fillId="2" borderId="3" xfId="55" applyFont="1" applyFill="1" applyBorder="1" applyAlignment="1">
      <alignment vertical="center"/>
    </xf>
    <xf numFmtId="0" fontId="2" fillId="0" borderId="95" xfId="55" applyFont="1" applyBorder="1" applyAlignment="1">
      <alignment horizontal="center" vertical="center"/>
    </xf>
    <xf numFmtId="0" fontId="2" fillId="0" borderId="59" xfId="55" applyFont="1" applyBorder="1" applyAlignment="1">
      <alignment horizontal="left" vertical="top"/>
    </xf>
    <xf numFmtId="175" fontId="2" fillId="0" borderId="0" xfId="56" applyNumberFormat="1" applyFont="1" applyFill="1" applyBorder="1" applyAlignment="1">
      <alignment horizontal="right" vertical="center"/>
    </xf>
    <xf numFmtId="165" fontId="2" fillId="0" borderId="0" xfId="56" applyNumberFormat="1" applyFont="1" applyFill="1" applyBorder="1" applyAlignment="1">
      <alignment horizontal="right" vertical="center"/>
    </xf>
    <xf numFmtId="0" fontId="4" fillId="0" borderId="0" xfId="55" applyFont="1" applyAlignment="1">
      <alignment horizontal="left" vertical="top"/>
    </xf>
    <xf numFmtId="41" fontId="4" fillId="0" borderId="0" xfId="57" applyNumberFormat="1" applyFont="1" applyFill="1" applyBorder="1" applyAlignment="1" applyProtection="1">
      <alignment horizontal="right" vertical="center"/>
    </xf>
    <xf numFmtId="180" fontId="4" fillId="0" borderId="0" xfId="55" applyNumberFormat="1" applyFont="1" applyAlignment="1">
      <alignment horizontal="right" vertical="top"/>
    </xf>
    <xf numFmtId="181" fontId="4" fillId="0" borderId="0" xfId="55" applyNumberFormat="1" applyFont="1" applyAlignment="1">
      <alignment horizontal="right" vertical="top"/>
    </xf>
    <xf numFmtId="0" fontId="2" fillId="2" borderId="89" xfId="55" applyFont="1" applyFill="1" applyBorder="1" applyAlignment="1">
      <alignment vertical="center"/>
    </xf>
    <xf numFmtId="0" fontId="2" fillId="0" borderId="89" xfId="55" applyFont="1" applyBorder="1" applyAlignment="1">
      <alignment horizontal="centerContinuous" vertical="center"/>
    </xf>
    <xf numFmtId="0" fontId="2" fillId="2" borderId="7" xfId="55" applyFont="1" applyFill="1" applyBorder="1" applyAlignment="1">
      <alignment vertical="center"/>
    </xf>
    <xf numFmtId="0" fontId="2" fillId="2" borderId="3" xfId="55" applyFont="1" applyFill="1" applyBorder="1" applyAlignment="1">
      <alignment horizontal="centerContinuous" vertical="center" wrapText="1"/>
    </xf>
    <xf numFmtId="0" fontId="2" fillId="0" borderId="100" xfId="55" applyFont="1" applyBorder="1" applyAlignment="1">
      <alignment horizontal="centerContinuous" vertical="center" wrapText="1"/>
    </xf>
    <xf numFmtId="0" fontId="2" fillId="0" borderId="19" xfId="55" applyFont="1" applyBorder="1" applyAlignment="1">
      <alignment horizontal="centerContinuous" vertical="center" wrapText="1"/>
    </xf>
    <xf numFmtId="0" fontId="2" fillId="0" borderId="3" xfId="55" applyFont="1" applyBorder="1" applyAlignment="1">
      <alignment horizontal="centerContinuous" vertical="center" wrapText="1"/>
    </xf>
    <xf numFmtId="170" fontId="2" fillId="0" borderId="0" xfId="55" applyNumberFormat="1" applyFont="1" applyAlignment="1">
      <alignment vertical="center"/>
    </xf>
    <xf numFmtId="170" fontId="2" fillId="0" borderId="0" xfId="55" applyNumberFormat="1" applyFont="1" applyAlignment="1">
      <alignment horizontal="right" vertical="center"/>
    </xf>
    <xf numFmtId="170" fontId="12" fillId="0" borderId="68" xfId="0" applyNumberFormat="1" applyFont="1" applyBorder="1" applyAlignment="1">
      <alignment vertical="center"/>
    </xf>
    <xf numFmtId="170" fontId="12" fillId="0" borderId="69" xfId="0" applyNumberFormat="1" applyFont="1" applyBorder="1" applyAlignment="1">
      <alignment vertical="center"/>
    </xf>
    <xf numFmtId="170" fontId="12" fillId="0" borderId="0" xfId="0" applyNumberFormat="1" applyFont="1" applyAlignment="1">
      <alignment vertical="center"/>
    </xf>
    <xf numFmtId="0" fontId="2" fillId="2" borderId="89" xfId="55" applyFont="1" applyFill="1" applyBorder="1" applyAlignment="1">
      <alignment horizontal="center" vertical="center"/>
    </xf>
    <xf numFmtId="0" fontId="4" fillId="0" borderId="0" xfId="55" applyFont="1" applyAlignment="1">
      <alignment horizontal="center" vertical="center"/>
    </xf>
    <xf numFmtId="0" fontId="2" fillId="2" borderId="31" xfId="55" applyFont="1" applyFill="1" applyBorder="1" applyAlignment="1">
      <alignment horizontal="center" vertical="center"/>
    </xf>
    <xf numFmtId="0" fontId="2" fillId="0" borderId="19" xfId="55" applyFont="1" applyBorder="1" applyAlignment="1">
      <alignment horizontal="center" vertical="center"/>
    </xf>
    <xf numFmtId="0" fontId="2" fillId="0" borderId="3" xfId="55" applyFont="1" applyBorder="1" applyAlignment="1">
      <alignment horizontal="center" vertical="center"/>
    </xf>
    <xf numFmtId="0" fontId="2" fillId="2" borderId="89" xfId="55" applyFont="1" applyFill="1" applyBorder="1" applyAlignment="1">
      <alignment horizontal="center" vertical="center" wrapText="1"/>
    </xf>
    <xf numFmtId="0" fontId="2" fillId="2" borderId="2" xfId="55" applyFont="1" applyFill="1" applyBorder="1" applyAlignment="1">
      <alignment horizontal="centerContinuous" vertical="center"/>
    </xf>
    <xf numFmtId="0" fontId="2" fillId="2" borderId="7" xfId="55" applyFont="1" applyFill="1" applyBorder="1" applyAlignment="1">
      <alignment horizontal="center" vertical="center" wrapText="1"/>
    </xf>
    <xf numFmtId="0" fontId="2" fillId="2" borderId="99" xfId="55" applyFont="1" applyFill="1" applyBorder="1" applyAlignment="1">
      <alignment horizontal="centerContinuous" vertical="center" wrapText="1"/>
    </xf>
    <xf numFmtId="0" fontId="2" fillId="2" borderId="61" xfId="55" applyFont="1" applyFill="1" applyBorder="1" applyAlignment="1">
      <alignment horizontal="centerContinuous" vertical="center" wrapText="1"/>
    </xf>
    <xf numFmtId="0" fontId="2" fillId="2" borderId="97" xfId="55" applyFont="1" applyFill="1" applyBorder="1" applyAlignment="1">
      <alignment horizontal="centerContinuous" vertical="center" wrapText="1"/>
    </xf>
    <xf numFmtId="0" fontId="2" fillId="2" borderId="98" xfId="55" applyFont="1" applyFill="1" applyBorder="1" applyAlignment="1">
      <alignment horizontal="centerContinuous" vertical="center" wrapText="1"/>
    </xf>
    <xf numFmtId="0" fontId="2" fillId="2" borderId="96" xfId="55" applyFont="1" applyFill="1" applyBorder="1" applyAlignment="1">
      <alignment horizontal="centerContinuous" vertical="center" wrapText="1"/>
    </xf>
    <xf numFmtId="0" fontId="2" fillId="2" borderId="7" xfId="55" applyFont="1" applyFill="1" applyBorder="1" applyAlignment="1">
      <alignment vertical="center" wrapText="1"/>
    </xf>
    <xf numFmtId="0" fontId="2" fillId="2" borderId="8" xfId="55" applyFont="1" applyFill="1" applyBorder="1" applyAlignment="1">
      <alignment horizontal="centerContinuous" vertical="center" wrapText="1"/>
    </xf>
    <xf numFmtId="0" fontId="2" fillId="2" borderId="19" xfId="55" applyFont="1" applyFill="1" applyBorder="1" applyAlignment="1">
      <alignment horizontal="centerContinuous" vertical="center" wrapText="1"/>
    </xf>
    <xf numFmtId="49" fontId="2" fillId="2" borderId="96" xfId="55" applyNumberFormat="1" applyFont="1" applyFill="1" applyBorder="1" applyAlignment="1">
      <alignment horizontal="centerContinuous" vertical="center" wrapText="1"/>
    </xf>
    <xf numFmtId="0" fontId="2" fillId="2" borderId="3" xfId="55" applyFont="1" applyFill="1" applyBorder="1" applyAlignment="1">
      <alignment vertical="center" wrapText="1"/>
    </xf>
    <xf numFmtId="0" fontId="2" fillId="0" borderId="2" xfId="55" applyFont="1" applyBorder="1" applyAlignment="1">
      <alignment horizontal="center" vertical="center"/>
    </xf>
    <xf numFmtId="175" fontId="4" fillId="0" borderId="0" xfId="56" applyNumberFormat="1" applyFont="1" applyFill="1" applyBorder="1" applyAlignment="1">
      <alignment horizontal="right" vertical="top"/>
    </xf>
    <xf numFmtId="182" fontId="4" fillId="0" borderId="0" xfId="56" applyNumberFormat="1" applyFont="1" applyFill="1" applyBorder="1" applyAlignment="1">
      <alignment horizontal="right" vertical="top"/>
    </xf>
    <xf numFmtId="175" fontId="2" fillId="0" borderId="0" xfId="56" applyNumberFormat="1" applyFont="1" applyFill="1" applyBorder="1" applyAlignment="1" applyProtection="1">
      <alignment horizontal="right" vertical="top"/>
    </xf>
    <xf numFmtId="165" fontId="2" fillId="0" borderId="0" xfId="5" applyNumberFormat="1" applyFont="1" applyFill="1" applyBorder="1" applyAlignment="1" applyProtection="1">
      <alignment horizontal="right" vertical="top"/>
    </xf>
    <xf numFmtId="170" fontId="2" fillId="0" borderId="0" xfId="56" applyNumberFormat="1" applyFont="1" applyFill="1" applyBorder="1" applyAlignment="1" applyProtection="1">
      <alignment horizontal="right" vertical="top"/>
    </xf>
    <xf numFmtId="165" fontId="10" fillId="0" borderId="0" xfId="5" applyNumberFormat="1" applyFont="1" applyBorder="1" applyAlignment="1">
      <alignment vertical="top" wrapText="1" readingOrder="1"/>
    </xf>
    <xf numFmtId="175" fontId="4" fillId="0" borderId="0" xfId="56" applyNumberFormat="1" applyFont="1" applyFill="1" applyBorder="1" applyAlignment="1" applyProtection="1">
      <alignment horizontal="right" vertical="top"/>
    </xf>
    <xf numFmtId="165" fontId="12" fillId="0" borderId="0" xfId="5" applyNumberFormat="1" applyFont="1" applyBorder="1" applyAlignment="1">
      <alignment vertical="top" wrapText="1" readingOrder="1"/>
    </xf>
    <xf numFmtId="170" fontId="12" fillId="0" borderId="0" xfId="0" applyNumberFormat="1" applyFont="1" applyAlignment="1">
      <alignment vertical="top" wrapText="1" readingOrder="1"/>
    </xf>
    <xf numFmtId="170" fontId="4" fillId="0" borderId="0" xfId="56" applyNumberFormat="1" applyFont="1" applyFill="1" applyBorder="1" applyAlignment="1" applyProtection="1">
      <alignment horizontal="right" vertical="top"/>
    </xf>
    <xf numFmtId="170" fontId="4" fillId="0" borderId="0" xfId="55" applyNumberFormat="1" applyFont="1" applyAlignment="1"/>
    <xf numFmtId="0" fontId="2" fillId="2" borderId="99" xfId="55" applyFont="1" applyFill="1" applyBorder="1" applyAlignment="1">
      <alignment horizontal="center" vertical="center" wrapText="1"/>
    </xf>
    <xf numFmtId="0" fontId="2" fillId="2" borderId="6" xfId="55" applyFont="1" applyFill="1" applyBorder="1" applyAlignment="1">
      <alignment horizontal="center" vertical="center" wrapText="1"/>
    </xf>
    <xf numFmtId="0" fontId="2" fillId="2" borderId="8" xfId="55" applyFont="1" applyFill="1" applyBorder="1" applyAlignment="1">
      <alignment vertical="center"/>
    </xf>
    <xf numFmtId="0" fontId="2" fillId="0" borderId="59" xfId="55" applyFont="1" applyBorder="1" applyAlignment="1">
      <alignment vertical="top"/>
    </xf>
    <xf numFmtId="41" fontId="2" fillId="0" borderId="0" xfId="56" applyNumberFormat="1" applyFont="1" applyFill="1" applyBorder="1" applyAlignment="1">
      <alignment horizontal="right" vertical="top"/>
    </xf>
    <xf numFmtId="41" fontId="2" fillId="0" borderId="0" xfId="56" applyNumberFormat="1" applyFont="1" applyFill="1" applyBorder="1" applyAlignment="1">
      <alignment horizontal="right" vertical="center"/>
    </xf>
    <xf numFmtId="170" fontId="12" fillId="0" borderId="101" xfId="0" applyNumberFormat="1" applyFont="1" applyBorder="1" applyAlignment="1">
      <alignment vertical="center"/>
    </xf>
    <xf numFmtId="170" fontId="12" fillId="0" borderId="102" xfId="0" applyNumberFormat="1" applyFont="1" applyBorder="1" applyAlignment="1">
      <alignment vertical="center"/>
    </xf>
    <xf numFmtId="0" fontId="2" fillId="0" borderId="2" xfId="55" applyFont="1" applyBorder="1" applyAlignment="1">
      <alignment horizontal="centerContinuous" vertical="center"/>
    </xf>
    <xf numFmtId="0" fontId="2" fillId="0" borderId="0" xfId="55" applyFont="1" applyAlignment="1">
      <alignment horizontal="left" vertical="top"/>
    </xf>
    <xf numFmtId="180" fontId="2" fillId="0" borderId="0" xfId="55" applyNumberFormat="1" applyFont="1" applyAlignment="1">
      <alignment horizontal="right" vertical="top"/>
    </xf>
    <xf numFmtId="170" fontId="12" fillId="0" borderId="0" xfId="0" applyNumberFormat="1" applyFont="1" applyAlignment="1">
      <alignment horizontal="right" vertical="top" wrapText="1" readingOrder="1"/>
    </xf>
    <xf numFmtId="180" fontId="4" fillId="0" borderId="0" xfId="55" applyNumberFormat="1" applyFont="1" applyAlignment="1"/>
    <xf numFmtId="183" fontId="2" fillId="0" borderId="0" xfId="55" applyNumberFormat="1" applyFont="1" applyAlignment="1">
      <alignment horizontal="right" vertical="top"/>
    </xf>
    <xf numFmtId="165" fontId="2" fillId="0" borderId="0" xfId="5" applyNumberFormat="1" applyFont="1" applyFill="1" applyBorder="1" applyAlignment="1">
      <alignment horizontal="right" vertical="top"/>
    </xf>
    <xf numFmtId="184" fontId="12" fillId="0" borderId="0" xfId="0" applyNumberFormat="1" applyFont="1" applyAlignment="1">
      <alignment horizontal="right" vertical="top"/>
    </xf>
    <xf numFmtId="165" fontId="4" fillId="0" borderId="0" xfId="5" applyNumberFormat="1" applyFont="1" applyFill="1" applyBorder="1" applyAlignment="1">
      <alignment horizontal="right" vertical="top"/>
    </xf>
    <xf numFmtId="0" fontId="2" fillId="2" borderId="99" xfId="55" applyFont="1" applyFill="1" applyBorder="1" applyAlignment="1">
      <alignment horizontal="centerContinuous" vertical="center"/>
    </xf>
    <xf numFmtId="0" fontId="2" fillId="2" borderId="8" xfId="55" applyFont="1" applyFill="1" applyBorder="1" applyAlignment="1">
      <alignment horizontal="center" vertical="center"/>
    </xf>
    <xf numFmtId="183" fontId="2" fillId="0" borderId="0" xfId="55" applyNumberFormat="1" applyFont="1" applyAlignment="1">
      <alignment horizontal="right" vertical="center"/>
    </xf>
    <xf numFmtId="41" fontId="2" fillId="0" borderId="0" xfId="55" applyNumberFormat="1" applyFont="1" applyAlignment="1">
      <alignment horizontal="right" vertical="center"/>
    </xf>
    <xf numFmtId="184" fontId="12" fillId="0" borderId="0" xfId="0" applyNumberFormat="1" applyFont="1" applyAlignment="1">
      <alignment horizontal="right" vertical="center"/>
    </xf>
    <xf numFmtId="0" fontId="4" fillId="0" borderId="0" xfId="55" applyFont="1" applyAlignment="1">
      <alignment horizontal="justify" vertical="center"/>
    </xf>
    <xf numFmtId="183" fontId="2" fillId="0" borderId="59" xfId="55" applyNumberFormat="1" applyFont="1" applyBorder="1" applyAlignment="1">
      <alignment vertical="top"/>
    </xf>
    <xf numFmtId="184" fontId="12" fillId="0" borderId="0" xfId="0" applyNumberFormat="1" applyFont="1" applyAlignment="1">
      <alignment horizontal="right" vertical="top" wrapText="1" readingOrder="1"/>
    </xf>
    <xf numFmtId="3" fontId="4" fillId="0" borderId="0" xfId="55" applyNumberFormat="1" applyFont="1" applyAlignment="1">
      <alignment vertical="top"/>
    </xf>
    <xf numFmtId="183" fontId="2" fillId="0" borderId="0" xfId="55" applyNumberFormat="1" applyFont="1" applyAlignment="1">
      <alignment vertical="top"/>
    </xf>
    <xf numFmtId="0" fontId="2" fillId="0" borderId="0" xfId="55" applyFont="1" applyAlignment="1">
      <alignment horizontal="center" vertical="center"/>
    </xf>
    <xf numFmtId="0" fontId="10" fillId="0" borderId="2" xfId="55" applyFont="1" applyBorder="1" applyAlignment="1">
      <alignment horizontal="center" vertical="center" wrapText="1"/>
    </xf>
    <xf numFmtId="3" fontId="2" fillId="0" borderId="0" xfId="55" applyNumberFormat="1" applyFont="1" applyAlignment="1">
      <alignment horizontal="right" vertical="top"/>
    </xf>
    <xf numFmtId="49" fontId="4" fillId="0" borderId="0" xfId="55" applyNumberFormat="1" applyFont="1" applyAlignment="1">
      <alignment horizontal="left" vertical="top"/>
    </xf>
    <xf numFmtId="0" fontId="4" fillId="0" borderId="0" xfId="58" applyFont="1" applyAlignment="1">
      <alignment vertical="top"/>
    </xf>
    <xf numFmtId="0" fontId="28" fillId="0" borderId="0" xfId="1" applyFont="1" applyAlignment="1">
      <alignment vertical="center"/>
    </xf>
    <xf numFmtId="0" fontId="16" fillId="2" borderId="89" xfId="1" applyFont="1" applyFill="1" applyBorder="1" applyAlignment="1">
      <alignment horizontal="center" vertical="center"/>
    </xf>
    <xf numFmtId="1" fontId="16" fillId="0" borderId="2" xfId="1" applyNumberFormat="1" applyFont="1" applyBorder="1" applyAlignment="1">
      <alignment horizontal="centerContinuous" vertical="center"/>
    </xf>
    <xf numFmtId="1" fontId="16" fillId="0" borderId="103" xfId="1" applyNumberFormat="1" applyFont="1" applyBorder="1" applyAlignment="1">
      <alignment horizontal="centerContinuous" vertical="center"/>
    </xf>
    <xf numFmtId="0" fontId="16" fillId="2" borderId="3" xfId="1" applyFont="1" applyFill="1" applyBorder="1" applyAlignment="1">
      <alignment horizontal="left" vertical="center"/>
    </xf>
    <xf numFmtId="0" fontId="16" fillId="0" borderId="2" xfId="1" applyFont="1" applyBorder="1" applyAlignment="1">
      <alignment horizontal="centerContinuous" vertical="center"/>
    </xf>
    <xf numFmtId="49" fontId="16" fillId="0" borderId="0" xfId="1" applyNumberFormat="1" applyFont="1" applyAlignment="1">
      <alignment horizontal="left" vertical="center"/>
    </xf>
    <xf numFmtId="185" fontId="2" fillId="0" borderId="0" xfId="15" applyNumberFormat="1" applyFont="1" applyAlignment="1">
      <alignment horizontal="right" vertical="center"/>
    </xf>
    <xf numFmtId="185" fontId="4" fillId="0" borderId="0" xfId="15" applyNumberFormat="1" applyFont="1" applyAlignment="1">
      <alignment horizontal="right" vertical="center"/>
    </xf>
    <xf numFmtId="0" fontId="16" fillId="0" borderId="0" xfId="1" applyFont="1" applyAlignment="1">
      <alignment horizontal="center" vertical="center"/>
    </xf>
    <xf numFmtId="49" fontId="15" fillId="0" borderId="0" xfId="1" applyNumberFormat="1" applyFont="1" applyAlignment="1">
      <alignment horizontal="left" vertical="center"/>
    </xf>
    <xf numFmtId="49" fontId="2" fillId="0" borderId="4" xfId="1" applyNumberFormat="1" applyFont="1" applyBorder="1" applyAlignment="1">
      <alignment vertical="center"/>
    </xf>
    <xf numFmtId="49" fontId="2" fillId="2" borderId="89" xfId="1" applyNumberFormat="1" applyFont="1" applyFill="1" applyBorder="1" applyAlignment="1">
      <alignment horizontal="center" vertical="center"/>
    </xf>
    <xf numFmtId="49" fontId="2" fillId="0" borderId="59" xfId="1" applyNumberFormat="1" applyFont="1" applyBorder="1" applyAlignment="1">
      <alignment horizontal="left" vertical="center"/>
    </xf>
    <xf numFmtId="0" fontId="2" fillId="0" borderId="59" xfId="1" applyFont="1" applyBorder="1" applyAlignment="1">
      <alignment horizontal="center" vertical="center"/>
    </xf>
    <xf numFmtId="41" fontId="2" fillId="0" borderId="59" xfId="3" applyFont="1" applyFill="1" applyBorder="1" applyAlignment="1">
      <alignment horizontal="right" vertical="center"/>
    </xf>
    <xf numFmtId="49" fontId="4" fillId="0" borderId="0" xfId="0" applyNumberFormat="1" applyFont="1" applyAlignment="1" applyProtection="1">
      <alignment horizontal="left" vertical="center"/>
      <protection locked="0"/>
    </xf>
    <xf numFmtId="49" fontId="4" fillId="0" borderId="0" xfId="0" applyNumberFormat="1" applyFont="1" applyAlignment="1" applyProtection="1">
      <alignment horizontal="right" vertical="center"/>
      <protection locked="0"/>
    </xf>
    <xf numFmtId="41" fontId="4" fillId="0" borderId="0" xfId="3" applyFont="1" applyFill="1" applyBorder="1" applyAlignment="1" applyProtection="1">
      <alignment horizontal="right" vertical="center"/>
      <protection locked="0"/>
    </xf>
    <xf numFmtId="49" fontId="2" fillId="0" borderId="0" xfId="0" applyNumberFormat="1" applyFont="1" applyAlignment="1" applyProtection="1">
      <alignment horizontal="left" vertical="center"/>
      <protection locked="0"/>
    </xf>
    <xf numFmtId="49" fontId="3" fillId="0" borderId="0" xfId="0" applyNumberFormat="1" applyFont="1" applyAlignment="1" applyProtection="1">
      <alignment vertical="center"/>
      <protection locked="0"/>
    </xf>
    <xf numFmtId="49" fontId="3" fillId="0" borderId="2" xfId="0" applyNumberFormat="1" applyFont="1" applyBorder="1" applyAlignment="1" applyProtection="1">
      <alignment horizontal="center" vertical="center"/>
      <protection locked="0"/>
    </xf>
    <xf numFmtId="49" fontId="2" fillId="0" borderId="2"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41" fontId="2" fillId="0" borderId="0" xfId="3" applyFont="1" applyFill="1" applyBorder="1" applyAlignment="1" applyProtection="1">
      <alignment horizontal="right" vertical="center"/>
    </xf>
    <xf numFmtId="166" fontId="4" fillId="0" borderId="0" xfId="1" applyNumberFormat="1" applyFont="1" applyAlignment="1">
      <alignment vertical="center"/>
    </xf>
    <xf numFmtId="49" fontId="5" fillId="0" borderId="0" xfId="0" applyNumberFormat="1" applyFont="1" applyAlignment="1" applyProtection="1">
      <alignment horizontal="right" vertical="center"/>
      <protection locked="0"/>
    </xf>
    <xf numFmtId="0" fontId="5" fillId="0" borderId="0" xfId="0" applyFont="1" applyAlignment="1" applyProtection="1">
      <alignment horizontal="right" vertical="center"/>
      <protection locked="0"/>
    </xf>
    <xf numFmtId="0" fontId="2" fillId="0" borderId="0" xfId="18" applyFont="1" applyAlignment="1">
      <alignment vertical="top"/>
    </xf>
    <xf numFmtId="0" fontId="4" fillId="0" borderId="0" xfId="18" applyFont="1"/>
    <xf numFmtId="0" fontId="2" fillId="0" borderId="4" xfId="18" applyFont="1" applyBorder="1"/>
    <xf numFmtId="0" fontId="2" fillId="0" borderId="0" xfId="18" applyFont="1"/>
    <xf numFmtId="49" fontId="2" fillId="2" borderId="89" xfId="18" applyNumberFormat="1" applyFont="1" applyFill="1" applyBorder="1" applyAlignment="1">
      <alignment horizontal="centerContinuous" vertical="center"/>
    </xf>
    <xf numFmtId="49" fontId="2" fillId="0" borderId="97" xfId="30" applyNumberFormat="1" applyFont="1" applyFill="1" applyBorder="1" applyAlignment="1">
      <alignment horizontal="centerContinuous" vertical="center"/>
    </xf>
    <xf numFmtId="49" fontId="2" fillId="0" borderId="96" xfId="30" applyNumberFormat="1" applyFont="1" applyFill="1" applyBorder="1" applyAlignment="1">
      <alignment horizontal="centerContinuous" vertical="center"/>
    </xf>
    <xf numFmtId="49" fontId="2" fillId="0" borderId="3" xfId="18" applyNumberFormat="1" applyFont="1" applyBorder="1" applyAlignment="1">
      <alignment vertical="center"/>
    </xf>
    <xf numFmtId="49" fontId="2" fillId="0" borderId="2" xfId="18" applyNumberFormat="1" applyFont="1" applyBorder="1" applyAlignment="1">
      <alignment horizontal="center" vertical="center"/>
    </xf>
    <xf numFmtId="49" fontId="3" fillId="0" borderId="0" xfId="0" applyNumberFormat="1" applyFont="1" applyAlignment="1" applyProtection="1">
      <alignment vertical="center" readingOrder="1"/>
      <protection locked="0"/>
    </xf>
    <xf numFmtId="49" fontId="4" fillId="0" borderId="0" xfId="18" applyNumberFormat="1" applyFont="1" applyAlignment="1">
      <alignment vertical="center"/>
    </xf>
    <xf numFmtId="49" fontId="4" fillId="0" borderId="0" xfId="18" applyNumberFormat="1" applyFont="1"/>
    <xf numFmtId="0" fontId="4" fillId="0" borderId="0" xfId="18" applyFont="1" applyAlignment="1">
      <alignment vertical="top"/>
    </xf>
    <xf numFmtId="0" fontId="2" fillId="0" borderId="0" xfId="18" applyFont="1" applyAlignment="1">
      <alignment vertical="center" wrapText="1"/>
    </xf>
    <xf numFmtId="0" fontId="2" fillId="0" borderId="0" xfId="18" applyFont="1" applyAlignment="1">
      <alignment vertical="center"/>
    </xf>
    <xf numFmtId="0" fontId="4" fillId="0" borderId="0" xfId="18" applyFont="1" applyAlignment="1">
      <alignment vertical="center"/>
    </xf>
    <xf numFmtId="49" fontId="2" fillId="0" borderId="0" xfId="18" applyNumberFormat="1" applyFont="1" applyAlignment="1">
      <alignment horizontal="justify" vertical="center" wrapText="1"/>
    </xf>
    <xf numFmtId="0" fontId="2" fillId="0" borderId="0" xfId="18" applyFont="1" applyAlignment="1">
      <alignment horizontal="justify" vertical="center" wrapText="1"/>
    </xf>
    <xf numFmtId="49" fontId="2" fillId="0" borderId="2" xfId="30" applyNumberFormat="1" applyFont="1" applyFill="1" applyBorder="1" applyAlignment="1">
      <alignment horizontal="centerContinuous" vertical="center"/>
    </xf>
    <xf numFmtId="0" fontId="4" fillId="0" borderId="0" xfId="18" applyFont="1" applyAlignment="1">
      <alignment horizontal="center" vertical="center"/>
    </xf>
    <xf numFmtId="49" fontId="2" fillId="2" borderId="3" xfId="18" applyNumberFormat="1" applyFont="1" applyFill="1" applyBorder="1" applyAlignment="1">
      <alignment vertical="center"/>
    </xf>
    <xf numFmtId="49" fontId="2" fillId="0" borderId="2" xfId="18" applyNumberFormat="1" applyFont="1" applyBorder="1" applyAlignment="1">
      <alignment horizontal="center" vertical="center" wrapText="1"/>
    </xf>
    <xf numFmtId="49" fontId="3" fillId="0" borderId="0" xfId="0" applyNumberFormat="1" applyFont="1" applyAlignment="1" applyProtection="1">
      <alignment horizontal="left" vertical="center" readingOrder="1"/>
      <protection locked="0"/>
    </xf>
    <xf numFmtId="165" fontId="2" fillId="0" borderId="0" xfId="3" applyNumberFormat="1" applyFont="1" applyFill="1" applyBorder="1" applyAlignment="1">
      <alignment horizontal="right" vertical="center"/>
    </xf>
    <xf numFmtId="49" fontId="4" fillId="0" borderId="0" xfId="18" applyNumberFormat="1" applyFont="1" applyAlignment="1">
      <alignment horizontal="left" vertical="center" wrapText="1" readingOrder="1"/>
    </xf>
    <xf numFmtId="179" fontId="4" fillId="0" borderId="0" xfId="3" applyNumberFormat="1" applyFont="1" applyFill="1" applyBorder="1" applyAlignment="1">
      <alignment horizontal="right" vertical="center"/>
    </xf>
    <xf numFmtId="49" fontId="4" fillId="0" borderId="0" xfId="18" applyNumberFormat="1" applyFont="1" applyAlignment="1">
      <alignment horizontal="left" vertical="center" readingOrder="1"/>
    </xf>
    <xf numFmtId="167" fontId="4" fillId="0" borderId="0" xfId="3" applyNumberFormat="1" applyFont="1" applyFill="1" applyBorder="1" applyAlignment="1">
      <alignment horizontal="right" vertical="center"/>
    </xf>
    <xf numFmtId="166" fontId="4" fillId="0" borderId="0" xfId="3" applyNumberFormat="1" applyFont="1" applyFill="1" applyBorder="1" applyAlignment="1">
      <alignment horizontal="right" vertical="center"/>
    </xf>
    <xf numFmtId="165" fontId="4" fillId="0" borderId="0" xfId="3" applyNumberFormat="1" applyFont="1" applyFill="1" applyBorder="1" applyAlignment="1">
      <alignment horizontal="right" vertical="center"/>
    </xf>
    <xf numFmtId="0" fontId="4" fillId="0" borderId="0" xfId="18" applyFont="1" applyAlignment="1">
      <alignment horizontal="left" vertical="center"/>
    </xf>
    <xf numFmtId="0" fontId="4"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2" fillId="0" borderId="4" xfId="18" applyFont="1" applyBorder="1" applyAlignment="1">
      <alignment vertical="center"/>
    </xf>
    <xf numFmtId="49" fontId="2" fillId="2" borderId="7" xfId="18" applyNumberFormat="1" applyFont="1" applyFill="1" applyBorder="1" applyAlignment="1">
      <alignment horizontal="center" vertical="center"/>
    </xf>
    <xf numFmtId="49" fontId="2" fillId="0" borderId="96" xfId="18" applyNumberFormat="1" applyFont="1" applyBorder="1" applyAlignment="1">
      <alignment horizontal="center" vertical="center"/>
    </xf>
    <xf numFmtId="41" fontId="4" fillId="0" borderId="0" xfId="18" applyNumberFormat="1" applyFont="1"/>
    <xf numFmtId="41" fontId="4" fillId="0" borderId="0" xfId="3" applyFont="1" applyFill="1" applyBorder="1" applyAlignment="1">
      <alignment vertical="center"/>
    </xf>
    <xf numFmtId="0" fontId="4" fillId="0" borderId="0" xfId="31" applyFont="1" applyAlignment="1">
      <alignment horizontal="justify" vertical="center"/>
    </xf>
    <xf numFmtId="0" fontId="2" fillId="0" borderId="0" xfId="18" applyFont="1" applyAlignment="1">
      <alignment horizontal="justify" vertical="center"/>
    </xf>
    <xf numFmtId="0" fontId="2" fillId="0" borderId="0" xfId="18" applyFont="1" applyAlignment="1">
      <alignment horizontal="center" vertical="center"/>
    </xf>
    <xf numFmtId="49" fontId="2" fillId="2" borderId="31" xfId="18" applyNumberFormat="1" applyFont="1" applyFill="1" applyBorder="1" applyAlignment="1">
      <alignment horizontal="center" vertical="center"/>
    </xf>
    <xf numFmtId="49" fontId="2" fillId="2" borderId="19" xfId="18" applyNumberFormat="1" applyFont="1" applyFill="1" applyBorder="1" applyAlignment="1">
      <alignment vertical="center"/>
    </xf>
    <xf numFmtId="41" fontId="2" fillId="0" borderId="0" xfId="3" applyFont="1" applyFill="1" applyBorder="1" applyAlignment="1">
      <alignment vertical="center"/>
    </xf>
    <xf numFmtId="186" fontId="4" fillId="0" borderId="0" xfId="3" applyNumberFormat="1" applyFont="1" applyFill="1" applyBorder="1" applyAlignment="1" applyProtection="1">
      <alignment horizontal="right" vertical="center" readingOrder="1"/>
      <protection locked="0"/>
    </xf>
    <xf numFmtId="49" fontId="4" fillId="0" borderId="0" xfId="59" applyNumberFormat="1" applyFont="1" applyAlignment="1">
      <alignment horizontal="left" vertical="center"/>
    </xf>
    <xf numFmtId="187" fontId="4" fillId="0" borderId="0" xfId="3" applyNumberFormat="1" applyFont="1" applyFill="1" applyBorder="1" applyAlignment="1" applyProtection="1">
      <alignment horizontal="right" vertical="center" readingOrder="1"/>
      <protection locked="0"/>
    </xf>
    <xf numFmtId="0" fontId="4" fillId="0" borderId="0" xfId="59" applyFont="1" applyAlignment="1">
      <alignment horizontal="left" vertical="center"/>
    </xf>
    <xf numFmtId="170" fontId="4" fillId="0" borderId="0" xfId="0" applyNumberFormat="1" applyFont="1" applyAlignment="1" applyProtection="1">
      <alignment horizontal="right" vertical="center" readingOrder="1"/>
      <protection locked="0"/>
    </xf>
    <xf numFmtId="166" fontId="4" fillId="0" borderId="0" xfId="3" applyNumberFormat="1" applyFont="1" applyFill="1" applyBorder="1" applyAlignment="1" applyProtection="1">
      <alignment horizontal="right" vertical="center" readingOrder="1"/>
      <protection locked="0"/>
    </xf>
    <xf numFmtId="0" fontId="4" fillId="0" borderId="0" xfId="18" applyFont="1" applyAlignment="1">
      <alignment horizontal="justify" vertical="center"/>
    </xf>
    <xf numFmtId="0" fontId="4" fillId="0" borderId="0" xfId="0" applyFont="1" applyAlignment="1" applyProtection="1">
      <alignment horizontal="justify" vertical="center"/>
      <protection locked="0"/>
    </xf>
    <xf numFmtId="49" fontId="2" fillId="0" borderId="4" xfId="18" applyNumberFormat="1" applyFont="1" applyBorder="1" applyAlignment="1">
      <alignment vertical="center"/>
    </xf>
    <xf numFmtId="165" fontId="2" fillId="0" borderId="0" xfId="3" applyNumberFormat="1" applyFont="1" applyFill="1" applyBorder="1" applyAlignment="1">
      <alignment vertical="center"/>
    </xf>
    <xf numFmtId="179" fontId="4" fillId="0" borderId="0" xfId="3" applyNumberFormat="1" applyFont="1" applyFill="1" applyBorder="1" applyAlignment="1" applyProtection="1">
      <alignment horizontal="right" vertical="center" readingOrder="1"/>
      <protection locked="0"/>
    </xf>
    <xf numFmtId="0" fontId="4" fillId="0" borderId="0" xfId="0" applyFont="1" applyAlignment="1" applyProtection="1">
      <alignment horizontal="right" vertical="center" readingOrder="1"/>
      <protection locked="0"/>
    </xf>
    <xf numFmtId="170" fontId="4" fillId="0" borderId="0" xfId="30" applyNumberFormat="1" applyFont="1" applyFill="1" applyBorder="1" applyAlignment="1">
      <alignment horizontal="right" vertical="center"/>
    </xf>
    <xf numFmtId="49" fontId="4" fillId="0" borderId="0" xfId="0" quotePrefix="1" applyNumberFormat="1" applyFont="1" applyAlignment="1" applyProtection="1">
      <alignment vertical="center" readingOrder="1"/>
      <protection locked="0"/>
    </xf>
    <xf numFmtId="0" fontId="4" fillId="0" borderId="0" xfId="0" quotePrefix="1" applyFont="1" applyAlignment="1" applyProtection="1">
      <alignment vertical="center" readingOrder="1"/>
      <protection locked="0"/>
    </xf>
    <xf numFmtId="0" fontId="4" fillId="0" borderId="0" xfId="18" applyFont="1" applyAlignment="1">
      <alignment horizontal="justify" vertical="center" readingOrder="1"/>
    </xf>
    <xf numFmtId="41" fontId="4" fillId="0" borderId="0" xfId="18" applyNumberFormat="1" applyFont="1" applyAlignment="1">
      <alignment vertical="center"/>
    </xf>
    <xf numFmtId="49" fontId="2" fillId="0" borderId="0" xfId="31" applyNumberFormat="1" applyFont="1" applyAlignment="1">
      <alignment horizontal="left" vertical="center"/>
    </xf>
    <xf numFmtId="49" fontId="2" fillId="0" borderId="0" xfId="31" applyNumberFormat="1" applyFont="1" applyAlignment="1">
      <alignment vertical="center"/>
    </xf>
    <xf numFmtId="49" fontId="2" fillId="0" borderId="0" xfId="31" applyNumberFormat="1" applyFont="1" applyAlignment="1">
      <alignment horizontal="centerContinuous" vertical="center"/>
    </xf>
    <xf numFmtId="49" fontId="4" fillId="0" borderId="0" xfId="31" applyNumberFormat="1" applyFont="1" applyAlignment="1">
      <alignment horizontal="centerContinuous" vertical="center"/>
    </xf>
    <xf numFmtId="49" fontId="2" fillId="2" borderId="99" xfId="31" applyNumberFormat="1" applyFont="1" applyFill="1" applyBorder="1" applyAlignment="1">
      <alignment horizontal="center" vertical="center"/>
    </xf>
    <xf numFmtId="49" fontId="2" fillId="2" borderId="8" xfId="31" applyNumberFormat="1" applyFont="1" applyFill="1" applyBorder="1" applyAlignment="1">
      <alignment vertical="center"/>
    </xf>
    <xf numFmtId="49" fontId="4" fillId="0" borderId="0" xfId="31" applyNumberFormat="1" applyFont="1" applyAlignment="1">
      <alignment horizontal="left" vertical="center"/>
    </xf>
    <xf numFmtId="165" fontId="4" fillId="0" borderId="0" xfId="29" applyNumberFormat="1" applyFont="1" applyFill="1" applyBorder="1" applyAlignment="1">
      <alignment vertical="center"/>
    </xf>
    <xf numFmtId="188" fontId="4" fillId="0" borderId="0" xfId="3" applyNumberFormat="1" applyFont="1" applyFill="1" applyBorder="1" applyAlignment="1" applyProtection="1">
      <alignment horizontal="right" vertical="center" readingOrder="1"/>
      <protection locked="0"/>
    </xf>
    <xf numFmtId="49" fontId="2" fillId="0" borderId="4" xfId="31" applyNumberFormat="1" applyFont="1" applyBorder="1" applyAlignment="1">
      <alignment vertical="center"/>
    </xf>
    <xf numFmtId="49" fontId="2" fillId="2" borderId="3" xfId="31" applyNumberFormat="1" applyFont="1" applyFill="1" applyBorder="1" applyAlignment="1">
      <alignment horizontal="centerContinuous" vertical="center"/>
    </xf>
    <xf numFmtId="49" fontId="2" fillId="0" borderId="2" xfId="31" applyNumberFormat="1" applyFont="1" applyBorder="1" applyAlignment="1">
      <alignment horizontal="center" vertical="center"/>
    </xf>
    <xf numFmtId="165" fontId="4" fillId="0" borderId="0" xfId="29" applyNumberFormat="1" applyFont="1" applyBorder="1" applyAlignment="1">
      <alignment vertical="center"/>
    </xf>
    <xf numFmtId="0" fontId="49" fillId="0" borderId="0" xfId="60" applyAlignment="1">
      <alignment vertical="center"/>
    </xf>
    <xf numFmtId="49" fontId="2" fillId="0" borderId="0" xfId="31" applyNumberFormat="1" applyFont="1" applyAlignment="1">
      <alignment horizontal="left" vertical="center" readingOrder="1"/>
    </xf>
    <xf numFmtId="0" fontId="2" fillId="0" borderId="0" xfId="31" applyFont="1" applyAlignment="1">
      <alignment vertical="center" readingOrder="1"/>
    </xf>
    <xf numFmtId="0" fontId="50" fillId="0" borderId="0" xfId="31" applyFont="1" applyAlignment="1">
      <alignment vertical="center"/>
    </xf>
    <xf numFmtId="49" fontId="2" fillId="2" borderId="2" xfId="31" applyNumberFormat="1" applyFont="1" applyFill="1" applyBorder="1" applyAlignment="1">
      <alignment horizontal="center" vertical="center"/>
    </xf>
    <xf numFmtId="49" fontId="2" fillId="0" borderId="89" xfId="31" applyNumberFormat="1" applyFont="1" applyBorder="1" applyAlignment="1">
      <alignment horizontal="center" vertical="center"/>
    </xf>
    <xf numFmtId="49" fontId="4" fillId="0" borderId="99" xfId="31" applyNumberFormat="1" applyFont="1" applyBorder="1" applyAlignment="1">
      <alignment horizontal="left" vertical="center"/>
    </xf>
    <xf numFmtId="46" fontId="4" fillId="0" borderId="59" xfId="0" quotePrefix="1" applyNumberFormat="1" applyFont="1" applyBorder="1" applyAlignment="1">
      <alignment horizontal="right" vertical="center"/>
    </xf>
    <xf numFmtId="49" fontId="4" fillId="0" borderId="6" xfId="31" applyNumberFormat="1" applyFont="1" applyBorder="1" applyAlignment="1">
      <alignment horizontal="left" vertical="center"/>
    </xf>
    <xf numFmtId="46" fontId="4" fillId="0" borderId="0" xfId="0" quotePrefix="1" applyNumberFormat="1" applyFont="1" applyAlignment="1">
      <alignment horizontal="right" vertical="center"/>
    </xf>
    <xf numFmtId="0" fontId="4" fillId="0" borderId="0" xfId="0" applyFont="1" applyAlignment="1" applyProtection="1">
      <alignment horizontal="left" vertical="center" readingOrder="1"/>
      <protection locked="0"/>
    </xf>
    <xf numFmtId="169" fontId="4" fillId="0" borderId="0" xfId="30" applyNumberFormat="1" applyFont="1" applyFill="1" applyBorder="1" applyAlignment="1">
      <alignment vertical="center"/>
    </xf>
    <xf numFmtId="0" fontId="4" fillId="0" borderId="0" xfId="18" applyFont="1" applyAlignment="1">
      <alignment vertical="center" readingOrder="1"/>
    </xf>
    <xf numFmtId="0" fontId="4" fillId="0" borderId="4" xfId="31" applyFont="1" applyBorder="1" applyAlignment="1">
      <alignment vertical="center"/>
    </xf>
    <xf numFmtId="0" fontId="2" fillId="2" borderId="89" xfId="31" applyFont="1" applyFill="1" applyBorder="1" applyAlignment="1">
      <alignment horizontal="centerContinuous" vertical="center"/>
    </xf>
    <xf numFmtId="0" fontId="2" fillId="0" borderId="97" xfId="31" applyFont="1" applyBorder="1" applyAlignment="1">
      <alignment horizontal="centerContinuous" vertical="center"/>
    </xf>
    <xf numFmtId="0" fontId="2" fillId="0" borderId="96" xfId="31" applyFont="1" applyBorder="1" applyAlignment="1">
      <alignment horizontal="centerContinuous" vertical="center"/>
    </xf>
    <xf numFmtId="0" fontId="4" fillId="0" borderId="98" xfId="31" applyFont="1" applyBorder="1" applyAlignment="1">
      <alignment horizontal="centerContinuous" vertical="center"/>
    </xf>
    <xf numFmtId="0" fontId="4" fillId="0" borderId="96" xfId="31" applyFont="1" applyBorder="1" applyAlignment="1">
      <alignment horizontal="centerContinuous" vertical="center"/>
    </xf>
    <xf numFmtId="0" fontId="2" fillId="2" borderId="19" xfId="31" applyFont="1" applyFill="1" applyBorder="1" applyAlignment="1">
      <alignment vertical="center"/>
    </xf>
    <xf numFmtId="0" fontId="2" fillId="0" borderId="3" xfId="31" applyFont="1" applyBorder="1" applyAlignment="1">
      <alignment horizontal="center" vertical="center" wrapText="1"/>
    </xf>
    <xf numFmtId="0" fontId="2" fillId="0" borderId="104" xfId="0" applyFont="1" applyBorder="1" applyAlignment="1" applyProtection="1">
      <alignment horizontal="center" vertical="center" readingOrder="1"/>
      <protection locked="0"/>
    </xf>
    <xf numFmtId="0" fontId="2" fillId="0" borderId="0" xfId="31" applyFont="1" applyAlignment="1">
      <alignment horizontal="center" vertical="center" wrapText="1"/>
    </xf>
    <xf numFmtId="0" fontId="2" fillId="0" borderId="0" xfId="31" applyFont="1" applyAlignment="1">
      <alignment horizontal="center" vertical="center"/>
    </xf>
    <xf numFmtId="0" fontId="3" fillId="0" borderId="0" xfId="0" applyFont="1" applyAlignment="1" applyProtection="1">
      <alignment vertical="center" readingOrder="1"/>
      <protection locked="0"/>
    </xf>
    <xf numFmtId="10" fontId="4" fillId="0" borderId="0" xfId="31" applyNumberFormat="1" applyFont="1" applyAlignment="1">
      <alignment vertical="center"/>
    </xf>
    <xf numFmtId="165" fontId="4" fillId="0" borderId="0" xfId="31" applyNumberFormat="1" applyFont="1" applyAlignment="1">
      <alignment vertical="center"/>
    </xf>
    <xf numFmtId="10" fontId="4" fillId="0" borderId="0" xfId="5" applyNumberFormat="1" applyFont="1" applyFill="1" applyBorder="1" applyAlignment="1">
      <alignment vertical="center"/>
    </xf>
    <xf numFmtId="179" fontId="4" fillId="0" borderId="0" xfId="3" applyNumberFormat="1" applyFont="1" applyFill="1" applyAlignment="1">
      <alignment vertical="center"/>
    </xf>
    <xf numFmtId="167" fontId="4" fillId="0" borderId="0" xfId="3" applyNumberFormat="1" applyFont="1" applyFill="1" applyAlignment="1">
      <alignment vertical="center"/>
    </xf>
    <xf numFmtId="189" fontId="4" fillId="0" borderId="0" xfId="3" applyNumberFormat="1" applyFont="1" applyFill="1" applyAlignment="1">
      <alignment vertical="center"/>
    </xf>
    <xf numFmtId="166" fontId="4" fillId="0" borderId="0" xfId="3" applyNumberFormat="1" applyFont="1" applyFill="1" applyAlignment="1">
      <alignment vertical="center"/>
    </xf>
    <xf numFmtId="41" fontId="4" fillId="0" borderId="0" xfId="31" applyNumberFormat="1" applyFont="1" applyAlignment="1">
      <alignment vertical="center"/>
    </xf>
    <xf numFmtId="0" fontId="2" fillId="0" borderId="4" xfId="31" applyFont="1" applyBorder="1" applyAlignment="1">
      <alignment vertical="center"/>
    </xf>
    <xf numFmtId="0" fontId="2" fillId="0" borderId="31" xfId="31" applyFont="1" applyBorder="1" applyAlignment="1">
      <alignment vertical="center"/>
    </xf>
    <xf numFmtId="0" fontId="2" fillId="0" borderId="2" xfId="31" applyFont="1" applyBorder="1" applyAlignment="1">
      <alignment horizontal="centerContinuous" vertical="center"/>
    </xf>
    <xf numFmtId="0" fontId="2" fillId="2" borderId="31" xfId="31" applyFont="1" applyFill="1" applyBorder="1" applyAlignment="1">
      <alignment horizontal="center" vertical="center"/>
    </xf>
    <xf numFmtId="0" fontId="2" fillId="0" borderId="2" xfId="61" applyFont="1" applyBorder="1" applyAlignment="1">
      <alignment horizontal="centerContinuous" vertical="center"/>
    </xf>
    <xf numFmtId="0" fontId="2" fillId="0" borderId="96" xfId="61" applyFont="1" applyBorder="1" applyAlignment="1">
      <alignment horizontal="centerContinuous" vertical="center"/>
    </xf>
    <xf numFmtId="0" fontId="2" fillId="0" borderId="2" xfId="61" applyFont="1" applyBorder="1" applyAlignment="1">
      <alignment horizontal="center" vertical="center"/>
    </xf>
    <xf numFmtId="0" fontId="2" fillId="0" borderId="96" xfId="18" applyFont="1" applyBorder="1" applyAlignment="1">
      <alignment horizontal="center" vertical="center"/>
    </xf>
    <xf numFmtId="0" fontId="2" fillId="0" borderId="2" xfId="18" applyFont="1" applyBorder="1" applyAlignment="1">
      <alignment horizontal="center" vertical="center"/>
    </xf>
    <xf numFmtId="0" fontId="2" fillId="0" borderId="0" xfId="61" applyFont="1" applyAlignment="1">
      <alignment horizontal="left" vertical="center"/>
    </xf>
    <xf numFmtId="166" fontId="2" fillId="0" borderId="0" xfId="3" applyNumberFormat="1" applyFont="1" applyFill="1" applyBorder="1" applyAlignment="1">
      <alignment vertical="center"/>
    </xf>
    <xf numFmtId="165" fontId="2" fillId="0" borderId="31" xfId="5" applyNumberFormat="1" applyFont="1" applyFill="1" applyBorder="1" applyAlignment="1">
      <alignment vertical="center"/>
    </xf>
    <xf numFmtId="190" fontId="2" fillId="0" borderId="0" xfId="3" applyNumberFormat="1" applyFont="1" applyFill="1" applyBorder="1" applyAlignment="1">
      <alignment vertical="center"/>
    </xf>
    <xf numFmtId="9" fontId="4" fillId="0" borderId="0" xfId="31" applyNumberFormat="1" applyFont="1" applyAlignment="1">
      <alignment vertical="center"/>
    </xf>
    <xf numFmtId="0" fontId="4" fillId="0" borderId="0" xfId="61" applyFont="1" applyAlignment="1">
      <alignment horizontal="left" vertical="center"/>
    </xf>
    <xf numFmtId="165" fontId="4" fillId="0" borderId="31" xfId="29" applyNumberFormat="1" applyFont="1" applyFill="1" applyBorder="1" applyAlignment="1">
      <alignment vertical="center"/>
    </xf>
    <xf numFmtId="190" fontId="4" fillId="0" borderId="0" xfId="3" applyNumberFormat="1" applyFont="1" applyFill="1" applyAlignment="1">
      <alignment vertical="center"/>
    </xf>
    <xf numFmtId="171" fontId="4" fillId="0" borderId="0" xfId="31" applyNumberFormat="1" applyFont="1" applyAlignment="1">
      <alignment vertical="center"/>
    </xf>
    <xf numFmtId="1" fontId="4" fillId="0" borderId="0" xfId="31" applyNumberFormat="1" applyFont="1" applyAlignment="1">
      <alignment vertical="center"/>
    </xf>
    <xf numFmtId="0" fontId="2" fillId="0" borderId="2" xfId="62" applyFont="1" applyBorder="1" applyAlignment="1">
      <alignment horizontal="center" vertical="center"/>
    </xf>
    <xf numFmtId="0" fontId="2" fillId="0" borderId="0" xfId="62" applyFont="1" applyAlignment="1">
      <alignment horizontal="left" vertical="center"/>
    </xf>
    <xf numFmtId="0" fontId="4" fillId="0" borderId="0" xfId="62" applyFont="1" applyAlignment="1">
      <alignment horizontal="left" vertical="center"/>
    </xf>
    <xf numFmtId="166" fontId="12" fillId="0" borderId="0" xfId="3" applyNumberFormat="1" applyFont="1" applyFill="1" applyAlignment="1">
      <alignment vertical="center"/>
    </xf>
    <xf numFmtId="165" fontId="12" fillId="0" borderId="0" xfId="29" applyNumberFormat="1" applyFont="1" applyFill="1" applyBorder="1" applyAlignment="1">
      <alignment horizontal="right" vertical="center"/>
    </xf>
    <xf numFmtId="190" fontId="12" fillId="0" borderId="0" xfId="3" applyNumberFormat="1" applyFont="1" applyFill="1" applyAlignment="1">
      <alignment vertical="center"/>
    </xf>
    <xf numFmtId="1" fontId="4" fillId="0" borderId="0" xfId="15" applyNumberFormat="1" applyFont="1" applyFill="1" applyBorder="1" applyAlignment="1">
      <alignment horizontal="right" vertical="center"/>
    </xf>
    <xf numFmtId="169" fontId="4" fillId="0" borderId="0" xfId="15" applyNumberFormat="1" applyFont="1" applyFill="1" applyBorder="1" applyAlignment="1">
      <alignment vertical="center"/>
    </xf>
    <xf numFmtId="171" fontId="4" fillId="0" borderId="0" xfId="15" applyNumberFormat="1" applyFont="1" applyFill="1" applyBorder="1" applyAlignment="1">
      <alignment horizontal="right" vertical="center"/>
    </xf>
    <xf numFmtId="0" fontId="4" fillId="0" borderId="0" xfId="0" applyFont="1" applyFill="1"/>
    <xf numFmtId="0" fontId="2" fillId="0" borderId="0" xfId="0" applyFont="1" applyFill="1" applyAlignment="1">
      <alignment vertical="center"/>
    </xf>
    <xf numFmtId="0" fontId="15" fillId="0" borderId="0" xfId="0" applyFont="1" applyFill="1" applyAlignment="1">
      <alignment vertical="top"/>
    </xf>
    <xf numFmtId="0" fontId="2" fillId="0" borderId="2" xfId="0" applyFont="1" applyFill="1" applyBorder="1" applyAlignment="1">
      <alignment horizontal="left" vertical="top"/>
    </xf>
    <xf numFmtId="0" fontId="2" fillId="0" borderId="2" xfId="0" applyFont="1" applyFill="1" applyBorder="1" applyAlignment="1">
      <alignment horizontal="centerContinuous" vertical="center" wrapText="1"/>
    </xf>
    <xf numFmtId="0" fontId="2" fillId="0" borderId="0" xfId="0" applyFont="1" applyFill="1"/>
    <xf numFmtId="169" fontId="2" fillId="0" borderId="0" xfId="15" applyNumberFormat="1" applyFont="1" applyFill="1" applyBorder="1" applyAlignment="1">
      <alignment horizontal="right"/>
    </xf>
    <xf numFmtId="10" fontId="2" fillId="0" borderId="0" xfId="5" applyNumberFormat="1" applyFont="1" applyFill="1" applyBorder="1" applyAlignment="1">
      <alignment horizontal="right"/>
    </xf>
    <xf numFmtId="3" fontId="2" fillId="0" borderId="0" xfId="0" applyNumberFormat="1" applyFont="1" applyFill="1"/>
    <xf numFmtId="0" fontId="4" fillId="0" borderId="0" xfId="0" applyFont="1" applyFill="1" applyAlignment="1">
      <alignment horizontal="left" indent="2"/>
    </xf>
    <xf numFmtId="169" fontId="4" fillId="0" borderId="0" xfId="15" applyNumberFormat="1" applyFont="1" applyFill="1"/>
    <xf numFmtId="10" fontId="4" fillId="0" borderId="0" xfId="5" applyNumberFormat="1" applyFont="1" applyFill="1" applyBorder="1" applyAlignment="1">
      <alignment horizontal="right"/>
    </xf>
    <xf numFmtId="3" fontId="2" fillId="0" borderId="0" xfId="0" applyNumberFormat="1" applyFont="1" applyFill="1" applyAlignment="1">
      <alignment horizontal="left" indent="1"/>
    </xf>
    <xf numFmtId="169" fontId="4" fillId="0" borderId="0" xfId="15" applyNumberFormat="1" applyFont="1" applyFill="1" applyBorder="1" applyAlignment="1">
      <alignment horizontal="right"/>
    </xf>
    <xf numFmtId="3" fontId="2" fillId="0" borderId="0" xfId="0" applyNumberFormat="1" applyFont="1" applyAlignment="1">
      <alignment horizontal="left" indent="1"/>
    </xf>
    <xf numFmtId="169" fontId="2" fillId="0" borderId="0" xfId="15" applyNumberFormat="1" applyFont="1" applyFill="1"/>
    <xf numFmtId="3" fontId="4" fillId="0" borderId="0" xfId="0" applyNumberFormat="1" applyFont="1" applyAlignment="1">
      <alignment horizontal="left" indent="2"/>
    </xf>
    <xf numFmtId="49" fontId="4" fillId="0" borderId="0" xfId="0" applyNumberFormat="1" applyFont="1"/>
    <xf numFmtId="0" fontId="2" fillId="2" borderId="89" xfId="0" applyFont="1" applyFill="1" applyBorder="1" applyAlignment="1">
      <alignment horizontal="left" vertical="center"/>
    </xf>
    <xf numFmtId="0" fontId="2" fillId="2" borderId="97" xfId="0" applyFont="1" applyFill="1" applyBorder="1" applyAlignment="1">
      <alignment horizontal="centerContinuous" vertical="center"/>
    </xf>
    <xf numFmtId="0" fontId="2" fillId="2" borderId="96" xfId="0" applyFont="1" applyFill="1" applyBorder="1" applyAlignment="1">
      <alignment horizontal="centerContinuous" vertical="center"/>
    </xf>
    <xf numFmtId="0" fontId="2" fillId="0" borderId="96" xfId="0" applyFont="1" applyBorder="1" applyAlignment="1">
      <alignment horizontal="center" vertical="center" wrapText="1"/>
    </xf>
    <xf numFmtId="0" fontId="2" fillId="0" borderId="2" xfId="0" applyFont="1" applyFill="1" applyBorder="1" applyAlignment="1">
      <alignment horizontal="center" vertical="center" wrapText="1"/>
    </xf>
    <xf numFmtId="41" fontId="2" fillId="0" borderId="0" xfId="3" applyFont="1" applyAlignment="1">
      <alignment horizontal="left" vertical="center" wrapText="1"/>
    </xf>
    <xf numFmtId="41" fontId="2" fillId="0" borderId="0" xfId="0" applyNumberFormat="1" applyFont="1" applyAlignment="1">
      <alignment horizontal="left" vertical="center" wrapText="1"/>
    </xf>
    <xf numFmtId="0" fontId="4" fillId="0" borderId="0" xfId="0" applyFont="1" applyAlignment="1">
      <alignment horizontal="left" vertical="center" indent="1"/>
    </xf>
    <xf numFmtId="41" fontId="4" fillId="0" borderId="0" xfId="3" applyFont="1" applyAlignment="1">
      <alignment horizontal="left" vertical="center" indent="1"/>
    </xf>
    <xf numFmtId="0" fontId="2" fillId="0" borderId="96" xfId="0" applyFont="1" applyBorder="1" applyAlignment="1">
      <alignment horizontal="centerContinuous" vertical="center"/>
    </xf>
    <xf numFmtId="0" fontId="4" fillId="0" borderId="0" xfId="0" applyFont="1" applyAlignment="1">
      <alignment horizontal="left" indent="1"/>
    </xf>
    <xf numFmtId="41" fontId="4" fillId="0" borderId="0" xfId="3" applyFont="1" applyAlignment="1">
      <alignment horizontal="left" indent="1"/>
    </xf>
    <xf numFmtId="0" fontId="2" fillId="2" borderId="89" xfId="0" applyFont="1" applyFill="1" applyBorder="1" applyAlignment="1">
      <alignment horizontal="centerContinuous" vertical="center"/>
    </xf>
    <xf numFmtId="0" fontId="2" fillId="0" borderId="98" xfId="0" applyFont="1" applyBorder="1" applyAlignment="1">
      <alignment horizontal="centerContinuous" vertical="center"/>
    </xf>
    <xf numFmtId="0" fontId="2" fillId="2" borderId="3" xfId="0" applyFont="1" applyFill="1" applyBorder="1" applyAlignment="1">
      <alignment vertical="center" wrapText="1"/>
    </xf>
    <xf numFmtId="0" fontId="2" fillId="0" borderId="96" xfId="0" applyFont="1" applyBorder="1" applyAlignment="1">
      <alignment horizontal="center"/>
    </xf>
    <xf numFmtId="0" fontId="2" fillId="0" borderId="2" xfId="0" applyFont="1" applyBorder="1" applyAlignment="1">
      <alignment horizontal="center"/>
    </xf>
    <xf numFmtId="41" fontId="2" fillId="0" borderId="0" xfId="8" applyFont="1" applyFill="1" applyBorder="1" applyAlignment="1">
      <alignment horizontal="center" vertical="center" wrapText="1"/>
    </xf>
    <xf numFmtId="41" fontId="2" fillId="0" borderId="0" xfId="8" applyFont="1" applyFill="1"/>
    <xf numFmtId="191" fontId="4" fillId="0" borderId="0" xfId="8" applyNumberFormat="1" applyFont="1" applyFill="1"/>
    <xf numFmtId="49" fontId="4" fillId="0" borderId="0" xfId="0" applyNumberFormat="1" applyFont="1" applyAlignment="1">
      <alignment vertical="center" wrapText="1"/>
    </xf>
    <xf numFmtId="0" fontId="2" fillId="2" borderId="99" xfId="0" applyFont="1" applyFill="1" applyBorder="1" applyAlignment="1">
      <alignment horizontal="left" vertical="center"/>
    </xf>
    <xf numFmtId="0" fontId="2" fillId="2" borderId="8" xfId="0" applyFont="1" applyFill="1" applyBorder="1" applyAlignment="1">
      <alignment vertical="center" wrapText="1"/>
    </xf>
    <xf numFmtId="0" fontId="2" fillId="0" borderId="96" xfId="0" applyFont="1" applyBorder="1" applyAlignment="1">
      <alignment horizontal="centerContinuous" vertical="center" wrapText="1"/>
    </xf>
    <xf numFmtId="169" fontId="2" fillId="0" borderId="0" xfId="15" applyNumberFormat="1" applyFont="1" applyFill="1" applyBorder="1" applyAlignment="1">
      <alignment horizontal="center" vertical="center" wrapText="1"/>
    </xf>
    <xf numFmtId="0" fontId="2" fillId="0" borderId="99" xfId="0" applyFont="1" applyFill="1" applyBorder="1" applyAlignment="1">
      <alignment horizontal="centerContinuous" vertical="center" wrapText="1"/>
    </xf>
    <xf numFmtId="0" fontId="2" fillId="0" borderId="59" xfId="0" applyFont="1" applyFill="1" applyBorder="1" applyAlignment="1">
      <alignment horizontal="centerContinuous" vertical="center" wrapText="1"/>
    </xf>
    <xf numFmtId="0" fontId="2" fillId="0" borderId="97" xfId="0" applyFont="1" applyFill="1" applyBorder="1" applyAlignment="1">
      <alignment horizontal="centerContinuous" vertical="center" wrapText="1"/>
    </xf>
    <xf numFmtId="0" fontId="2" fillId="0" borderId="98" xfId="0" applyFont="1" applyFill="1" applyBorder="1" applyAlignment="1">
      <alignment horizontal="centerContinuous" vertical="center" wrapText="1"/>
    </xf>
    <xf numFmtId="0" fontId="2" fillId="0" borderId="96" xfId="0" applyFont="1" applyFill="1" applyBorder="1" applyAlignment="1">
      <alignment horizontal="centerContinuous" vertical="center" wrapText="1"/>
    </xf>
    <xf numFmtId="0" fontId="2" fillId="0" borderId="8" xfId="0" applyFont="1" applyBorder="1" applyAlignment="1">
      <alignment vertical="center"/>
    </xf>
    <xf numFmtId="0" fontId="2" fillId="2" borderId="2" xfId="0" applyFont="1" applyFill="1" applyBorder="1" applyAlignment="1">
      <alignment horizontal="left" vertical="center" wrapText="1"/>
    </xf>
    <xf numFmtId="0" fontId="2" fillId="0" borderId="97" xfId="0" applyFont="1" applyBorder="1" applyAlignment="1">
      <alignment horizontal="center" vertical="center" wrapText="1"/>
    </xf>
    <xf numFmtId="41" fontId="2" fillId="0" borderId="6" xfId="3" applyFont="1" applyFill="1" applyBorder="1" applyAlignment="1">
      <alignment horizontal="center" vertical="center" wrapText="1"/>
    </xf>
    <xf numFmtId="41" fontId="2" fillId="0" borderId="0" xfId="3" applyFont="1" applyFill="1" applyBorder="1" applyAlignment="1">
      <alignment horizontal="center" vertical="center" wrapText="1"/>
    </xf>
    <xf numFmtId="41" fontId="2" fillId="0" borderId="0" xfId="3" applyFont="1" applyFill="1" applyBorder="1"/>
    <xf numFmtId="41" fontId="2" fillId="0" borderId="0" xfId="8" applyFont="1" applyFill="1" applyBorder="1"/>
    <xf numFmtId="0" fontId="2" fillId="0" borderId="0" xfId="0" applyFont="1" applyAlignment="1">
      <alignment horizontal="justify" vertical="center" wrapText="1"/>
    </xf>
    <xf numFmtId="0" fontId="2" fillId="2" borderId="89" xfId="0" applyFont="1" applyFill="1" applyBorder="1" applyAlignment="1">
      <alignment horizontal="left" vertical="center" wrapText="1"/>
    </xf>
    <xf numFmtId="0" fontId="2" fillId="2" borderId="98" xfId="0" applyFont="1" applyFill="1" applyBorder="1" applyAlignment="1">
      <alignment horizontal="centerContinuous" vertical="center"/>
    </xf>
    <xf numFmtId="0" fontId="4" fillId="0" borderId="98" xfId="0" applyFont="1" applyBorder="1" applyAlignment="1">
      <alignment horizontal="centerContinuous"/>
    </xf>
    <xf numFmtId="0" fontId="2" fillId="0" borderId="19"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wrapText="1"/>
    </xf>
    <xf numFmtId="0" fontId="4" fillId="0" borderId="0" xfId="0" applyFont="1" applyAlignment="1">
      <alignment horizontal="left" wrapText="1" indent="1"/>
    </xf>
    <xf numFmtId="41" fontId="4" fillId="0" borderId="0" xfId="8" applyFont="1" applyFill="1" applyAlignment="1"/>
    <xf numFmtId="0" fontId="4" fillId="0" borderId="0" xfId="17" applyFont="1" applyAlignment="1">
      <alignment vertical="top"/>
    </xf>
    <xf numFmtId="0" fontId="2" fillId="0" borderId="2" xfId="0" applyFont="1" applyBorder="1" applyAlignment="1">
      <alignment horizontal="left" vertical="center"/>
    </xf>
    <xf numFmtId="3" fontId="2" fillId="0" borderId="0" xfId="0" applyNumberFormat="1" applyFont="1" applyAlignment="1">
      <alignment horizontal="left" vertical="top"/>
    </xf>
    <xf numFmtId="0" fontId="2" fillId="0" borderId="0" xfId="0" applyFont="1" applyAlignment="1">
      <alignment horizontal="left" vertical="top" indent="1"/>
    </xf>
    <xf numFmtId="0" fontId="4" fillId="0" borderId="0" xfId="0" applyFont="1" applyAlignment="1">
      <alignment horizontal="left" vertical="top" indent="2"/>
    </xf>
    <xf numFmtId="169" fontId="15" fillId="0" borderId="0" xfId="15" applyNumberFormat="1" applyFont="1"/>
    <xf numFmtId="169" fontId="4" fillId="0" borderId="0" xfId="15" applyNumberFormat="1" applyFont="1"/>
    <xf numFmtId="0" fontId="2" fillId="0" borderId="0" xfId="0" applyFont="1" applyAlignment="1">
      <alignment horizontal="right"/>
    </xf>
    <xf numFmtId="169" fontId="2" fillId="0" borderId="0" xfId="15" applyNumberFormat="1" applyFont="1"/>
    <xf numFmtId="0" fontId="4" fillId="0" borderId="0" xfId="0" applyFont="1" applyAlignment="1">
      <alignment horizontal="right"/>
    </xf>
    <xf numFmtId="3" fontId="2" fillId="0" borderId="0" xfId="0" applyNumberFormat="1" applyFont="1" applyAlignment="1">
      <alignment horizontal="left" vertical="top" indent="1"/>
    </xf>
    <xf numFmtId="3" fontId="4" fillId="0" borderId="0" xfId="0" applyNumberFormat="1" applyFont="1" applyAlignment="1">
      <alignment horizontal="left" vertical="top" indent="2"/>
    </xf>
    <xf numFmtId="169" fontId="2" fillId="0" borderId="0" xfId="15" applyNumberFormat="1" applyFont="1" applyFill="1" applyAlignment="1">
      <alignment horizontal="right"/>
    </xf>
    <xf numFmtId="3" fontId="2" fillId="0" borderId="0" xfId="0" applyNumberFormat="1" applyFont="1" applyAlignment="1">
      <alignment horizontal="left" vertical="center"/>
    </xf>
    <xf numFmtId="0" fontId="2" fillId="0" borderId="0" xfId="0" applyFont="1" applyAlignment="1">
      <alignment horizontal="left" vertical="center" indent="1"/>
    </xf>
    <xf numFmtId="0" fontId="4" fillId="0" borderId="0" xfId="0" applyFont="1" applyAlignment="1">
      <alignment horizontal="left" vertical="center" indent="2"/>
    </xf>
    <xf numFmtId="169" fontId="4" fillId="0" borderId="0" xfId="15" applyNumberFormat="1" applyFont="1" applyFill="1" applyAlignment="1">
      <alignment horizontal="right"/>
    </xf>
    <xf numFmtId="169" fontId="2" fillId="0" borderId="0" xfId="15" applyNumberFormat="1" applyFont="1" applyAlignment="1">
      <alignment horizontal="right"/>
    </xf>
    <xf numFmtId="169" fontId="4" fillId="0" borderId="0" xfId="15" applyNumberFormat="1" applyFont="1" applyAlignment="1">
      <alignment horizontal="right"/>
    </xf>
    <xf numFmtId="169" fontId="15" fillId="0" borderId="0" xfId="15" applyNumberFormat="1" applyFont="1" applyAlignment="1">
      <alignment horizontal="right"/>
    </xf>
    <xf numFmtId="3" fontId="2" fillId="0" borderId="0" xfId="0" applyNumberFormat="1" applyFont="1" applyAlignment="1">
      <alignment horizontal="left" vertical="center" indent="1"/>
    </xf>
    <xf numFmtId="192" fontId="4" fillId="0" borderId="0" xfId="0" applyNumberFormat="1" applyFont="1" applyAlignment="1">
      <alignment horizontal="left" vertical="center" indent="2"/>
    </xf>
    <xf numFmtId="193" fontId="4" fillId="0" borderId="0" xfId="0" applyNumberFormat="1" applyFont="1" applyAlignment="1">
      <alignment horizontal="justify" vertical="center"/>
    </xf>
    <xf numFmtId="194" fontId="4" fillId="0" borderId="0" xfId="0" applyNumberFormat="1" applyFont="1" applyAlignment="1">
      <alignment vertical="top"/>
    </xf>
    <xf numFmtId="169" fontId="4" fillId="0" borderId="0" xfId="0" applyNumberFormat="1" applyFont="1" applyAlignment="1">
      <alignment vertical="top"/>
    </xf>
    <xf numFmtId="0" fontId="2" fillId="2" borderId="99" xfId="0" applyFont="1" applyFill="1" applyBorder="1" applyAlignment="1">
      <alignment horizontal="left" vertical="center" wrapText="1"/>
    </xf>
    <xf numFmtId="0" fontId="2" fillId="0" borderId="97" xfId="0" applyFont="1" applyBorder="1" applyAlignment="1">
      <alignment horizontal="centerContinuous" vertical="center"/>
    </xf>
    <xf numFmtId="0" fontId="4" fillId="0" borderId="96" xfId="0" applyFont="1" applyBorder="1"/>
    <xf numFmtId="0" fontId="2" fillId="0" borderId="0" xfId="0" applyFont="1" applyAlignment="1">
      <alignment horizontal="left" wrapText="1"/>
    </xf>
    <xf numFmtId="41" fontId="2" fillId="0" borderId="0" xfId="3" applyNumberFormat="1" applyFont="1" applyAlignment="1">
      <alignment horizontal="right"/>
    </xf>
    <xf numFmtId="3" fontId="2" fillId="0" borderId="0" xfId="0" applyNumberFormat="1" applyFont="1" applyAlignment="1">
      <alignment horizontal="left"/>
    </xf>
    <xf numFmtId="0" fontId="2" fillId="0" borderId="0" xfId="0" applyFont="1" applyAlignment="1">
      <alignment horizontal="left" wrapText="1" indent="1"/>
    </xf>
    <xf numFmtId="0" fontId="4" fillId="0" borderId="0" xfId="0" applyFont="1" applyAlignment="1">
      <alignment horizontal="left" wrapText="1" indent="2"/>
    </xf>
    <xf numFmtId="41" fontId="4" fillId="0" borderId="0" xfId="3" applyNumberFormat="1" applyFont="1" applyAlignment="1">
      <alignment horizontal="right"/>
    </xf>
    <xf numFmtId="41" fontId="4" fillId="0" borderId="0" xfId="3" applyNumberFormat="1" applyFont="1"/>
    <xf numFmtId="41" fontId="15" fillId="0" borderId="0" xfId="3" applyNumberFormat="1" applyFont="1"/>
    <xf numFmtId="41" fontId="2" fillId="0" borderId="0" xfId="3" applyNumberFormat="1" applyFont="1"/>
    <xf numFmtId="0" fontId="4" fillId="0" borderId="0" xfId="0" applyFont="1" applyAlignment="1">
      <alignment horizontal="left" wrapText="1"/>
    </xf>
    <xf numFmtId="0" fontId="4" fillId="0" borderId="0" xfId="0" applyFont="1" applyAlignment="1">
      <alignment wrapText="1"/>
    </xf>
    <xf numFmtId="0" fontId="2" fillId="2" borderId="89" xfId="0" applyFont="1" applyFill="1" applyBorder="1" applyAlignment="1">
      <alignment vertical="center"/>
    </xf>
    <xf numFmtId="0" fontId="2" fillId="0" borderId="97" xfId="0" applyFont="1" applyBorder="1" applyAlignment="1">
      <alignment horizontal="centerContinuous" vertical="center" wrapText="1"/>
    </xf>
    <xf numFmtId="0" fontId="2" fillId="0" borderId="98" xfId="0" applyFont="1" applyBorder="1" applyAlignment="1">
      <alignment horizontal="centerContinuous" vertical="center" wrapText="1"/>
    </xf>
    <xf numFmtId="0" fontId="4" fillId="0" borderId="96" xfId="0" applyFont="1" applyBorder="1" applyAlignment="1">
      <alignment horizontal="centerContinuous"/>
    </xf>
    <xf numFmtId="169" fontId="16" fillId="0" borderId="0" xfId="15" applyNumberFormat="1" applyFont="1"/>
    <xf numFmtId="169" fontId="4" fillId="0" borderId="0" xfId="15" applyNumberFormat="1" applyFont="1" applyFill="1" applyBorder="1"/>
    <xf numFmtId="0" fontId="4" fillId="0" borderId="0" xfId="63" applyFont="1"/>
    <xf numFmtId="0" fontId="2" fillId="0" borderId="0" xfId="63" applyFont="1" applyAlignment="1">
      <alignment vertical="center"/>
    </xf>
    <xf numFmtId="195" fontId="2" fillId="0" borderId="0" xfId="63" applyNumberFormat="1" applyFont="1"/>
    <xf numFmtId="0" fontId="2" fillId="0" borderId="0" xfId="63" applyFont="1"/>
    <xf numFmtId="0" fontId="2" fillId="0" borderId="0" xfId="63" applyFont="1" applyAlignment="1">
      <alignment horizontal="left" wrapText="1"/>
    </xf>
    <xf numFmtId="0" fontId="2" fillId="0" borderId="105" xfId="63" applyFont="1" applyBorder="1" applyAlignment="1">
      <alignment horizontal="center" vertical="center" wrapText="1"/>
    </xf>
    <xf numFmtId="0" fontId="2" fillId="0" borderId="0" xfId="63" applyFont="1" applyAlignment="1">
      <alignment horizontal="left" vertical="center"/>
    </xf>
    <xf numFmtId="41" fontId="2" fillId="0" borderId="0" xfId="63" applyNumberFormat="1" applyFont="1"/>
    <xf numFmtId="3" fontId="4" fillId="0" borderId="0" xfId="63" applyNumberFormat="1" applyFont="1"/>
    <xf numFmtId="0" fontId="4" fillId="0" borderId="0" xfId="63" applyFont="1" applyAlignment="1">
      <alignment horizontal="right"/>
    </xf>
    <xf numFmtId="3" fontId="4" fillId="0" borderId="0" xfId="63" applyNumberFormat="1" applyFont="1" applyAlignment="1">
      <alignment horizontal="right"/>
    </xf>
    <xf numFmtId="196" fontId="4" fillId="0" borderId="0" xfId="63" applyNumberFormat="1" applyFont="1"/>
    <xf numFmtId="41" fontId="4" fillId="0" borderId="0" xfId="63" applyNumberFormat="1" applyFont="1" applyAlignment="1">
      <alignment horizontal="center"/>
    </xf>
    <xf numFmtId="0" fontId="4" fillId="0" borderId="0" xfId="63" applyFont="1" applyAlignment="1">
      <alignment horizontal="left" vertical="top"/>
    </xf>
    <xf numFmtId="0" fontId="4" fillId="0" borderId="0" xfId="63" applyFont="1" applyAlignment="1">
      <alignment vertical="center"/>
    </xf>
    <xf numFmtId="0" fontId="2" fillId="0" borderId="105" xfId="63" applyFont="1" applyBorder="1" applyAlignment="1">
      <alignment horizontal="center" vertical="center"/>
    </xf>
    <xf numFmtId="0" fontId="2" fillId="0" borderId="0" xfId="63" applyFont="1" applyAlignment="1">
      <alignment wrapText="1"/>
    </xf>
    <xf numFmtId="165" fontId="2" fillId="0" borderId="0" xfId="63" applyNumberFormat="1" applyFont="1"/>
    <xf numFmtId="0" fontId="4" fillId="0" borderId="0" xfId="63" applyFont="1" applyAlignment="1">
      <alignment wrapText="1"/>
    </xf>
    <xf numFmtId="165" fontId="4" fillId="0" borderId="0" xfId="63" applyNumberFormat="1" applyFont="1"/>
    <xf numFmtId="0" fontId="12" fillId="0" borderId="0" xfId="63" applyFont="1" applyAlignment="1">
      <alignment vertical="center"/>
    </xf>
    <xf numFmtId="49" fontId="4" fillId="0" borderId="0" xfId="63" applyNumberFormat="1" applyFont="1" applyAlignment="1">
      <alignment vertical="center" wrapText="1"/>
    </xf>
    <xf numFmtId="3" fontId="4" fillId="0" borderId="0" xfId="63" applyNumberFormat="1" applyFont="1" applyAlignment="1">
      <alignment vertical="center" wrapText="1"/>
    </xf>
    <xf numFmtId="0" fontId="2" fillId="2" borderId="106" xfId="63" applyFont="1" applyFill="1" applyBorder="1" applyAlignment="1">
      <alignment horizontal="center" vertical="center"/>
    </xf>
    <xf numFmtId="0" fontId="2" fillId="2" borderId="109" xfId="63" applyFont="1" applyFill="1" applyBorder="1" applyAlignment="1">
      <alignment vertical="center"/>
    </xf>
    <xf numFmtId="3" fontId="2" fillId="0" borderId="0" xfId="63" applyNumberFormat="1" applyFont="1" applyAlignment="1">
      <alignment vertical="center"/>
    </xf>
    <xf numFmtId="0" fontId="4" fillId="0" borderId="0" xfId="63" applyFont="1" applyAlignment="1">
      <alignment vertical="center" wrapText="1"/>
    </xf>
    <xf numFmtId="3" fontId="4" fillId="0" borderId="0" xfId="63" applyNumberFormat="1" applyFont="1" applyAlignment="1">
      <alignment vertical="center"/>
    </xf>
    <xf numFmtId="0" fontId="12" fillId="0" borderId="0" xfId="63" applyFont="1" applyAlignment="1">
      <alignment vertical="center" wrapText="1"/>
    </xf>
    <xf numFmtId="171" fontId="4" fillId="0" borderId="0" xfId="63" applyNumberFormat="1" applyFont="1"/>
    <xf numFmtId="0" fontId="10" fillId="0" borderId="0" xfId="0" applyFont="1" applyAlignment="1">
      <alignment vertical="center"/>
    </xf>
    <xf numFmtId="0" fontId="16" fillId="0" borderId="2" xfId="0" applyFont="1" applyBorder="1" applyAlignment="1">
      <alignment horizontal="left" vertical="center" wrapText="1"/>
    </xf>
    <xf numFmtId="0" fontId="16" fillId="0" borderId="0" xfId="0" applyFont="1" applyAlignment="1">
      <alignment horizontal="left" vertical="center" wrapText="1"/>
    </xf>
    <xf numFmtId="9" fontId="2" fillId="0" borderId="0" xfId="0" applyNumberFormat="1" applyFont="1" applyAlignment="1">
      <alignment horizontal="right" vertical="center" wrapText="1"/>
    </xf>
    <xf numFmtId="41" fontId="16" fillId="0" borderId="0" xfId="0" applyNumberFormat="1" applyFont="1" applyAlignment="1">
      <alignment horizontal="center" vertical="center" wrapText="1"/>
    </xf>
    <xf numFmtId="165" fontId="2" fillId="0" borderId="0" xfId="0" applyNumberFormat="1" applyFont="1" applyAlignment="1">
      <alignment horizontal="right" vertical="center" wrapText="1"/>
    </xf>
    <xf numFmtId="0" fontId="15" fillId="0" borderId="0" xfId="0" applyFont="1" applyAlignment="1">
      <alignment horizontal="left" vertical="center" indent="1"/>
    </xf>
    <xf numFmtId="165" fontId="15" fillId="0" borderId="0" xfId="5" applyNumberFormat="1" applyFont="1" applyFill="1" applyBorder="1" applyAlignment="1">
      <alignment horizontal="right" vertical="center" wrapText="1"/>
    </xf>
    <xf numFmtId="171" fontId="15" fillId="0" borderId="0" xfId="0" applyNumberFormat="1" applyFont="1" applyAlignment="1">
      <alignment horizontal="right" vertical="center" wrapText="1"/>
    </xf>
    <xf numFmtId="0" fontId="4" fillId="0" borderId="0" xfId="60" applyFont="1" applyFill="1" applyBorder="1" applyAlignment="1">
      <alignment vertical="center"/>
    </xf>
    <xf numFmtId="41" fontId="2" fillId="0" borderId="0" xfId="0" applyNumberFormat="1" applyFont="1" applyAlignment="1">
      <alignment horizontal="center" vertical="center" wrapText="1"/>
    </xf>
    <xf numFmtId="0" fontId="16" fillId="0" borderId="0" xfId="0" applyFont="1" applyAlignment="1">
      <alignment horizontal="left" vertical="center" indent="1"/>
    </xf>
    <xf numFmtId="0" fontId="15" fillId="0" borderId="0" xfId="0" applyFont="1" applyAlignment="1">
      <alignment horizontal="left" vertical="center" indent="2"/>
    </xf>
    <xf numFmtId="41" fontId="2" fillId="0" borderId="0" xfId="23" applyNumberFormat="1" applyFont="1" applyFill="1" applyBorder="1" applyAlignment="1">
      <alignment horizontal="center" vertical="center" wrapText="1"/>
    </xf>
    <xf numFmtId="0" fontId="15" fillId="0" borderId="0" xfId="0" applyFont="1" applyAlignment="1">
      <alignment horizontal="right" vertical="center"/>
    </xf>
    <xf numFmtId="170" fontId="4" fillId="0" borderId="0" xfId="23" applyFont="1" applyFill="1" applyBorder="1" applyAlignment="1">
      <alignment vertical="center"/>
    </xf>
    <xf numFmtId="0" fontId="16" fillId="0" borderId="2" xfId="0" applyFont="1" applyBorder="1" applyAlignment="1">
      <alignment horizontal="left" vertical="center"/>
    </xf>
    <xf numFmtId="9" fontId="16" fillId="0" borderId="0" xfId="0" applyNumberFormat="1" applyFont="1" applyAlignment="1">
      <alignment horizontal="right" vertical="center" wrapText="1"/>
    </xf>
    <xf numFmtId="165" fontId="16" fillId="0" borderId="0" xfId="0" applyNumberFormat="1" applyFont="1" applyAlignment="1">
      <alignment horizontal="right" vertical="center" wrapText="1"/>
    </xf>
    <xf numFmtId="170" fontId="4" fillId="0" borderId="0" xfId="23" applyFont="1" applyFill="1" applyBorder="1" applyAlignment="1">
      <alignment horizontal="right" vertical="center" wrapText="1"/>
    </xf>
    <xf numFmtId="0" fontId="4" fillId="0" borderId="0" xfId="0" applyFont="1" applyAlignment="1">
      <alignment horizontal="justify" vertical="center" wrapText="1"/>
    </xf>
    <xf numFmtId="0" fontId="28" fillId="0" borderId="0" xfId="0" applyFont="1" applyAlignment="1">
      <alignment horizontal="right"/>
    </xf>
    <xf numFmtId="0" fontId="16" fillId="0" borderId="0" xfId="0" applyFont="1" applyAlignment="1">
      <alignment horizontal="left" indent="1"/>
    </xf>
    <xf numFmtId="3" fontId="16" fillId="0" borderId="0" xfId="0" applyNumberFormat="1" applyFont="1" applyAlignment="1">
      <alignment horizontal="right" vertical="center"/>
    </xf>
    <xf numFmtId="41" fontId="16" fillId="0" borderId="0" xfId="3" applyFont="1" applyFill="1" applyBorder="1" applyAlignment="1">
      <alignment horizontal="center" vertical="center" wrapText="1"/>
    </xf>
    <xf numFmtId="41" fontId="16" fillId="0" borderId="0" xfId="3" applyFont="1" applyFill="1" applyAlignment="1">
      <alignment horizontal="center"/>
    </xf>
    <xf numFmtId="41" fontId="15" fillId="0" borderId="0" xfId="3" applyFont="1" applyFill="1" applyAlignment="1">
      <alignment horizontal="center"/>
    </xf>
    <xf numFmtId="41" fontId="2" fillId="0" borderId="0" xfId="3" applyFont="1" applyFill="1" applyAlignment="1">
      <alignment horizontal="center"/>
    </xf>
    <xf numFmtId="41" fontId="4" fillId="0" borderId="0" xfId="3" applyFont="1" applyFill="1" applyAlignment="1">
      <alignment horizontal="center"/>
    </xf>
    <xf numFmtId="3" fontId="15" fillId="0" borderId="0" xfId="0" applyNumberFormat="1" applyFont="1" applyAlignment="1">
      <alignment horizontal="right" vertical="center" wrapText="1"/>
    </xf>
    <xf numFmtId="170" fontId="15" fillId="0" borderId="0" xfId="23" applyFont="1" applyFill="1" applyBorder="1" applyAlignment="1">
      <alignment horizontal="right" vertical="center" wrapText="1"/>
    </xf>
    <xf numFmtId="0" fontId="10" fillId="0" borderId="0" xfId="0" applyFont="1" applyFill="1" applyAlignment="1">
      <alignment vertical="center"/>
    </xf>
    <xf numFmtId="0" fontId="16" fillId="2" borderId="89" xfId="0" applyFont="1" applyFill="1" applyBorder="1" applyAlignment="1">
      <alignment horizontal="left" wrapText="1"/>
    </xf>
    <xf numFmtId="3" fontId="16" fillId="2" borderId="61" xfId="0" applyNumberFormat="1" applyFont="1" applyFill="1" applyBorder="1" applyAlignment="1">
      <alignment horizontal="center" wrapText="1"/>
    </xf>
    <xf numFmtId="3" fontId="16" fillId="0" borderId="96" xfId="0" applyNumberFormat="1"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9" xfId="0" applyFont="1" applyFill="1" applyBorder="1" applyAlignment="1">
      <alignment horizontal="right" wrapText="1"/>
    </xf>
    <xf numFmtId="0" fontId="2" fillId="0" borderId="96" xfId="0" applyFont="1" applyFill="1" applyBorder="1" applyAlignment="1">
      <alignment horizontal="center" vertical="center" wrapText="1"/>
    </xf>
    <xf numFmtId="0" fontId="15" fillId="0" borderId="0" xfId="0" applyFont="1" applyFill="1" applyAlignment="1">
      <alignment horizontal="center" vertical="center" wrapText="1"/>
    </xf>
    <xf numFmtId="0" fontId="2" fillId="0" borderId="0" xfId="0" applyFont="1" applyFill="1" applyAlignment="1">
      <alignment horizontal="left" vertical="center"/>
    </xf>
    <xf numFmtId="0" fontId="4" fillId="0" borderId="0" xfId="0" applyFont="1" applyFill="1" applyAlignment="1">
      <alignment vertical="center"/>
    </xf>
    <xf numFmtId="0" fontId="16" fillId="0" borderId="0" xfId="0" applyFont="1" applyFill="1" applyAlignment="1">
      <alignment horizontal="left" indent="1"/>
    </xf>
    <xf numFmtId="41" fontId="16" fillId="0" borderId="0" xfId="3" applyFont="1" applyFill="1" applyAlignment="1">
      <alignment horizontal="center" vertical="center" wrapText="1"/>
    </xf>
    <xf numFmtId="0" fontId="15" fillId="0" borderId="0" xfId="0" applyFont="1" applyFill="1" applyAlignment="1">
      <alignment horizontal="left" indent="2"/>
    </xf>
    <xf numFmtId="41" fontId="16" fillId="0" borderId="0" xfId="3" applyFont="1" applyFill="1" applyAlignment="1">
      <alignment horizontal="center" vertical="center"/>
    </xf>
    <xf numFmtId="41" fontId="15" fillId="0" borderId="0" xfId="3" applyFont="1" applyFill="1" applyAlignment="1">
      <alignment horizontal="center" vertical="center"/>
    </xf>
    <xf numFmtId="41" fontId="2" fillId="0" borderId="0" xfId="3" applyFont="1" applyFill="1" applyAlignment="1">
      <alignment horizontal="center" vertical="center"/>
    </xf>
    <xf numFmtId="3" fontId="15" fillId="0" borderId="0" xfId="0" applyNumberFormat="1" applyFont="1" applyFill="1" applyAlignment="1">
      <alignment horizontal="right" vertical="distributed" wrapText="1"/>
    </xf>
    <xf numFmtId="170" fontId="4" fillId="0" borderId="0" xfId="23" applyFont="1" applyFill="1" applyBorder="1" applyAlignment="1">
      <alignment horizontal="right" vertical="distributed" wrapText="1"/>
    </xf>
    <xf numFmtId="0" fontId="15" fillId="0" borderId="0" xfId="0" applyFont="1" applyFill="1" applyAlignment="1">
      <alignment horizontal="right" wrapText="1"/>
    </xf>
    <xf numFmtId="0" fontId="4" fillId="0" borderId="0" xfId="10" applyFont="1" applyFill="1" applyAlignment="1">
      <alignment vertical="center"/>
    </xf>
    <xf numFmtId="0" fontId="15" fillId="0" borderId="0" xfId="0" applyFont="1" applyFill="1" applyAlignment="1">
      <alignment vertical="center"/>
    </xf>
    <xf numFmtId="0" fontId="2" fillId="0" borderId="2" xfId="0" applyFont="1" applyBorder="1" applyAlignment="1">
      <alignment horizontal="left" vertical="center" wrapText="1"/>
    </xf>
    <xf numFmtId="41" fontId="2" fillId="0" borderId="0" xfId="0" applyNumberFormat="1" applyFont="1" applyAlignment="1">
      <alignment horizontal="right" vertical="center" wrapText="1"/>
    </xf>
    <xf numFmtId="9" fontId="2" fillId="0" borderId="0" xfId="5" applyFont="1" applyFill="1" applyBorder="1" applyAlignment="1">
      <alignment horizontal="right" vertical="center" wrapText="1"/>
    </xf>
    <xf numFmtId="165" fontId="2" fillId="0" borderId="0" xfId="5" applyNumberFormat="1" applyFont="1" applyFill="1" applyBorder="1" applyAlignment="1">
      <alignment horizontal="right" vertical="center" wrapText="1"/>
    </xf>
    <xf numFmtId="165" fontId="4" fillId="0" borderId="0" xfId="5" applyNumberFormat="1" applyFont="1" applyFill="1" applyBorder="1" applyAlignment="1">
      <alignment horizontal="right" vertical="center" wrapText="1"/>
    </xf>
    <xf numFmtId="41" fontId="4" fillId="0" borderId="0" xfId="3" applyFont="1" applyFill="1" applyBorder="1" applyAlignment="1">
      <alignment horizontal="right" vertical="center" wrapText="1"/>
    </xf>
    <xf numFmtId="3" fontId="15" fillId="0" borderId="0" xfId="0" applyNumberFormat="1" applyFont="1" applyAlignment="1">
      <alignment horizontal="right" vertical="center"/>
    </xf>
    <xf numFmtId="170" fontId="16" fillId="0" borderId="0" xfId="23" applyFont="1" applyFill="1" applyBorder="1" applyAlignment="1">
      <alignment vertical="center"/>
    </xf>
    <xf numFmtId="171" fontId="4" fillId="0" borderId="0" xfId="5" applyNumberFormat="1" applyFont="1" applyFill="1" applyBorder="1" applyAlignment="1">
      <alignment horizontal="right" vertical="center" wrapText="1"/>
    </xf>
    <xf numFmtId="3" fontId="2" fillId="0" borderId="2" xfId="0" applyNumberFormat="1" applyFont="1" applyBorder="1" applyAlignment="1">
      <alignment horizontal="left" vertical="center" wrapText="1"/>
    </xf>
    <xf numFmtId="3" fontId="2" fillId="0" borderId="2" xfId="0" applyNumberFormat="1" applyFont="1" applyBorder="1" applyAlignment="1">
      <alignment horizontal="center" vertical="center" wrapText="1"/>
    </xf>
    <xf numFmtId="3" fontId="2" fillId="0" borderId="0" xfId="0" applyNumberFormat="1" applyFont="1" applyAlignment="1">
      <alignment horizontal="left" vertical="center" wrapText="1"/>
    </xf>
    <xf numFmtId="41" fontId="2" fillId="0" borderId="0" xfId="3" applyFont="1" applyFill="1" applyBorder="1" applyAlignment="1" applyProtection="1">
      <alignment horizontal="right" vertical="center" wrapText="1"/>
    </xf>
    <xf numFmtId="41" fontId="15" fillId="0" borderId="0" xfId="0" applyNumberFormat="1" applyFont="1" applyAlignment="1">
      <alignment vertical="center" wrapText="1"/>
    </xf>
    <xf numFmtId="0" fontId="16" fillId="2" borderId="59" xfId="0" applyFont="1" applyFill="1" applyBorder="1" applyAlignment="1">
      <alignment horizontal="left" vertical="center"/>
    </xf>
    <xf numFmtId="0" fontId="16" fillId="2" borderId="89" xfId="0" applyFont="1" applyFill="1" applyBorder="1" applyAlignment="1">
      <alignment horizontal="center" vertical="center" wrapText="1"/>
    </xf>
    <xf numFmtId="3" fontId="16" fillId="0" borderId="110" xfId="0" applyNumberFormat="1" applyFont="1" applyBorder="1" applyAlignment="1">
      <alignment horizontal="center" vertical="center" wrapText="1"/>
    </xf>
    <xf numFmtId="3" fontId="16" fillId="0" borderId="111" xfId="0" applyNumberFormat="1" applyFont="1" applyBorder="1" applyAlignment="1">
      <alignment horizontal="center" vertical="center" wrapText="1"/>
    </xf>
    <xf numFmtId="3" fontId="16" fillId="0" borderId="112" xfId="0" applyNumberFormat="1" applyFont="1" applyBorder="1" applyAlignment="1">
      <alignment horizontal="center" vertical="center" wrapText="1"/>
    </xf>
    <xf numFmtId="3" fontId="16" fillId="0" borderId="113" xfId="0" applyNumberFormat="1" applyFont="1" applyBorder="1" applyAlignment="1">
      <alignment horizontal="center" vertical="center" wrapText="1"/>
    </xf>
    <xf numFmtId="3" fontId="16" fillId="0" borderId="114" xfId="0" applyNumberFormat="1" applyFont="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0" borderId="110" xfId="0" applyFont="1" applyBorder="1" applyAlignment="1">
      <alignment horizontal="center" vertical="center" wrapText="1"/>
    </xf>
    <xf numFmtId="0" fontId="16" fillId="0" borderId="111" xfId="0" applyFont="1" applyBorder="1" applyAlignment="1">
      <alignment horizontal="center" vertical="center" wrapText="1"/>
    </xf>
    <xf numFmtId="0" fontId="16" fillId="0" borderId="112"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113" xfId="0" applyFont="1" applyBorder="1" applyAlignment="1">
      <alignment horizontal="center" vertical="center" wrapText="1"/>
    </xf>
    <xf numFmtId="0" fontId="2" fillId="0" borderId="113" xfId="0" applyFont="1" applyBorder="1" applyAlignment="1">
      <alignment horizontal="center" vertical="center" wrapText="1"/>
    </xf>
    <xf numFmtId="0" fontId="16" fillId="0" borderId="114"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61" xfId="0" applyFont="1" applyBorder="1" applyAlignment="1">
      <alignment horizontal="left" vertical="center" wrapText="1"/>
    </xf>
    <xf numFmtId="170" fontId="16" fillId="0" borderId="6" xfId="0" applyNumberFormat="1" applyFont="1" applyBorder="1" applyAlignment="1">
      <alignment horizontal="right" vertical="center" wrapText="1"/>
    </xf>
    <xf numFmtId="170" fontId="16" fillId="0" borderId="99" xfId="0" applyNumberFormat="1" applyFont="1" applyBorder="1" applyAlignment="1">
      <alignment horizontal="right" vertical="center" wrapText="1"/>
    </xf>
    <xf numFmtId="170" fontId="16" fillId="0" borderId="59" xfId="0" applyNumberFormat="1" applyFont="1" applyBorder="1" applyAlignment="1">
      <alignment horizontal="right" vertical="center" wrapText="1"/>
    </xf>
    <xf numFmtId="170" fontId="16" fillId="0" borderId="61" xfId="0" applyNumberFormat="1" applyFont="1" applyBorder="1" applyAlignment="1">
      <alignment horizontal="right" vertical="center" wrapText="1"/>
    </xf>
    <xf numFmtId="0" fontId="16" fillId="0" borderId="31" xfId="0" applyFont="1" applyBorder="1" applyAlignment="1">
      <alignment horizontal="left" indent="1"/>
    </xf>
    <xf numFmtId="170" fontId="16" fillId="0" borderId="7" xfId="0" applyNumberFormat="1" applyFont="1" applyBorder="1" applyAlignment="1">
      <alignment horizontal="right" vertical="center" wrapText="1"/>
    </xf>
    <xf numFmtId="170" fontId="16" fillId="0" borderId="0" xfId="23" applyFont="1" applyFill="1" applyBorder="1" applyAlignment="1">
      <alignment horizontal="right" vertical="center" wrapText="1"/>
    </xf>
    <xf numFmtId="170" fontId="16" fillId="0" borderId="31" xfId="23" applyFont="1" applyFill="1" applyBorder="1" applyAlignment="1">
      <alignment horizontal="right" vertical="center" wrapText="1"/>
    </xf>
    <xf numFmtId="41" fontId="16" fillId="0" borderId="31" xfId="3" applyFont="1" applyFill="1" applyBorder="1" applyAlignment="1">
      <alignment horizontal="center" vertical="center" wrapText="1"/>
    </xf>
    <xf numFmtId="41" fontId="16" fillId="0" borderId="6" xfId="3" applyFont="1" applyFill="1" applyBorder="1" applyAlignment="1">
      <alignment horizontal="center" vertical="center" wrapText="1"/>
    </xf>
    <xf numFmtId="0" fontId="15" fillId="0" borderId="31" xfId="0" applyFont="1" applyBorder="1" applyAlignment="1">
      <alignment horizontal="left" indent="2"/>
    </xf>
    <xf numFmtId="41" fontId="15" fillId="0" borderId="31" xfId="3" applyFont="1" applyFill="1" applyBorder="1" applyAlignment="1">
      <alignment horizontal="center" vertical="center"/>
    </xf>
    <xf numFmtId="41" fontId="15" fillId="0" borderId="6" xfId="3" applyFont="1" applyFill="1" applyBorder="1" applyAlignment="1">
      <alignment horizontal="center" vertical="center"/>
    </xf>
    <xf numFmtId="41" fontId="16" fillId="0" borderId="31" xfId="3" applyFont="1" applyFill="1" applyBorder="1" applyAlignment="1">
      <alignment horizontal="center" vertical="center"/>
    </xf>
    <xf numFmtId="41" fontId="15" fillId="0" borderId="0" xfId="3" applyFont="1" applyFill="1" applyBorder="1" applyAlignment="1">
      <alignment horizontal="center" vertical="center" wrapText="1"/>
    </xf>
    <xf numFmtId="41" fontId="15" fillId="0" borderId="31" xfId="3" applyFont="1" applyFill="1" applyBorder="1" applyAlignment="1">
      <alignment horizontal="center" vertical="center" wrapText="1"/>
    </xf>
    <xf numFmtId="170" fontId="16" fillId="0" borderId="0" xfId="0" applyNumberFormat="1" applyFont="1" applyAlignment="1">
      <alignment horizontal="right" vertical="center" wrapText="1"/>
    </xf>
    <xf numFmtId="170" fontId="16" fillId="0" borderId="31" xfId="0" applyNumberFormat="1" applyFont="1" applyBorder="1" applyAlignment="1">
      <alignment horizontal="right" vertical="center" wrapText="1"/>
    </xf>
    <xf numFmtId="9" fontId="16" fillId="0" borderId="0" xfId="5" applyFont="1" applyFill="1" applyBorder="1" applyAlignment="1">
      <alignment horizontal="right" vertical="center" wrapText="1"/>
    </xf>
    <xf numFmtId="41" fontId="16" fillId="0" borderId="0" xfId="0" applyNumberFormat="1" applyFont="1" applyAlignment="1">
      <alignment horizontal="right" vertical="center" wrapText="1"/>
    </xf>
    <xf numFmtId="165" fontId="16" fillId="0" borderId="0" xfId="5" applyNumberFormat="1" applyFont="1" applyFill="1" applyBorder="1" applyAlignment="1">
      <alignment horizontal="right" vertical="center" wrapText="1"/>
    </xf>
    <xf numFmtId="196" fontId="15" fillId="0" borderId="0" xfId="5" applyNumberFormat="1" applyFont="1" applyFill="1" applyBorder="1" applyAlignment="1">
      <alignment horizontal="right" vertical="center" wrapText="1"/>
    </xf>
    <xf numFmtId="41" fontId="15" fillId="0" borderId="0" xfId="23" applyNumberFormat="1" applyFont="1" applyFill="1" applyBorder="1" applyAlignment="1">
      <alignment horizontal="center" vertical="center"/>
    </xf>
    <xf numFmtId="41" fontId="16" fillId="0" borderId="0" xfId="0" applyNumberFormat="1" applyFont="1" applyAlignment="1">
      <alignment horizontal="center"/>
    </xf>
    <xf numFmtId="41" fontId="4" fillId="0" borderId="0" xfId="0" applyNumberFormat="1" applyFont="1" applyAlignment="1">
      <alignment horizontal="center"/>
    </xf>
    <xf numFmtId="170" fontId="15" fillId="0" borderId="0" xfId="23" applyFont="1" applyFill="1" applyBorder="1" applyAlignment="1">
      <alignment vertical="center"/>
    </xf>
    <xf numFmtId="165" fontId="4" fillId="0" borderId="0" xfId="0" applyNumberFormat="1" applyFont="1" applyAlignment="1">
      <alignment horizontal="right" vertical="center" wrapText="1"/>
    </xf>
    <xf numFmtId="196" fontId="4" fillId="0" borderId="0" xfId="0" applyNumberFormat="1" applyFont="1" applyAlignment="1">
      <alignment horizontal="right" vertical="center" wrapText="1"/>
    </xf>
    <xf numFmtId="3" fontId="16" fillId="0" borderId="2" xfId="0" applyNumberFormat="1" applyFont="1" applyBorder="1" applyAlignment="1">
      <alignment vertical="center"/>
    </xf>
    <xf numFmtId="3" fontId="16" fillId="0" borderId="2" xfId="0" applyNumberFormat="1" applyFont="1" applyBorder="1" applyAlignment="1">
      <alignment horizontal="center" vertical="center" wrapText="1"/>
    </xf>
    <xf numFmtId="3" fontId="16" fillId="0" borderId="0" xfId="0" applyNumberFormat="1" applyFont="1" applyAlignment="1">
      <alignment vertical="center"/>
    </xf>
    <xf numFmtId="41" fontId="2" fillId="0" borderId="0" xfId="0" applyNumberFormat="1" applyFont="1" applyAlignment="1">
      <alignment vertical="center" wrapText="1"/>
    </xf>
    <xf numFmtId="41" fontId="16" fillId="0" borderId="0" xfId="0" applyNumberFormat="1" applyFont="1" applyAlignment="1">
      <alignment vertical="center" wrapText="1"/>
    </xf>
    <xf numFmtId="3" fontId="16" fillId="0" borderId="0" xfId="0" applyNumberFormat="1" applyFont="1"/>
    <xf numFmtId="3" fontId="16" fillId="2" borderId="89" xfId="0" applyNumberFormat="1" applyFont="1" applyFill="1" applyBorder="1" applyAlignment="1">
      <alignment horizontal="left" wrapText="1"/>
    </xf>
    <xf numFmtId="3" fontId="16" fillId="2" borderId="89" xfId="0" applyNumberFormat="1" applyFont="1" applyFill="1" applyBorder="1" applyAlignment="1">
      <alignment horizontal="center" wrapText="1"/>
    </xf>
    <xf numFmtId="3" fontId="15" fillId="0" borderId="0" xfId="0" applyNumberFormat="1" applyFont="1" applyAlignment="1">
      <alignment horizontal="center" vertical="center" wrapText="1"/>
    </xf>
    <xf numFmtId="3" fontId="16" fillId="2" borderId="3" xfId="0" applyNumberFormat="1" applyFont="1" applyFill="1" applyBorder="1" applyAlignment="1">
      <alignment horizontal="center" vertical="top" wrapText="1"/>
    </xf>
    <xf numFmtId="3" fontId="16" fillId="2" borderId="3" xfId="0" applyNumberFormat="1" applyFont="1" applyFill="1" applyBorder="1" applyAlignment="1">
      <alignment horizontal="center" vertical="center" wrapText="1"/>
    </xf>
    <xf numFmtId="3" fontId="16" fillId="0" borderId="0" xfId="0" applyNumberFormat="1" applyFont="1" applyAlignment="1">
      <alignment horizontal="left" vertical="center"/>
    </xf>
    <xf numFmtId="41" fontId="16" fillId="0" borderId="0" xfId="3" applyFont="1" applyFill="1" applyBorder="1" applyAlignment="1">
      <alignment horizontal="right" vertical="center" wrapText="1"/>
    </xf>
    <xf numFmtId="3" fontId="15" fillId="0" borderId="0" xfId="0" applyNumberFormat="1" applyFont="1" applyAlignment="1">
      <alignment horizontal="left" indent="1"/>
    </xf>
    <xf numFmtId="41" fontId="15" fillId="0" borderId="0" xfId="3" applyFont="1" applyFill="1"/>
    <xf numFmtId="3" fontId="4" fillId="0" borderId="0" xfId="0" applyNumberFormat="1" applyFont="1" applyAlignment="1">
      <alignment horizontal="left" indent="1"/>
    </xf>
    <xf numFmtId="3" fontId="20" fillId="0" borderId="0" xfId="0" applyNumberFormat="1" applyFont="1"/>
    <xf numFmtId="170" fontId="15" fillId="0" borderId="0" xfId="23" applyFont="1" applyFill="1" applyBorder="1"/>
    <xf numFmtId="3" fontId="15" fillId="0" borderId="0" xfId="0" applyNumberFormat="1" applyFont="1"/>
    <xf numFmtId="41" fontId="16" fillId="0" borderId="0" xfId="3" applyFont="1" applyAlignment="1">
      <alignment horizontal="right" vertical="center" wrapText="1"/>
    </xf>
    <xf numFmtId="41" fontId="2" fillId="0" borderId="0" xfId="23" applyNumberFormat="1" applyFont="1" applyFill="1" applyBorder="1" applyAlignment="1">
      <alignment horizontal="right" vertical="center" wrapText="1"/>
    </xf>
    <xf numFmtId="41" fontId="15" fillId="0" borderId="0" xfId="23" applyNumberFormat="1" applyFont="1" applyFill="1" applyBorder="1" applyAlignment="1">
      <alignment horizontal="right" vertical="center" wrapText="1"/>
    </xf>
    <xf numFmtId="196" fontId="2" fillId="0" borderId="0" xfId="0" applyNumberFormat="1" applyFont="1" applyAlignment="1">
      <alignment horizontal="right" vertical="center" wrapText="1"/>
    </xf>
    <xf numFmtId="0" fontId="15" fillId="0" borderId="0" xfId="0" applyFont="1" applyAlignment="1">
      <alignment horizontal="right"/>
    </xf>
    <xf numFmtId="41" fontId="15" fillId="0" borderId="0" xfId="3" applyFont="1" applyFill="1" applyAlignment="1">
      <alignment horizontal="right"/>
    </xf>
    <xf numFmtId="41" fontId="16" fillId="0" borderId="0" xfId="3" applyFont="1" applyFill="1" applyAlignment="1">
      <alignment horizontal="right" vertical="center" wrapText="1"/>
    </xf>
    <xf numFmtId="0" fontId="15" fillId="0" borderId="0" xfId="0" applyFont="1" applyAlignment="1">
      <alignment horizontal="left" vertical="distributed" wrapText="1"/>
    </xf>
    <xf numFmtId="0" fontId="15" fillId="0" borderId="0" xfId="0" applyFont="1" applyAlignment="1">
      <alignment horizontal="right" vertical="distributed" wrapText="1"/>
    </xf>
    <xf numFmtId="0" fontId="15" fillId="2" borderId="3" xfId="0" applyFont="1" applyFill="1" applyBorder="1" applyAlignment="1">
      <alignment horizontal="center" vertical="center" wrapText="1"/>
    </xf>
    <xf numFmtId="3" fontId="16" fillId="0" borderId="115" xfId="0" applyNumberFormat="1" applyFont="1" applyBorder="1" applyAlignment="1">
      <alignment horizontal="center" vertical="center" wrapText="1"/>
    </xf>
    <xf numFmtId="3" fontId="16" fillId="0" borderId="116" xfId="0" applyNumberFormat="1" applyFont="1" applyBorder="1" applyAlignment="1">
      <alignment horizontal="center" vertical="center" wrapText="1"/>
    </xf>
    <xf numFmtId="3" fontId="16" fillId="0" borderId="117" xfId="0" applyNumberFormat="1" applyFont="1" applyBorder="1" applyAlignment="1">
      <alignment horizontal="center" vertical="center" wrapText="1"/>
    </xf>
    <xf numFmtId="3" fontId="16" fillId="0" borderId="118" xfId="0" applyNumberFormat="1" applyFont="1" applyBorder="1" applyAlignment="1">
      <alignment horizontal="center" vertical="center" wrapText="1"/>
    </xf>
    <xf numFmtId="0" fontId="16" fillId="0" borderId="115" xfId="0" applyFont="1" applyBorder="1" applyAlignment="1">
      <alignment horizontal="center" vertical="center" wrapText="1"/>
    </xf>
    <xf numFmtId="0" fontId="16" fillId="0" borderId="116"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8" xfId="0" applyFont="1" applyBorder="1" applyAlignment="1">
      <alignment horizontal="center" vertical="center" wrapText="1"/>
    </xf>
    <xf numFmtId="0" fontId="16" fillId="0" borderId="118" xfId="0" applyFont="1" applyBorder="1" applyAlignment="1">
      <alignment horizontal="center" vertical="center" wrapText="1"/>
    </xf>
    <xf numFmtId="0" fontId="2" fillId="0" borderId="118" xfId="0" applyFont="1" applyBorder="1" applyAlignment="1">
      <alignment horizontal="center" vertical="center" wrapText="1"/>
    </xf>
    <xf numFmtId="0" fontId="16" fillId="0" borderId="119" xfId="0" applyFont="1" applyBorder="1" applyAlignment="1">
      <alignment horizontal="center" vertical="center" wrapText="1"/>
    </xf>
    <xf numFmtId="0" fontId="16" fillId="0" borderId="96" xfId="0" applyFont="1" applyBorder="1" applyAlignment="1">
      <alignment horizontal="center" vertical="center" wrapText="1"/>
    </xf>
    <xf numFmtId="3" fontId="16" fillId="0" borderId="0" xfId="0" applyNumberFormat="1" applyFont="1" applyAlignment="1">
      <alignment horizontal="left" vertical="distributed" wrapText="1"/>
    </xf>
    <xf numFmtId="41" fontId="16" fillId="0" borderId="61" xfId="3" applyFont="1" applyFill="1" applyBorder="1" applyAlignment="1">
      <alignment horizontal="center" vertical="center" wrapText="1"/>
    </xf>
    <xf numFmtId="0" fontId="16" fillId="0" borderId="0" xfId="0" applyFont="1" applyAlignment="1">
      <alignment horizontal="left" vertical="distributed"/>
    </xf>
    <xf numFmtId="0" fontId="15" fillId="0" borderId="0" xfId="0" applyFont="1" applyAlignment="1">
      <alignment horizontal="left" vertical="distributed"/>
    </xf>
    <xf numFmtId="41" fontId="15" fillId="0" borderId="0" xfId="3" applyFont="1" applyFill="1" applyBorder="1" applyAlignment="1">
      <alignment horizontal="center" vertical="center"/>
    </xf>
    <xf numFmtId="0" fontId="15" fillId="0" borderId="0" xfId="0" applyFont="1" applyAlignment="1">
      <alignment horizontal="right" vertical="distributed"/>
    </xf>
    <xf numFmtId="41" fontId="16" fillId="0" borderId="0" xfId="3" applyFont="1" applyFill="1" applyBorder="1" applyAlignment="1">
      <alignment horizontal="center" vertical="center"/>
    </xf>
    <xf numFmtId="3" fontId="15" fillId="0" borderId="0" xfId="0" applyNumberFormat="1" applyFont="1" applyAlignment="1">
      <alignment horizontal="left" vertical="distributed"/>
    </xf>
    <xf numFmtId="170" fontId="15" fillId="0" borderId="0" xfId="0" applyNumberFormat="1" applyFont="1" applyAlignment="1">
      <alignment horizontal="right" vertical="distributed" wrapText="1"/>
    </xf>
    <xf numFmtId="0" fontId="15" fillId="0" borderId="0" xfId="0" applyFont="1" applyAlignment="1">
      <alignment vertical="distributed" wrapText="1"/>
    </xf>
    <xf numFmtId="0" fontId="4" fillId="0" borderId="0" xfId="0" applyFont="1" applyAlignment="1">
      <alignment vertical="distributed" wrapText="1"/>
    </xf>
    <xf numFmtId="0" fontId="15" fillId="0" borderId="0" xfId="64" applyFont="1"/>
    <xf numFmtId="0" fontId="16" fillId="0" borderId="0" xfId="64" applyFont="1" applyAlignment="1">
      <alignment vertical="center" wrapText="1"/>
    </xf>
    <xf numFmtId="0" fontId="15" fillId="0" borderId="0" xfId="64" applyFont="1" applyAlignment="1">
      <alignment wrapText="1"/>
    </xf>
    <xf numFmtId="3" fontId="16" fillId="0" borderId="2" xfId="64" applyNumberFormat="1" applyFont="1" applyBorder="1" applyAlignment="1">
      <alignment horizontal="center" vertical="center"/>
    </xf>
    <xf numFmtId="3" fontId="16" fillId="0" borderId="2" xfId="64" applyNumberFormat="1" applyFont="1" applyBorder="1" applyAlignment="1">
      <alignment horizontal="center" vertical="center" wrapText="1"/>
    </xf>
    <xf numFmtId="197" fontId="16" fillId="0" borderId="0" xfId="64" applyNumberFormat="1" applyFont="1" applyAlignment="1">
      <alignment horizontal="center"/>
    </xf>
    <xf numFmtId="165" fontId="16" fillId="0" borderId="0" xfId="5" applyNumberFormat="1" applyFont="1" applyFill="1" applyBorder="1" applyAlignment="1">
      <alignment horizontal="right"/>
    </xf>
    <xf numFmtId="197" fontId="15" fillId="0" borderId="0" xfId="0" applyNumberFormat="1" applyFont="1"/>
    <xf numFmtId="165" fontId="15" fillId="0" borderId="0" xfId="5" applyNumberFormat="1" applyFont="1" applyFill="1" applyBorder="1" applyAlignment="1">
      <alignment horizontal="right"/>
    </xf>
    <xf numFmtId="0" fontId="16" fillId="0" borderId="0" xfId="0" applyFont="1" applyAlignment="1">
      <alignment horizontal="center"/>
    </xf>
    <xf numFmtId="0" fontId="2" fillId="0" borderId="0" xfId="17" applyFont="1" applyAlignment="1">
      <alignment vertical="center"/>
    </xf>
    <xf numFmtId="0" fontId="2" fillId="0" borderId="0" xfId="17" applyFont="1" applyAlignment="1">
      <alignment horizontal="justify" vertical="center" wrapText="1"/>
    </xf>
    <xf numFmtId="3" fontId="16" fillId="2" borderId="2" xfId="17" applyNumberFormat="1" applyFont="1" applyFill="1" applyBorder="1" applyAlignment="1">
      <alignment horizontal="center" vertical="center"/>
    </xf>
    <xf numFmtId="3" fontId="16" fillId="2" borderId="2" xfId="17" applyNumberFormat="1" applyFont="1" applyFill="1" applyBorder="1" applyAlignment="1">
      <alignment horizontal="center" vertical="center" wrapText="1"/>
    </xf>
    <xf numFmtId="3" fontId="16" fillId="2" borderId="2" xfId="17" applyNumberFormat="1" applyFont="1" applyFill="1" applyBorder="1" applyAlignment="1">
      <alignment horizontal="centerContinuous" vertical="center" wrapText="1"/>
    </xf>
    <xf numFmtId="3" fontId="2" fillId="0" borderId="0" xfId="17" applyNumberFormat="1" applyFont="1" applyAlignment="1">
      <alignment horizontal="left"/>
    </xf>
    <xf numFmtId="169" fontId="2" fillId="0" borderId="0" xfId="17" applyNumberFormat="1" applyFont="1" applyAlignment="1">
      <alignment horizontal="center"/>
    </xf>
    <xf numFmtId="3" fontId="2" fillId="0" borderId="0" xfId="17" applyNumberFormat="1" applyFont="1" applyAlignment="1">
      <alignment horizontal="right"/>
    </xf>
    <xf numFmtId="3" fontId="4" fillId="0" borderId="0" xfId="17" applyNumberFormat="1" applyFont="1" applyAlignment="1">
      <alignment horizontal="left"/>
    </xf>
    <xf numFmtId="169" fontId="4" fillId="0" borderId="0" xfId="17" applyNumberFormat="1" applyFont="1" applyAlignment="1">
      <alignment horizontal="center"/>
    </xf>
    <xf numFmtId="3" fontId="4" fillId="0" borderId="0" xfId="17" applyNumberFormat="1" applyFont="1" applyAlignment="1">
      <alignment horizontal="right"/>
    </xf>
    <xf numFmtId="0" fontId="2" fillId="0" borderId="2" xfId="17" applyFont="1" applyBorder="1" applyAlignment="1">
      <alignment horizontal="center" vertical="center" wrapText="1"/>
    </xf>
    <xf numFmtId="0" fontId="2" fillId="0" borderId="0" xfId="17" applyFont="1"/>
    <xf numFmtId="0" fontId="2" fillId="2" borderId="2" xfId="17" applyFont="1" applyFill="1" applyBorder="1" applyAlignment="1">
      <alignment horizontal="centerContinuous" vertical="center"/>
    </xf>
    <xf numFmtId="0" fontId="2" fillId="2" borderId="2" xfId="17" applyFont="1" applyFill="1" applyBorder="1" applyAlignment="1">
      <alignment horizontal="centerContinuous" vertical="center" wrapText="1"/>
    </xf>
    <xf numFmtId="0" fontId="16" fillId="0" borderId="0" xfId="64" applyFont="1" applyAlignment="1">
      <alignment vertical="center"/>
    </xf>
    <xf numFmtId="0" fontId="16" fillId="0" borderId="2" xfId="64" applyFont="1" applyBorder="1" applyAlignment="1">
      <alignment horizontal="center" vertical="center" wrapText="1"/>
    </xf>
    <xf numFmtId="165" fontId="16" fillId="0" borderId="2" xfId="5" applyNumberFormat="1" applyFont="1" applyBorder="1" applyAlignment="1">
      <alignment horizontal="center" vertical="center" wrapText="1"/>
    </xf>
    <xf numFmtId="165" fontId="15" fillId="0" borderId="0" xfId="5" applyNumberFormat="1" applyFont="1" applyBorder="1" applyAlignment="1">
      <alignment vertical="center"/>
    </xf>
    <xf numFmtId="0" fontId="16" fillId="0" borderId="0" xfId="64" applyFont="1" applyAlignment="1">
      <alignment horizontal="center" vertical="center" wrapText="1"/>
    </xf>
    <xf numFmtId="41" fontId="16" fillId="0" borderId="0" xfId="3" applyFont="1" applyBorder="1" applyAlignment="1">
      <alignment vertical="center"/>
    </xf>
    <xf numFmtId="171" fontId="15" fillId="0" borderId="0" xfId="64" applyNumberFormat="1" applyFont="1"/>
    <xf numFmtId="41" fontId="15" fillId="0" borderId="0" xfId="3" applyFont="1" applyBorder="1" applyAlignment="1">
      <alignment vertical="center" wrapText="1"/>
    </xf>
    <xf numFmtId="10" fontId="15" fillId="0" borderId="0" xfId="5" applyNumberFormat="1" applyFont="1" applyFill="1" applyBorder="1"/>
    <xf numFmtId="0" fontId="15" fillId="0" borderId="0" xfId="17" applyFont="1" applyAlignment="1">
      <alignment vertical="top"/>
    </xf>
    <xf numFmtId="2" fontId="12" fillId="0" borderId="0" xfId="64" applyNumberFormat="1" applyFont="1" applyAlignment="1">
      <alignment vertical="center"/>
    </xf>
    <xf numFmtId="2" fontId="12" fillId="0" borderId="0" xfId="64" applyNumberFormat="1" applyFont="1" applyAlignment="1">
      <alignment horizontal="justify" vertical="center" wrapText="1"/>
    </xf>
    <xf numFmtId="2" fontId="4" fillId="0" borderId="0" xfId="64" applyNumberFormat="1" applyFont="1"/>
    <xf numFmtId="0" fontId="3" fillId="2" borderId="89" xfId="39" applyFont="1" applyFill="1" applyBorder="1" applyAlignment="1" applyProtection="1">
      <alignment horizontal="centerContinuous" vertical="center" wrapText="1" readingOrder="1"/>
      <protection locked="0"/>
    </xf>
    <xf numFmtId="0" fontId="3" fillId="2" borderId="89" xfId="39" applyFont="1" applyFill="1" applyBorder="1" applyAlignment="1" applyProtection="1">
      <alignment horizontal="center" vertical="center" wrapText="1" readingOrder="1"/>
      <protection locked="0"/>
    </xf>
    <xf numFmtId="9" fontId="15" fillId="0" borderId="0" xfId="5" applyFont="1" applyFill="1" applyBorder="1" applyAlignment="1">
      <alignment vertical="center"/>
    </xf>
    <xf numFmtId="171" fontId="16" fillId="0" borderId="0" xfId="64" applyNumberFormat="1" applyFont="1"/>
    <xf numFmtId="0" fontId="15" fillId="0" borderId="0" xfId="0" applyFont="1" applyAlignment="1">
      <alignment horizontal="center"/>
    </xf>
    <xf numFmtId="41" fontId="16" fillId="0" borderId="0" xfId="3" applyFont="1" applyBorder="1"/>
    <xf numFmtId="41" fontId="15" fillId="0" borderId="0" xfId="3" applyFont="1" applyBorder="1"/>
    <xf numFmtId="41" fontId="16" fillId="0" borderId="0" xfId="3" applyFont="1" applyFill="1" applyBorder="1" applyAlignment="1">
      <alignment vertical="center"/>
    </xf>
    <xf numFmtId="0" fontId="16" fillId="0" borderId="2" xfId="64" applyFont="1" applyBorder="1" applyAlignment="1">
      <alignment horizontal="center" wrapText="1"/>
    </xf>
    <xf numFmtId="0" fontId="16" fillId="0" borderId="2" xfId="64" applyFont="1" applyBorder="1" applyAlignment="1">
      <alignment horizontal="center"/>
    </xf>
    <xf numFmtId="41" fontId="16" fillId="0" borderId="0" xfId="3" applyFont="1" applyBorder="1" applyAlignment="1">
      <alignment vertical="center" wrapText="1"/>
    </xf>
    <xf numFmtId="41" fontId="15" fillId="0" borderId="0" xfId="3" applyFont="1" applyFill="1" applyBorder="1" applyAlignment="1">
      <alignment vertical="center" wrapText="1"/>
    </xf>
    <xf numFmtId="2" fontId="15" fillId="0" borderId="0" xfId="64" applyNumberFormat="1" applyFont="1"/>
    <xf numFmtId="41" fontId="25" fillId="0" borderId="0" xfId="3" applyFont="1" applyBorder="1"/>
    <xf numFmtId="41" fontId="0" fillId="0" borderId="0" xfId="3" applyFont="1" applyBorder="1"/>
    <xf numFmtId="9" fontId="15" fillId="0" borderId="0" xfId="5" applyFont="1" applyAlignment="1">
      <alignment wrapText="1"/>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readingOrder="1"/>
      <protection locked="0"/>
    </xf>
    <xf numFmtId="169" fontId="2" fillId="0" borderId="0" xfId="24" applyNumberFormat="1" applyFont="1" applyFill="1" applyAlignment="1">
      <alignment horizontal="center"/>
    </xf>
    <xf numFmtId="0" fontId="4" fillId="0" borderId="120" xfId="0" applyFont="1" applyBorder="1" applyAlignment="1" applyProtection="1">
      <alignment vertical="center" wrapText="1"/>
      <protection locked="0"/>
    </xf>
    <xf numFmtId="0" fontId="4" fillId="0" borderId="120" xfId="0" applyFont="1" applyBorder="1" applyAlignment="1" applyProtection="1">
      <alignment vertical="top" wrapText="1" readingOrder="1"/>
      <protection locked="0"/>
    </xf>
    <xf numFmtId="0" fontId="2" fillId="0" borderId="121" xfId="0" applyFont="1" applyBorder="1" applyAlignment="1" applyProtection="1">
      <alignment horizontal="centerContinuous" vertical="center"/>
      <protection locked="0"/>
    </xf>
    <xf numFmtId="0" fontId="2" fillId="0" borderId="122" xfId="0" applyFont="1" applyBorder="1" applyAlignment="1" applyProtection="1">
      <alignment horizontal="centerContinuous" vertical="center" readingOrder="1"/>
      <protection locked="0"/>
    </xf>
    <xf numFmtId="0" fontId="2" fillId="0" borderId="123" xfId="0" applyFont="1" applyBorder="1" applyAlignment="1" applyProtection="1">
      <alignment horizontal="center" vertical="center" wrapText="1" readingOrder="1"/>
      <protection locked="0"/>
    </xf>
    <xf numFmtId="0" fontId="2" fillId="0" borderId="124" xfId="0" applyFont="1" applyBorder="1" applyAlignment="1" applyProtection="1">
      <alignment horizontal="left" vertical="center"/>
      <protection locked="0"/>
    </xf>
    <xf numFmtId="0" fontId="2" fillId="0" borderId="125" xfId="0" applyFont="1" applyBorder="1" applyAlignment="1" applyProtection="1">
      <alignment horizontal="left" vertical="top" readingOrder="1"/>
      <protection locked="0"/>
    </xf>
    <xf numFmtId="169" fontId="2" fillId="0" borderId="126" xfId="15" applyNumberFormat="1" applyFont="1" applyFill="1" applyBorder="1" applyAlignment="1">
      <alignment horizontal="right" vertical="center"/>
    </xf>
    <xf numFmtId="0" fontId="2" fillId="0" borderId="127" xfId="0" applyFont="1" applyBorder="1" applyAlignment="1" applyProtection="1">
      <alignment horizontal="left" vertical="center" readingOrder="1"/>
      <protection locked="0"/>
    </xf>
    <xf numFmtId="0" fontId="2" fillId="0" borderId="128" xfId="0" applyFont="1" applyBorder="1" applyAlignment="1" applyProtection="1">
      <alignment horizontal="left" vertical="top" readingOrder="1"/>
      <protection locked="0"/>
    </xf>
    <xf numFmtId="175" fontId="2" fillId="0" borderId="129" xfId="15" applyNumberFormat="1" applyFont="1" applyFill="1" applyBorder="1" applyAlignment="1" applyProtection="1">
      <alignment vertical="center" wrapText="1" readingOrder="1"/>
      <protection locked="0"/>
    </xf>
    <xf numFmtId="0" fontId="2" fillId="0" borderId="130" xfId="0" applyFont="1" applyBorder="1" applyAlignment="1" applyProtection="1">
      <alignment vertical="center"/>
      <protection locked="0"/>
    </xf>
    <xf numFmtId="0" fontId="2" fillId="0" borderId="131" xfId="0" applyFont="1" applyBorder="1" applyAlignment="1" applyProtection="1">
      <alignment vertical="top" readingOrder="1"/>
      <protection locked="0"/>
    </xf>
    <xf numFmtId="10" fontId="2" fillId="0" borderId="132" xfId="5" applyNumberFormat="1" applyFont="1" applyFill="1" applyBorder="1" applyAlignment="1" applyProtection="1">
      <alignment vertical="center" wrapText="1" readingOrder="1"/>
      <protection locked="0"/>
    </xf>
    <xf numFmtId="0" fontId="2" fillId="0" borderId="118" xfId="0" applyFont="1" applyBorder="1" applyAlignment="1" applyProtection="1">
      <alignment horizontal="center" vertical="center" wrapText="1"/>
      <protection locked="0"/>
    </xf>
    <xf numFmtId="0" fontId="2" fillId="0" borderId="116" xfId="0" applyFont="1" applyBorder="1" applyAlignment="1" applyProtection="1">
      <alignment horizontal="center" vertical="center" wrapText="1" readingOrder="1"/>
      <protection locked="0"/>
    </xf>
    <xf numFmtId="0" fontId="2" fillId="0" borderId="117" xfId="0" applyFont="1" applyBorder="1" applyAlignment="1" applyProtection="1">
      <alignment horizontal="center" vertical="center" wrapText="1" readingOrder="1"/>
      <protection locked="0"/>
    </xf>
    <xf numFmtId="0" fontId="2" fillId="0" borderId="133" xfId="0" applyFont="1" applyBorder="1" applyAlignment="1" applyProtection="1">
      <alignment horizontal="centerContinuous" vertical="center"/>
      <protection locked="0"/>
    </xf>
    <xf numFmtId="0" fontId="2" fillId="0" borderId="134" xfId="0" applyFont="1" applyBorder="1" applyAlignment="1" applyProtection="1">
      <alignment horizontal="left" vertical="center" readingOrder="1"/>
      <protection locked="0"/>
    </xf>
    <xf numFmtId="169" fontId="2" fillId="0" borderId="135" xfId="15" applyNumberFormat="1" applyFont="1" applyFill="1" applyBorder="1" applyAlignment="1">
      <alignment horizontal="right" vertical="center"/>
    </xf>
    <xf numFmtId="0" fontId="4" fillId="2" borderId="7" xfId="0" applyFont="1" applyFill="1" applyBorder="1" applyAlignment="1">
      <alignment vertical="center"/>
    </xf>
    <xf numFmtId="0" fontId="2" fillId="0" borderId="136" xfId="0" applyFont="1" applyBorder="1" applyAlignment="1" applyProtection="1">
      <alignment horizontal="left" vertical="center" readingOrder="1"/>
      <protection locked="0"/>
    </xf>
    <xf numFmtId="169" fontId="2" fillId="0" borderId="137" xfId="15" applyNumberFormat="1" applyFont="1" applyFill="1" applyBorder="1" applyAlignment="1">
      <alignment horizontal="right" vertical="center"/>
    </xf>
    <xf numFmtId="0" fontId="2" fillId="2" borderId="7" xfId="65" applyFont="1" applyFill="1" applyBorder="1" applyAlignment="1">
      <alignment vertical="center"/>
    </xf>
    <xf numFmtId="0" fontId="2" fillId="0" borderId="118" xfId="65" applyFont="1" applyBorder="1" applyAlignment="1">
      <alignment horizontal="left" vertical="center"/>
    </xf>
    <xf numFmtId="169" fontId="2" fillId="0" borderId="117" xfId="15" applyNumberFormat="1" applyFont="1" applyFill="1" applyBorder="1" applyAlignment="1">
      <alignment horizontal="right" vertical="center"/>
    </xf>
    <xf numFmtId="3" fontId="4" fillId="0" borderId="138" xfId="65" applyNumberFormat="1" applyFont="1" applyBorder="1" applyAlignment="1">
      <alignment horizontal="left" vertical="center"/>
    </xf>
    <xf numFmtId="169" fontId="4" fillId="0" borderId="139" xfId="15" applyNumberFormat="1" applyFont="1" applyFill="1" applyBorder="1" applyAlignment="1">
      <alignment vertical="center"/>
    </xf>
    <xf numFmtId="3" fontId="4" fillId="0" borderId="140" xfId="65" applyNumberFormat="1" applyFont="1" applyBorder="1" applyAlignment="1">
      <alignment horizontal="left" vertical="center"/>
    </xf>
    <xf numFmtId="169" fontId="4" fillId="0" borderId="141" xfId="15" applyNumberFormat="1" applyFont="1" applyFill="1" applyBorder="1" applyAlignment="1">
      <alignment vertical="center"/>
    </xf>
    <xf numFmtId="3" fontId="4" fillId="0" borderId="142" xfId="65" applyNumberFormat="1" applyFont="1" applyBorder="1" applyAlignment="1">
      <alignment horizontal="left" vertical="center"/>
    </xf>
    <xf numFmtId="169" fontId="4" fillId="0" borderId="143" xfId="15" applyNumberFormat="1" applyFont="1" applyFill="1" applyBorder="1" applyAlignment="1">
      <alignment vertical="center"/>
    </xf>
    <xf numFmtId="0" fontId="2" fillId="2" borderId="7" xfId="65" applyFont="1" applyFill="1" applyBorder="1" applyAlignment="1">
      <alignment horizontal="left" vertical="center"/>
    </xf>
    <xf numFmtId="3" fontId="4" fillId="0" borderId="144" xfId="65" applyNumberFormat="1" applyFont="1" applyBorder="1" applyAlignment="1">
      <alignment horizontal="left" vertical="center"/>
    </xf>
    <xf numFmtId="0" fontId="2" fillId="2" borderId="7" xfId="65" applyFont="1" applyFill="1" applyBorder="1" applyAlignment="1">
      <alignment horizontal="left" vertical="center" wrapText="1"/>
    </xf>
    <xf numFmtId="0" fontId="2" fillId="2" borderId="7" xfId="0" applyFont="1" applyFill="1" applyBorder="1" applyAlignment="1">
      <alignment horizontal="left" vertical="center"/>
    </xf>
    <xf numFmtId="0" fontId="4" fillId="2" borderId="7" xfId="0" applyFont="1" applyFill="1" applyBorder="1" applyAlignment="1">
      <alignment horizontal="left" vertical="center"/>
    </xf>
    <xf numFmtId="3" fontId="4" fillId="0" borderId="145" xfId="65" applyNumberFormat="1" applyFont="1" applyBorder="1" applyAlignment="1">
      <alignment horizontal="left" vertical="center"/>
    </xf>
    <xf numFmtId="0" fontId="2" fillId="0" borderId="115" xfId="65" applyFont="1" applyBorder="1" applyAlignment="1">
      <alignment horizontal="left" vertical="center" wrapText="1"/>
    </xf>
    <xf numFmtId="169" fontId="2" fillId="0" borderId="117" xfId="15" applyNumberFormat="1" applyFont="1" applyFill="1" applyBorder="1" applyAlignment="1">
      <alignment vertical="center"/>
    </xf>
    <xf numFmtId="3" fontId="4" fillId="0" borderId="146" xfId="65" applyNumberFormat="1" applyFont="1" applyBorder="1" applyAlignment="1">
      <alignment horizontal="left" vertical="center" wrapText="1"/>
    </xf>
    <xf numFmtId="3" fontId="4" fillId="0" borderId="144" xfId="65" applyNumberFormat="1" applyFont="1" applyBorder="1" applyAlignment="1">
      <alignment horizontal="left" vertical="center" wrapText="1"/>
    </xf>
    <xf numFmtId="3" fontId="4" fillId="0" borderId="145" xfId="65" applyNumberFormat="1" applyFont="1" applyBorder="1" applyAlignment="1">
      <alignment horizontal="left" vertical="center" wrapText="1"/>
    </xf>
    <xf numFmtId="169" fontId="4" fillId="0" borderId="147" xfId="15" applyNumberFormat="1" applyFont="1" applyFill="1" applyBorder="1" applyAlignment="1">
      <alignment vertical="center"/>
    </xf>
    <xf numFmtId="0" fontId="2" fillId="2" borderId="3" xfId="65" applyFont="1" applyFill="1" applyBorder="1" applyAlignment="1">
      <alignment horizontal="left" vertical="center"/>
    </xf>
    <xf numFmtId="3" fontId="4" fillId="0" borderId="148" xfId="65" applyNumberFormat="1" applyFont="1" applyBorder="1" applyAlignment="1">
      <alignment horizontal="left" vertical="center" wrapText="1"/>
    </xf>
    <xf numFmtId="0" fontId="2" fillId="2" borderId="89" xfId="65" applyFont="1" applyFill="1" applyBorder="1" applyAlignment="1">
      <alignment horizontal="left" vertical="center" wrapText="1"/>
    </xf>
    <xf numFmtId="0" fontId="2" fillId="0" borderId="138" xfId="0" applyFont="1" applyBorder="1" applyAlignment="1" applyProtection="1">
      <alignment vertical="center" wrapText="1" readingOrder="1"/>
      <protection locked="0"/>
    </xf>
    <xf numFmtId="169" fontId="2" fillId="0" borderId="139" xfId="15" applyNumberFormat="1" applyFont="1" applyFill="1" applyBorder="1" applyAlignment="1">
      <alignment vertical="center"/>
    </xf>
    <xf numFmtId="0" fontId="2" fillId="2" borderId="3" xfId="65" applyFont="1" applyFill="1" applyBorder="1" applyAlignment="1">
      <alignment horizontal="left" vertical="center" wrapText="1"/>
    </xf>
    <xf numFmtId="0" fontId="4" fillId="0" borderId="149" xfId="65" applyFont="1" applyBorder="1" applyAlignment="1">
      <alignment horizontal="left" vertical="center" wrapText="1"/>
    </xf>
    <xf numFmtId="169" fontId="4" fillId="0" borderId="150" xfId="15" applyNumberFormat="1" applyFont="1" applyFill="1" applyBorder="1" applyAlignment="1">
      <alignment vertical="center"/>
    </xf>
    <xf numFmtId="0" fontId="4" fillId="2" borderId="89" xfId="0" applyFont="1" applyFill="1" applyBorder="1" applyAlignment="1">
      <alignment horizontal="left" vertical="center"/>
    </xf>
    <xf numFmtId="3" fontId="2" fillId="0" borderId="97" xfId="65" applyNumberFormat="1" applyFont="1" applyBorder="1" applyAlignment="1">
      <alignment horizontal="left" vertical="center" wrapText="1"/>
    </xf>
    <xf numFmtId="169" fontId="2" fillId="0" borderId="96" xfId="15" applyNumberFormat="1" applyFont="1" applyFill="1" applyBorder="1" applyAlignment="1">
      <alignment vertical="center"/>
    </xf>
    <xf numFmtId="169" fontId="2" fillId="0" borderId="96" xfId="0" applyNumberFormat="1" applyFont="1" applyBorder="1" applyAlignment="1">
      <alignment vertical="center"/>
    </xf>
    <xf numFmtId="3" fontId="4" fillId="0" borderId="138" xfId="65" applyNumberFormat="1" applyFont="1" applyBorder="1" applyAlignment="1">
      <alignment horizontal="left" vertical="center" wrapText="1"/>
    </xf>
    <xf numFmtId="3" fontId="4" fillId="0" borderId="142" xfId="65" applyNumberFormat="1" applyFont="1" applyBorder="1" applyAlignment="1">
      <alignment horizontal="left" vertical="center" wrapText="1"/>
    </xf>
    <xf numFmtId="0" fontId="4" fillId="2" borderId="7" xfId="65" applyFont="1" applyFill="1" applyBorder="1" applyAlignment="1">
      <alignment horizontal="left" vertical="center"/>
    </xf>
    <xf numFmtId="3" fontId="4" fillId="0" borderId="151" xfId="65" applyNumberFormat="1" applyFont="1" applyBorder="1" applyAlignment="1">
      <alignment horizontal="left" vertical="center" wrapText="1"/>
    </xf>
    <xf numFmtId="0" fontId="4" fillId="0" borderId="149" xfId="65" applyFont="1" applyBorder="1" applyAlignment="1">
      <alignment horizontal="left" vertical="center"/>
    </xf>
    <xf numFmtId="0" fontId="2" fillId="0" borderId="97" xfId="65" applyFont="1" applyBorder="1" applyAlignment="1">
      <alignment horizontal="left" vertical="center"/>
    </xf>
    <xf numFmtId="0" fontId="4" fillId="0" borderId="0" xfId="65" applyFont="1" applyAlignment="1">
      <alignment vertical="center"/>
    </xf>
    <xf numFmtId="0" fontId="4" fillId="0" borderId="0" xfId="65" applyFont="1" applyAlignment="1">
      <alignment vertical="top" wrapText="1"/>
    </xf>
    <xf numFmtId="0" fontId="2" fillId="2" borderId="152" xfId="0" applyFont="1" applyFill="1" applyBorder="1" applyAlignment="1" applyProtection="1">
      <alignment horizontal="left" vertical="center" readingOrder="1"/>
      <protection locked="0"/>
    </xf>
    <xf numFmtId="0" fontId="2" fillId="2" borderId="153" xfId="0" applyFont="1" applyFill="1" applyBorder="1" applyAlignment="1" applyProtection="1">
      <alignment horizontal="left" vertical="center" readingOrder="1"/>
      <protection locked="0"/>
    </xf>
    <xf numFmtId="0" fontId="2" fillId="0" borderId="154" xfId="0" applyFont="1" applyBorder="1" applyAlignment="1" applyProtection="1">
      <alignment horizontal="center" vertical="center" wrapText="1" readingOrder="1"/>
      <protection locked="0"/>
    </xf>
    <xf numFmtId="0" fontId="2" fillId="2" borderId="124" xfId="0" applyFont="1" applyFill="1" applyBorder="1" applyAlignment="1" applyProtection="1">
      <alignment horizontal="left" vertical="center" readingOrder="1"/>
      <protection locked="0"/>
    </xf>
    <xf numFmtId="0" fontId="2" fillId="2" borderId="125" xfId="0" applyFont="1" applyFill="1" applyBorder="1" applyAlignment="1" applyProtection="1">
      <alignment horizontal="left" vertical="top" readingOrder="1"/>
      <protection locked="0"/>
    </xf>
    <xf numFmtId="175" fontId="2" fillId="0" borderId="155" xfId="15" applyNumberFormat="1" applyFont="1" applyFill="1" applyBorder="1" applyAlignment="1" applyProtection="1">
      <alignment vertical="center" wrapText="1" readingOrder="1"/>
      <protection locked="0"/>
    </xf>
    <xf numFmtId="0" fontId="2" fillId="2" borderId="127" xfId="0" applyFont="1" applyFill="1" applyBorder="1" applyAlignment="1" applyProtection="1">
      <alignment horizontal="left" vertical="center" readingOrder="1"/>
      <protection locked="0"/>
    </xf>
    <xf numFmtId="0" fontId="2" fillId="2" borderId="128" xfId="0" applyFont="1" applyFill="1" applyBorder="1" applyAlignment="1" applyProtection="1">
      <alignment horizontal="left" vertical="top" readingOrder="1"/>
      <protection locked="0"/>
    </xf>
    <xf numFmtId="175" fontId="2" fillId="0" borderId="129" xfId="15" applyNumberFormat="1" applyFont="1" applyFill="1" applyBorder="1" applyAlignment="1" applyProtection="1">
      <alignment horizontal="right" vertical="center" wrapText="1" readingOrder="1"/>
      <protection locked="0"/>
    </xf>
    <xf numFmtId="0" fontId="2" fillId="0" borderId="156" xfId="0" applyFont="1" applyBorder="1" applyAlignment="1" applyProtection="1">
      <alignment horizontal="left" vertical="center" readingOrder="1"/>
      <protection locked="0"/>
    </xf>
    <xf numFmtId="10" fontId="2" fillId="0" borderId="132" xfId="50" applyNumberFormat="1" applyFont="1" applyFill="1" applyBorder="1" applyAlignment="1" applyProtection="1">
      <alignment horizontal="right" vertical="center" wrapText="1" readingOrder="1"/>
      <protection locked="0"/>
    </xf>
    <xf numFmtId="0" fontId="4" fillId="2" borderId="157" xfId="0" applyFont="1" applyFill="1" applyBorder="1"/>
    <xf numFmtId="0" fontId="4" fillId="2" borderId="4" xfId="0" applyFont="1" applyFill="1" applyBorder="1"/>
    <xf numFmtId="0" fontId="2" fillId="0" borderId="113" xfId="0" applyFont="1" applyBorder="1" applyAlignment="1" applyProtection="1">
      <alignment horizontal="center" vertical="center" wrapText="1" readingOrder="1"/>
      <protection locked="0"/>
    </xf>
    <xf numFmtId="0" fontId="2" fillId="0" borderId="111" xfId="0" applyFont="1" applyBorder="1" applyAlignment="1" applyProtection="1">
      <alignment horizontal="center" vertical="center" wrapText="1" readingOrder="1"/>
      <protection locked="0"/>
    </xf>
    <xf numFmtId="0" fontId="2" fillId="0" borderId="112" xfId="0" applyFont="1" applyBorder="1" applyAlignment="1" applyProtection="1">
      <alignment horizontal="center" vertical="center" wrapText="1" readingOrder="1"/>
      <protection locked="0"/>
    </xf>
    <xf numFmtId="0" fontId="2" fillId="0" borderId="118" xfId="0" applyFont="1" applyBorder="1" applyAlignment="1" applyProtection="1">
      <alignment horizontal="centerContinuous" vertical="center" readingOrder="1"/>
      <protection locked="0"/>
    </xf>
    <xf numFmtId="0" fontId="4" fillId="0" borderId="116" xfId="0" applyFont="1" applyBorder="1" applyAlignment="1" applyProtection="1">
      <alignment horizontal="right" vertical="center" wrapText="1" readingOrder="1"/>
      <protection locked="0"/>
    </xf>
    <xf numFmtId="175" fontId="2" fillId="0" borderId="117" xfId="15" applyNumberFormat="1" applyFont="1" applyFill="1" applyBorder="1" applyAlignment="1" applyProtection="1">
      <alignment horizontal="right" vertical="center" readingOrder="1"/>
      <protection locked="0"/>
    </xf>
    <xf numFmtId="0" fontId="2" fillId="2" borderId="6" xfId="0" applyFont="1" applyFill="1" applyBorder="1" applyAlignment="1" applyProtection="1">
      <alignment vertical="center" readingOrder="1"/>
      <protection locked="0"/>
    </xf>
    <xf numFmtId="0" fontId="2" fillId="0" borderId="2" xfId="0" applyFont="1" applyBorder="1" applyAlignment="1" applyProtection="1">
      <alignment vertical="center" wrapText="1" readingOrder="1"/>
      <protection locked="0"/>
    </xf>
    <xf numFmtId="175" fontId="2" fillId="0" borderId="19" xfId="15" applyNumberFormat="1" applyFont="1" applyFill="1" applyBorder="1" applyAlignment="1" applyProtection="1">
      <alignment horizontal="right" vertical="center" readingOrder="1"/>
      <protection locked="0"/>
    </xf>
    <xf numFmtId="0" fontId="2" fillId="2" borderId="7" xfId="0" applyFont="1" applyFill="1" applyBorder="1" applyAlignment="1" applyProtection="1">
      <alignment horizontal="left" vertical="center" readingOrder="1"/>
      <protection locked="0"/>
    </xf>
    <xf numFmtId="0" fontId="4" fillId="0" borderId="138" xfId="0" applyFont="1" applyBorder="1" applyAlignment="1" applyProtection="1">
      <alignment vertical="center" wrapText="1" readingOrder="1"/>
      <protection locked="0"/>
    </xf>
    <xf numFmtId="41" fontId="4" fillId="0" borderId="139" xfId="3" applyFont="1" applyFill="1" applyBorder="1" applyAlignment="1" applyProtection="1">
      <alignment horizontal="right" vertical="center" readingOrder="1"/>
      <protection locked="0"/>
    </xf>
    <xf numFmtId="0" fontId="4" fillId="0" borderId="142" xfId="0" applyFont="1" applyBorder="1" applyAlignment="1" applyProtection="1">
      <alignment vertical="center" wrapText="1" readingOrder="1"/>
      <protection locked="0"/>
    </xf>
    <xf numFmtId="41" fontId="4" fillId="0" borderId="147" xfId="3" applyFont="1" applyFill="1" applyBorder="1" applyAlignment="1" applyProtection="1">
      <alignment horizontal="right" vertical="center" readingOrder="1"/>
      <protection locked="0"/>
    </xf>
    <xf numFmtId="0" fontId="2" fillId="2" borderId="3" xfId="0" applyFont="1" applyFill="1" applyBorder="1" applyAlignment="1" applyProtection="1">
      <alignment horizontal="left" vertical="center" readingOrder="1"/>
      <protection locked="0"/>
    </xf>
    <xf numFmtId="3" fontId="12" fillId="0" borderId="149" xfId="65" applyNumberFormat="1" applyFont="1" applyBorder="1" applyAlignment="1">
      <alignment horizontal="left" vertical="center" wrapText="1"/>
    </xf>
    <xf numFmtId="41" fontId="4" fillId="0" borderId="150" xfId="3" applyFont="1" applyFill="1" applyBorder="1" applyAlignment="1" applyProtection="1">
      <alignment horizontal="right" vertical="center" readingOrder="1"/>
      <protection locked="0"/>
    </xf>
    <xf numFmtId="0" fontId="4" fillId="0" borderId="0" xfId="65" applyFont="1" applyAlignment="1">
      <alignment vertical="top"/>
    </xf>
    <xf numFmtId="0" fontId="2" fillId="2" borderId="158" xfId="0" applyFont="1" applyFill="1" applyBorder="1" applyAlignment="1" applyProtection="1">
      <alignment horizontal="left" vertical="center" readingOrder="1"/>
      <protection locked="0"/>
    </xf>
    <xf numFmtId="0" fontId="2" fillId="0" borderId="159" xfId="0" applyFont="1" applyBorder="1" applyAlignment="1" applyProtection="1">
      <alignment horizontal="left" vertical="center" readingOrder="1"/>
      <protection locked="0"/>
    </xf>
    <xf numFmtId="0" fontId="2" fillId="0" borderId="126" xfId="0" applyFont="1" applyBorder="1" applyAlignment="1" applyProtection="1">
      <alignment horizontal="center" vertical="center" wrapText="1" readingOrder="1"/>
      <protection locked="0"/>
    </xf>
    <xf numFmtId="0" fontId="2" fillId="2" borderId="160" xfId="0" applyFont="1" applyFill="1" applyBorder="1" applyAlignment="1" applyProtection="1">
      <alignment horizontal="left" vertical="center" readingOrder="1"/>
      <protection locked="0"/>
    </xf>
    <xf numFmtId="0" fontId="2" fillId="0" borderId="161" xfId="0" applyFont="1" applyBorder="1" applyAlignment="1" applyProtection="1">
      <alignment horizontal="left" vertical="center" readingOrder="1"/>
      <protection locked="0"/>
    </xf>
    <xf numFmtId="175" fontId="2" fillId="0" borderId="162" xfId="15" applyNumberFormat="1" applyFont="1" applyFill="1" applyBorder="1" applyAlignment="1" applyProtection="1">
      <alignment vertical="center" wrapText="1" readingOrder="1"/>
      <protection locked="0"/>
    </xf>
    <xf numFmtId="0" fontId="2" fillId="0" borderId="128" xfId="0" applyFont="1" applyBorder="1" applyAlignment="1" applyProtection="1">
      <alignment horizontal="left" vertical="center" readingOrder="1"/>
      <protection locked="0"/>
    </xf>
    <xf numFmtId="0" fontId="2" fillId="2" borderId="156" xfId="0" applyFont="1" applyFill="1" applyBorder="1" applyAlignment="1" applyProtection="1">
      <alignment horizontal="left" vertical="center" readingOrder="1"/>
      <protection locked="0"/>
    </xf>
    <xf numFmtId="0" fontId="2" fillId="0" borderId="131" xfId="0" applyFont="1" applyBorder="1" applyAlignment="1" applyProtection="1">
      <alignment horizontal="left" vertical="center" readingOrder="1"/>
      <protection locked="0"/>
    </xf>
    <xf numFmtId="0" fontId="4" fillId="2" borderId="0" xfId="0" applyFont="1" applyFill="1"/>
    <xf numFmtId="0" fontId="2" fillId="2" borderId="163" xfId="0" applyFont="1" applyFill="1" applyBorder="1" applyAlignment="1" applyProtection="1">
      <alignment horizontal="center" vertical="center" wrapText="1" readingOrder="1"/>
      <protection locked="0"/>
    </xf>
    <xf numFmtId="0" fontId="2" fillId="0" borderId="164" xfId="0" applyFont="1" applyBorder="1" applyAlignment="1" applyProtection="1">
      <alignment horizontal="center" vertical="center" wrapText="1" readingOrder="1"/>
      <protection locked="0"/>
    </xf>
    <xf numFmtId="0" fontId="2" fillId="0" borderId="165" xfId="0" applyFont="1" applyBorder="1" applyAlignment="1" applyProtection="1">
      <alignment horizontal="center" vertical="center" wrapText="1" readingOrder="1"/>
      <protection locked="0"/>
    </xf>
    <xf numFmtId="0" fontId="2" fillId="2" borderId="97" xfId="0" applyFont="1" applyFill="1" applyBorder="1" applyAlignment="1" applyProtection="1">
      <alignment horizontal="centerContinuous" vertical="center" readingOrder="1"/>
      <protection locked="0"/>
    </xf>
    <xf numFmtId="0" fontId="2" fillId="0" borderId="96" xfId="0" applyFont="1" applyBorder="1" applyAlignment="1" applyProtection="1">
      <alignment horizontal="left" vertical="center" readingOrder="1"/>
      <protection locked="0"/>
    </xf>
    <xf numFmtId="169" fontId="2" fillId="0" borderId="2" xfId="0" applyNumberFormat="1" applyFont="1" applyBorder="1" applyAlignment="1" applyProtection="1">
      <alignment horizontal="right" vertical="center" wrapText="1" readingOrder="1"/>
      <protection locked="0"/>
    </xf>
    <xf numFmtId="0" fontId="2" fillId="2" borderId="89" xfId="0" applyFont="1" applyFill="1" applyBorder="1" applyAlignment="1" applyProtection="1">
      <alignment vertical="center" readingOrder="1"/>
      <protection locked="0"/>
    </xf>
    <xf numFmtId="0" fontId="2" fillId="0" borderId="166" xfId="0" applyFont="1" applyBorder="1" applyAlignment="1" applyProtection="1">
      <alignment horizontal="left" vertical="center" wrapText="1" readingOrder="1"/>
      <protection locked="0"/>
    </xf>
    <xf numFmtId="175" fontId="2" fillId="0" borderId="167" xfId="15" applyNumberFormat="1" applyFont="1" applyFill="1" applyBorder="1" applyAlignment="1" applyProtection="1">
      <alignment horizontal="right" vertical="center" wrapText="1" readingOrder="1"/>
      <protection locked="0"/>
    </xf>
    <xf numFmtId="0" fontId="2" fillId="2" borderId="3" xfId="0" applyFont="1" applyFill="1" applyBorder="1" applyAlignment="1" applyProtection="1">
      <alignment vertical="center" readingOrder="1"/>
      <protection locked="0"/>
    </xf>
    <xf numFmtId="0" fontId="4" fillId="0" borderId="168" xfId="0" applyFont="1" applyBorder="1" applyAlignment="1" applyProtection="1">
      <alignment horizontal="left" vertical="center" wrapText="1" readingOrder="1"/>
      <protection locked="0"/>
    </xf>
    <xf numFmtId="175" fontId="4" fillId="0" borderId="169" xfId="15" applyNumberFormat="1" applyFont="1" applyFill="1" applyBorder="1" applyAlignment="1" applyProtection="1">
      <alignment horizontal="right" vertical="center" wrapText="1" readingOrder="1"/>
      <protection locked="0"/>
    </xf>
    <xf numFmtId="0" fontId="2" fillId="2" borderId="99" xfId="0" applyFont="1" applyFill="1" applyBorder="1" applyAlignment="1" applyProtection="1">
      <alignment vertical="center" readingOrder="1"/>
      <protection locked="0"/>
    </xf>
    <xf numFmtId="175" fontId="2" fillId="0" borderId="166" xfId="15" applyNumberFormat="1" applyFont="1" applyFill="1" applyBorder="1" applyAlignment="1" applyProtection="1">
      <alignment horizontal="left" vertical="center" wrapText="1" readingOrder="1"/>
      <protection locked="0"/>
    </xf>
    <xf numFmtId="175" fontId="2" fillId="0" borderId="139" xfId="15" applyNumberFormat="1" applyFont="1" applyFill="1" applyBorder="1" applyAlignment="1" applyProtection="1">
      <alignment horizontal="right" vertical="center" wrapText="1" readingOrder="1"/>
      <protection locked="0"/>
    </xf>
    <xf numFmtId="0" fontId="2" fillId="2" borderId="8" xfId="0" applyFont="1" applyFill="1" applyBorder="1" applyAlignment="1" applyProtection="1">
      <alignment vertical="center" readingOrder="1"/>
      <protection locked="0"/>
    </xf>
    <xf numFmtId="0" fontId="4" fillId="0" borderId="3" xfId="0" applyFont="1" applyBorder="1" applyAlignment="1" applyProtection="1">
      <alignment horizontal="left" vertical="center" wrapText="1" readingOrder="1"/>
      <protection locked="0"/>
    </xf>
    <xf numFmtId="175" fontId="4" fillId="0" borderId="19" xfId="15" applyNumberFormat="1" applyFont="1" applyFill="1" applyBorder="1" applyAlignment="1" applyProtection="1">
      <alignment horizontal="right" vertical="center" wrapText="1" readingOrder="1"/>
      <protection locked="0"/>
    </xf>
    <xf numFmtId="0" fontId="4" fillId="2" borderId="6" xfId="0" applyFont="1" applyFill="1" applyBorder="1"/>
    <xf numFmtId="0" fontId="2" fillId="0" borderId="170" xfId="65" applyFont="1" applyBorder="1" applyAlignment="1">
      <alignment horizontal="left" vertical="center" wrapText="1"/>
    </xf>
    <xf numFmtId="169" fontId="2" fillId="0" borderId="171" xfId="16" applyNumberFormat="1" applyFont="1" applyFill="1" applyBorder="1" applyAlignment="1">
      <alignment horizontal="right" vertical="center"/>
    </xf>
    <xf numFmtId="0" fontId="2" fillId="2" borderId="7" xfId="0" applyFont="1" applyFill="1" applyBorder="1" applyAlignment="1" applyProtection="1">
      <alignment vertical="center" readingOrder="1"/>
      <protection locked="0"/>
    </xf>
    <xf numFmtId="3" fontId="4" fillId="0" borderId="0" xfId="65" applyNumberFormat="1" applyFont="1" applyAlignment="1">
      <alignment horizontal="left" vertical="center" wrapText="1"/>
    </xf>
    <xf numFmtId="169" fontId="4" fillId="0" borderId="170" xfId="15" applyNumberFormat="1" applyFont="1" applyFill="1" applyBorder="1" applyAlignment="1">
      <alignment vertical="center"/>
    </xf>
    <xf numFmtId="169" fontId="4" fillId="0" borderId="172" xfId="15" applyNumberFormat="1" applyFont="1" applyFill="1" applyBorder="1" applyAlignment="1">
      <alignment vertical="center"/>
    </xf>
    <xf numFmtId="169" fontId="4" fillId="0" borderId="173" xfId="15" applyNumberFormat="1" applyFont="1" applyFill="1" applyBorder="1" applyAlignment="1">
      <alignment vertical="center"/>
    </xf>
    <xf numFmtId="169" fontId="4" fillId="0" borderId="168" xfId="15" applyNumberFormat="1" applyFont="1" applyFill="1" applyBorder="1" applyAlignment="1">
      <alignment vertical="center"/>
    </xf>
    <xf numFmtId="0" fontId="2" fillId="0" borderId="59" xfId="65" applyFont="1" applyBorder="1" applyAlignment="1">
      <alignment horizontal="left" vertical="center" wrapText="1"/>
    </xf>
    <xf numFmtId="169" fontId="2" fillId="0" borderId="166" xfId="16" applyNumberFormat="1" applyFont="1" applyFill="1" applyBorder="1" applyAlignment="1">
      <alignment horizontal="right" vertical="center"/>
    </xf>
    <xf numFmtId="0" fontId="4" fillId="0" borderId="0" xfId="65" applyFont="1" applyAlignment="1">
      <alignment horizontal="left" vertical="center" wrapText="1"/>
    </xf>
    <xf numFmtId="169" fontId="4" fillId="0" borderId="172" xfId="16" applyNumberFormat="1" applyFont="1" applyFill="1" applyBorder="1" applyAlignment="1">
      <alignment horizontal="right" vertical="center"/>
    </xf>
    <xf numFmtId="169" fontId="4" fillId="0" borderId="168" xfId="16" applyNumberFormat="1" applyFont="1" applyFill="1" applyBorder="1" applyAlignment="1">
      <alignment horizontal="right" vertical="center"/>
    </xf>
    <xf numFmtId="0" fontId="2" fillId="2" borderId="89" xfId="0" applyFont="1" applyFill="1" applyBorder="1" applyAlignment="1" applyProtection="1">
      <alignment horizontal="left" vertical="center" readingOrder="1"/>
      <protection locked="0"/>
    </xf>
    <xf numFmtId="0" fontId="2" fillId="0" borderId="174" xfId="65" applyFont="1" applyBorder="1" applyAlignment="1">
      <alignment horizontal="left" vertical="center"/>
    </xf>
    <xf numFmtId="0" fontId="4" fillId="0" borderId="175" xfId="65" applyFont="1" applyBorder="1" applyAlignment="1">
      <alignment horizontal="left" vertical="center"/>
    </xf>
    <xf numFmtId="175" fontId="4" fillId="0" borderId="172" xfId="15" applyNumberFormat="1" applyFont="1" applyFill="1" applyBorder="1" applyAlignment="1" applyProtection="1">
      <alignment vertical="center" wrapText="1" readingOrder="1"/>
      <protection locked="0"/>
    </xf>
    <xf numFmtId="0" fontId="4" fillId="0" borderId="176" xfId="65" applyFont="1" applyBorder="1" applyAlignment="1">
      <alignment horizontal="left" vertical="center"/>
    </xf>
    <xf numFmtId="175" fontId="4" fillId="0" borderId="168" xfId="15" applyNumberFormat="1" applyFont="1" applyFill="1" applyBorder="1" applyAlignment="1" applyProtection="1">
      <alignment vertical="center" wrapText="1" readingOrder="1"/>
      <protection locked="0"/>
    </xf>
    <xf numFmtId="0" fontId="2" fillId="0" borderId="166" xfId="0" applyFont="1" applyBorder="1" applyAlignment="1" applyProtection="1">
      <alignment horizontal="left" vertical="center" readingOrder="1"/>
      <protection locked="0"/>
    </xf>
    <xf numFmtId="175" fontId="2" fillId="0" borderId="170" xfId="15" applyNumberFormat="1" applyFont="1" applyFill="1" applyBorder="1" applyAlignment="1" applyProtection="1">
      <alignment vertical="center" wrapText="1" readingOrder="1"/>
      <protection locked="0"/>
    </xf>
    <xf numFmtId="0" fontId="4" fillId="0" borderId="168" xfId="0" applyFont="1" applyBorder="1" applyAlignment="1" applyProtection="1">
      <alignment horizontal="left" vertical="center" readingOrder="1"/>
      <protection locked="0"/>
    </xf>
    <xf numFmtId="0" fontId="2" fillId="0" borderId="166" xfId="65" applyFont="1" applyBorder="1" applyAlignment="1">
      <alignment horizontal="left" vertical="center"/>
    </xf>
    <xf numFmtId="169" fontId="2" fillId="0" borderId="166" xfId="0" applyNumberFormat="1" applyFont="1" applyBorder="1" applyAlignment="1">
      <alignment vertical="center"/>
    </xf>
    <xf numFmtId="0" fontId="4" fillId="0" borderId="168" xfId="65" applyFont="1" applyBorder="1" applyAlignment="1">
      <alignment horizontal="left" vertical="center"/>
    </xf>
    <xf numFmtId="3" fontId="4" fillId="0" borderId="168" xfId="0" applyNumberFormat="1" applyFont="1" applyBorder="1"/>
    <xf numFmtId="0" fontId="2" fillId="2" borderId="7" xfId="0" applyFont="1" applyFill="1" applyBorder="1" applyAlignment="1" applyProtection="1">
      <alignment horizontal="left" vertical="center" wrapText="1" readingOrder="1"/>
      <protection locked="0"/>
    </xf>
    <xf numFmtId="0" fontId="4" fillId="0" borderId="172" xfId="65" applyFont="1" applyBorder="1" applyAlignment="1">
      <alignment horizontal="left" vertical="center"/>
    </xf>
    <xf numFmtId="169" fontId="4" fillId="0" borderId="7" xfId="16" applyNumberFormat="1" applyFont="1" applyFill="1" applyBorder="1" applyAlignment="1">
      <alignment horizontal="right" vertical="center"/>
    </xf>
    <xf numFmtId="169" fontId="2" fillId="0" borderId="166" xfId="15" applyNumberFormat="1" applyFont="1" applyFill="1" applyBorder="1" applyAlignment="1">
      <alignment vertical="center"/>
    </xf>
    <xf numFmtId="0" fontId="4" fillId="0" borderId="173" xfId="65" applyFont="1" applyBorder="1" applyAlignment="1">
      <alignment horizontal="left" vertical="center"/>
    </xf>
    <xf numFmtId="0" fontId="4" fillId="0" borderId="3" xfId="65" applyFont="1" applyBorder="1" applyAlignment="1">
      <alignment horizontal="left" vertical="center"/>
    </xf>
    <xf numFmtId="169" fontId="4" fillId="0" borderId="3" xfId="15" applyNumberFormat="1" applyFont="1" applyFill="1" applyBorder="1" applyAlignment="1">
      <alignment vertical="center"/>
    </xf>
    <xf numFmtId="0" fontId="4" fillId="0" borderId="0" xfId="65" applyFont="1" applyAlignment="1">
      <alignment horizontal="left" vertical="center"/>
    </xf>
    <xf numFmtId="169" fontId="4" fillId="0" borderId="168" xfId="15" applyNumberFormat="1" applyFont="1" applyFill="1" applyBorder="1" applyAlignment="1">
      <alignment vertical="center" wrapText="1"/>
    </xf>
    <xf numFmtId="0" fontId="2" fillId="2" borderId="89" xfId="65" applyFont="1" applyFill="1" applyBorder="1" applyAlignment="1">
      <alignment vertical="center" readingOrder="1"/>
    </xf>
    <xf numFmtId="0" fontId="2" fillId="2" borderId="3" xfId="65" applyFont="1" applyFill="1" applyBorder="1" applyAlignment="1">
      <alignment vertical="center" readingOrder="1"/>
    </xf>
    <xf numFmtId="169" fontId="2" fillId="0" borderId="166" xfId="15" applyNumberFormat="1" applyFont="1" applyFill="1" applyBorder="1" applyAlignment="1">
      <alignment vertical="center" wrapText="1"/>
    </xf>
    <xf numFmtId="169" fontId="4" fillId="0" borderId="172" xfId="15" applyNumberFormat="1" applyFont="1" applyFill="1" applyBorder="1" applyAlignment="1">
      <alignment vertical="center" wrapText="1"/>
    </xf>
    <xf numFmtId="0" fontId="4" fillId="0" borderId="0" xfId="65" applyFont="1" applyFill="1" applyAlignment="1">
      <alignment vertical="center"/>
    </xf>
    <xf numFmtId="0" fontId="4" fillId="0" borderId="0" xfId="0" applyFont="1" applyFill="1" applyAlignment="1">
      <alignment horizontal="left" vertical="center"/>
    </xf>
    <xf numFmtId="0" fontId="4" fillId="0" borderId="0" xfId="0" applyFont="1" applyFill="1" applyAlignment="1" applyProtection="1">
      <alignment horizontal="left" vertical="center" readingOrder="1"/>
      <protection locked="0"/>
    </xf>
    <xf numFmtId="0" fontId="20" fillId="0" borderId="0" xfId="0" applyFont="1" applyAlignment="1">
      <alignment horizontal="left" vertical="center"/>
    </xf>
    <xf numFmtId="0" fontId="4" fillId="0" borderId="0" xfId="0" applyFont="1" applyFill="1" applyAlignment="1" applyProtection="1">
      <alignment vertical="center"/>
      <protection locked="0"/>
    </xf>
    <xf numFmtId="0" fontId="20" fillId="0" borderId="0" xfId="0" applyFont="1" applyAlignment="1" applyProtection="1">
      <alignment horizontal="left" vertical="center" readingOrder="1"/>
      <protection locked="0"/>
    </xf>
    <xf numFmtId="0" fontId="2" fillId="2" borderId="177" xfId="65" applyFont="1" applyFill="1" applyBorder="1" applyAlignment="1">
      <alignment horizontal="left" vertical="center"/>
    </xf>
    <xf numFmtId="0" fontId="2" fillId="2" borderId="178" xfId="65" applyFont="1" applyFill="1" applyBorder="1" applyAlignment="1">
      <alignment horizontal="left" vertical="center"/>
    </xf>
    <xf numFmtId="0" fontId="2" fillId="0" borderId="123" xfId="65" applyFont="1" applyBorder="1" applyAlignment="1">
      <alignment horizontal="center" vertical="center" wrapText="1"/>
    </xf>
    <xf numFmtId="0" fontId="2" fillId="0" borderId="179" xfId="0" applyFont="1" applyBorder="1"/>
    <xf numFmtId="0" fontId="4" fillId="0" borderId="171" xfId="0" applyFont="1" applyBorder="1"/>
    <xf numFmtId="3" fontId="2" fillId="0" borderId="180" xfId="0" applyNumberFormat="1" applyFont="1" applyBorder="1"/>
    <xf numFmtId="0" fontId="2" fillId="0" borderId="181" xfId="0" applyFont="1" applyBorder="1"/>
    <xf numFmtId="0" fontId="4" fillId="0" borderId="172" xfId="0" applyFont="1" applyBorder="1"/>
    <xf numFmtId="175" fontId="2" fillId="0" borderId="182" xfId="15" applyNumberFormat="1" applyFont="1" applyFill="1" applyBorder="1" applyAlignment="1" applyProtection="1">
      <alignment horizontal="right" vertical="top" wrapText="1" readingOrder="1"/>
      <protection locked="0"/>
    </xf>
    <xf numFmtId="0" fontId="2" fillId="0" borderId="183" xfId="0" applyFont="1" applyBorder="1"/>
    <xf numFmtId="0" fontId="4" fillId="0" borderId="184" xfId="0" applyFont="1" applyBorder="1"/>
    <xf numFmtId="10" fontId="2" fillId="0" borderId="185" xfId="5" applyNumberFormat="1" applyFont="1" applyFill="1" applyBorder="1" applyAlignment="1" applyProtection="1">
      <alignment horizontal="right" vertical="top" wrapText="1" readingOrder="1"/>
      <protection locked="0"/>
    </xf>
    <xf numFmtId="0" fontId="2" fillId="2" borderId="97" xfId="0" applyFont="1" applyFill="1" applyBorder="1" applyAlignment="1">
      <alignment horizontal="left" vertical="center"/>
    </xf>
    <xf numFmtId="0" fontId="2" fillId="2" borderId="96" xfId="0" applyFont="1" applyFill="1" applyBorder="1" applyAlignment="1">
      <alignment vertical="center"/>
    </xf>
    <xf numFmtId="169" fontId="2" fillId="0" borderId="2" xfId="0" applyNumberFormat="1" applyFont="1" applyBorder="1" applyAlignment="1">
      <alignment horizontal="left" vertical="center"/>
    </xf>
    <xf numFmtId="0" fontId="4" fillId="0" borderId="89" xfId="0" applyFont="1" applyBorder="1"/>
    <xf numFmtId="169" fontId="2" fillId="0" borderId="166" xfId="0" applyNumberFormat="1" applyFont="1" applyBorder="1" applyAlignment="1">
      <alignment horizontal="left" vertical="center"/>
    </xf>
    <xf numFmtId="0" fontId="2" fillId="2" borderId="7" xfId="0" applyFont="1" applyFill="1" applyBorder="1" applyAlignment="1">
      <alignment vertical="center"/>
    </xf>
    <xf numFmtId="169" fontId="4" fillId="0" borderId="172" xfId="15" applyNumberFormat="1" applyFont="1" applyFill="1" applyBorder="1" applyAlignment="1"/>
    <xf numFmtId="0" fontId="2" fillId="2" borderId="7" xfId="0" applyFont="1" applyFill="1" applyBorder="1" applyAlignment="1">
      <alignment horizontal="left" vertical="center" wrapText="1"/>
    </xf>
    <xf numFmtId="0" fontId="2" fillId="2" borderId="3" xfId="0" applyFont="1" applyFill="1" applyBorder="1" applyAlignment="1">
      <alignment horizontal="left" vertical="center"/>
    </xf>
    <xf numFmtId="0" fontId="4" fillId="0" borderId="173" xfId="0" applyFont="1" applyBorder="1"/>
    <xf numFmtId="169" fontId="4" fillId="0" borderId="173" xfId="15" applyNumberFormat="1" applyFont="1" applyFill="1" applyBorder="1" applyAlignment="1"/>
    <xf numFmtId="0" fontId="2" fillId="2" borderId="0" xfId="0" applyFont="1" applyFill="1" applyAlignment="1">
      <alignment horizontal="left"/>
    </xf>
    <xf numFmtId="0" fontId="4" fillId="0" borderId="172" xfId="65" applyFont="1" applyBorder="1" applyAlignment="1">
      <alignment horizontal="justify" vertical="center"/>
    </xf>
    <xf numFmtId="0" fontId="4" fillId="0" borderId="173" xfId="65" applyFont="1" applyBorder="1" applyAlignment="1">
      <alignment horizontal="justify" vertical="center"/>
    </xf>
    <xf numFmtId="0" fontId="4" fillId="0" borderId="168" xfId="65" applyFont="1" applyBorder="1" applyAlignment="1">
      <alignment horizontal="justify" vertical="center"/>
    </xf>
    <xf numFmtId="169" fontId="2" fillId="0" borderId="166" xfId="16" applyNumberFormat="1" applyFont="1" applyFill="1" applyBorder="1" applyAlignment="1">
      <alignment horizontal="right"/>
    </xf>
    <xf numFmtId="169" fontId="4" fillId="0" borderId="172" xfId="0" applyNumberFormat="1" applyFont="1" applyBorder="1" applyAlignment="1">
      <alignment vertical="center"/>
    </xf>
    <xf numFmtId="169" fontId="4" fillId="0" borderId="172" xfId="16" applyNumberFormat="1" applyFont="1" applyFill="1" applyBorder="1" applyAlignment="1">
      <alignment horizontal="right"/>
    </xf>
    <xf numFmtId="169" fontId="4" fillId="0" borderId="173" xfId="16" applyNumberFormat="1" applyFont="1" applyFill="1" applyBorder="1" applyAlignment="1">
      <alignment horizontal="right"/>
    </xf>
    <xf numFmtId="169" fontId="4" fillId="0" borderId="168" xfId="16" applyNumberFormat="1" applyFont="1" applyFill="1" applyBorder="1" applyAlignment="1">
      <alignment horizontal="right"/>
    </xf>
    <xf numFmtId="0" fontId="4" fillId="0" borderId="172" xfId="65" applyFont="1" applyBorder="1" applyAlignment="1">
      <alignment horizontal="left" vertical="center" wrapText="1"/>
    </xf>
    <xf numFmtId="0" fontId="2" fillId="0" borderId="166" xfId="65" applyFont="1" applyBorder="1" applyAlignment="1">
      <alignment horizontal="justify" vertical="center"/>
    </xf>
    <xf numFmtId="169" fontId="2" fillId="0" borderId="166" xfId="16" applyNumberFormat="1" applyFont="1" applyFill="1" applyBorder="1" applyAlignment="1"/>
    <xf numFmtId="0" fontId="2" fillId="2" borderId="3" xfId="65" applyFont="1" applyFill="1" applyBorder="1" applyAlignment="1">
      <alignment horizontal="left" vertical="top"/>
    </xf>
    <xf numFmtId="169" fontId="2" fillId="0" borderId="166" xfId="0" applyNumberFormat="1" applyFont="1" applyBorder="1"/>
    <xf numFmtId="0" fontId="2" fillId="2" borderId="89" xfId="65" applyFont="1" applyFill="1" applyBorder="1" applyAlignment="1">
      <alignment horizontal="left" vertical="center"/>
    </xf>
    <xf numFmtId="169" fontId="2" fillId="0" borderId="166" xfId="0" applyNumberFormat="1" applyFont="1" applyBorder="1" applyAlignment="1">
      <alignment horizontal="right" vertical="center"/>
    </xf>
    <xf numFmtId="0" fontId="4" fillId="2" borderId="3" xfId="0" applyFont="1" applyFill="1" applyBorder="1" applyAlignment="1">
      <alignment horizontal="left" vertical="center"/>
    </xf>
    <xf numFmtId="0" fontId="2" fillId="0" borderId="0" xfId="65" applyFont="1" applyAlignment="1">
      <alignment vertical="center"/>
    </xf>
    <xf numFmtId="0" fontId="2" fillId="0" borderId="0" xfId="65" applyFont="1" applyAlignment="1">
      <alignment vertical="top"/>
    </xf>
    <xf numFmtId="0" fontId="2" fillId="0" borderId="0" xfId="66" applyFont="1" applyAlignment="1">
      <alignment horizontal="left" vertical="center"/>
    </xf>
    <xf numFmtId="0" fontId="2" fillId="0" borderId="0" xfId="66" applyFont="1" applyAlignment="1">
      <alignment horizontal="left" vertical="center" wrapText="1"/>
    </xf>
    <xf numFmtId="170" fontId="2" fillId="0" borderId="2" xfId="23" applyFont="1" applyFill="1" applyBorder="1" applyAlignment="1">
      <alignment horizontal="right" vertical="center"/>
    </xf>
    <xf numFmtId="165" fontId="2" fillId="0" borderId="2" xfId="5" applyNumberFormat="1" applyFont="1" applyFill="1" applyBorder="1" applyAlignment="1">
      <alignment horizontal="right" vertical="center"/>
    </xf>
    <xf numFmtId="0" fontId="4" fillId="0" borderId="166" xfId="65" applyFont="1" applyBorder="1" applyAlignment="1">
      <alignment horizontal="justify" vertical="center"/>
    </xf>
    <xf numFmtId="170" fontId="4" fillId="0" borderId="166" xfId="23" applyFont="1" applyFill="1" applyBorder="1" applyAlignment="1">
      <alignment horizontal="right" vertical="center"/>
    </xf>
    <xf numFmtId="165" fontId="4" fillId="0" borderId="89" xfId="5" applyNumberFormat="1" applyFont="1" applyFill="1" applyBorder="1" applyAlignment="1">
      <alignment horizontal="right" vertical="center"/>
    </xf>
    <xf numFmtId="170" fontId="4" fillId="0" borderId="172" xfId="23" applyFont="1" applyFill="1" applyBorder="1" applyAlignment="1">
      <alignment horizontal="right" vertical="center"/>
    </xf>
    <xf numFmtId="165" fontId="4" fillId="0" borderId="172" xfId="5" applyNumberFormat="1" applyFont="1" applyFill="1" applyBorder="1" applyAlignment="1">
      <alignment horizontal="right" vertical="center"/>
    </xf>
    <xf numFmtId="170" fontId="4" fillId="0" borderId="168" xfId="23" applyFont="1" applyFill="1" applyBorder="1" applyAlignment="1">
      <alignment horizontal="right" vertical="center"/>
    </xf>
    <xf numFmtId="165" fontId="4" fillId="0" borderId="3" xfId="5" applyNumberFormat="1" applyFont="1" applyFill="1" applyBorder="1" applyAlignment="1">
      <alignment horizontal="right" vertical="center"/>
    </xf>
    <xf numFmtId="0" fontId="4" fillId="0" borderId="0" xfId="0" applyFont="1" applyAlignment="1" applyProtection="1">
      <alignment horizontal="left" vertical="top" readingOrder="1"/>
      <protection locked="0"/>
    </xf>
    <xf numFmtId="0" fontId="4" fillId="0" borderId="0" xfId="39" applyFont="1" applyAlignment="1" applyProtection="1">
      <alignment vertical="center" wrapText="1" readingOrder="1"/>
      <protection locked="0"/>
    </xf>
    <xf numFmtId="0" fontId="10" fillId="2" borderId="186" xfId="0" applyFont="1" applyFill="1" applyBorder="1" applyAlignment="1" applyProtection="1">
      <alignment horizontal="centerContinuous" vertical="center" wrapText="1" readingOrder="1"/>
      <protection locked="0"/>
    </xf>
    <xf numFmtId="0" fontId="2" fillId="0" borderId="97" xfId="39" applyFont="1" applyBorder="1" applyAlignment="1" applyProtection="1">
      <alignment horizontal="centerContinuous" vertical="center" readingOrder="1"/>
      <protection locked="0"/>
    </xf>
    <xf numFmtId="0" fontId="4" fillId="0" borderId="96" xfId="39" applyFont="1" applyBorder="1" applyAlignment="1" applyProtection="1">
      <alignment horizontal="centerContinuous" vertical="center"/>
      <protection locked="0"/>
    </xf>
    <xf numFmtId="0" fontId="10" fillId="2" borderId="187" xfId="0" applyFont="1" applyFill="1" applyBorder="1" applyAlignment="1" applyProtection="1">
      <alignment horizontal="center" vertical="top" readingOrder="1"/>
      <protection locked="0"/>
    </xf>
    <xf numFmtId="0" fontId="2" fillId="0" borderId="2" xfId="39" applyFont="1" applyBorder="1" applyAlignment="1" applyProtection="1">
      <alignment horizontal="centerContinuous" vertical="center" readingOrder="1"/>
      <protection locked="0"/>
    </xf>
    <xf numFmtId="0" fontId="2" fillId="0" borderId="0" xfId="39" applyFont="1" applyAlignment="1" applyProtection="1">
      <alignment vertical="center" wrapText="1" readingOrder="1"/>
      <protection locked="0"/>
    </xf>
    <xf numFmtId="41" fontId="2" fillId="0" borderId="0" xfId="67" applyNumberFormat="1" applyFont="1" applyFill="1" applyBorder="1" applyAlignment="1" applyProtection="1">
      <alignment vertical="center" wrapText="1" readingOrder="1"/>
    </xf>
    <xf numFmtId="41" fontId="4" fillId="0" borderId="0" xfId="67" applyNumberFormat="1" applyFont="1" applyFill="1" applyBorder="1" applyAlignment="1" applyProtection="1">
      <alignment vertical="center" wrapText="1" readingOrder="1"/>
      <protection locked="0"/>
    </xf>
    <xf numFmtId="0" fontId="4" fillId="0" borderId="0" xfId="39" applyFont="1" applyFill="1" applyAlignment="1">
      <alignment vertical="center"/>
    </xf>
    <xf numFmtId="41" fontId="4" fillId="0" borderId="0" xfId="67" applyNumberFormat="1" applyFont="1" applyFill="1" applyBorder="1" applyAlignment="1" applyProtection="1">
      <alignment horizontal="right" vertical="center" wrapText="1" readingOrder="1"/>
      <protection locked="0"/>
    </xf>
    <xf numFmtId="0" fontId="5" fillId="0" borderId="0" xfId="39" quotePrefix="1" applyFont="1" applyAlignment="1" applyProtection="1">
      <alignment vertical="center" readingOrder="1"/>
      <protection locked="0"/>
    </xf>
    <xf numFmtId="0" fontId="4" fillId="2" borderId="61" xfId="39" applyFont="1" applyFill="1" applyBorder="1" applyAlignment="1">
      <alignment vertical="center"/>
    </xf>
    <xf numFmtId="0" fontId="2" fillId="0" borderId="98" xfId="39" applyFont="1" applyBorder="1" applyAlignment="1" applyProtection="1">
      <alignment horizontal="centerContinuous" vertical="center" readingOrder="1"/>
      <protection locked="0"/>
    </xf>
    <xf numFmtId="0" fontId="4" fillId="0" borderId="98" xfId="39" applyFont="1" applyBorder="1" applyAlignment="1" applyProtection="1">
      <alignment horizontal="centerContinuous" vertical="center"/>
      <protection locked="0"/>
    </xf>
    <xf numFmtId="0" fontId="4" fillId="0" borderId="96" xfId="39" applyFont="1" applyBorder="1" applyAlignment="1">
      <alignment horizontal="centerContinuous" vertical="center"/>
    </xf>
    <xf numFmtId="0" fontId="2" fillId="2" borderId="7" xfId="39" applyFont="1" applyFill="1" applyBorder="1" applyAlignment="1" applyProtection="1">
      <alignment horizontal="center" vertical="center" readingOrder="1"/>
      <protection locked="0"/>
    </xf>
    <xf numFmtId="0" fontId="2" fillId="0" borderId="97" xfId="39" applyFont="1" applyBorder="1" applyAlignment="1" applyProtection="1">
      <alignment horizontal="centerContinuous" vertical="center"/>
      <protection locked="0"/>
    </xf>
    <xf numFmtId="0" fontId="2" fillId="0" borderId="3" xfId="39" applyFont="1" applyBorder="1" applyAlignment="1" applyProtection="1">
      <alignment horizontal="centerContinuous" vertical="center" readingOrder="1"/>
      <protection locked="0"/>
    </xf>
    <xf numFmtId="0" fontId="2" fillId="0" borderId="2" xfId="39" applyFont="1" applyBorder="1" applyAlignment="1" applyProtection="1">
      <alignment horizontal="centerContinuous" vertical="center"/>
      <protection locked="0"/>
    </xf>
    <xf numFmtId="0" fontId="2" fillId="0" borderId="4" xfId="39" applyFont="1" applyBorder="1" applyAlignment="1" applyProtection="1">
      <alignment horizontal="centerContinuous" vertical="center"/>
      <protection locked="0"/>
    </xf>
    <xf numFmtId="0" fontId="2" fillId="2" borderId="3" xfId="39" applyFont="1" applyFill="1" applyBorder="1" applyAlignment="1" applyProtection="1">
      <alignment horizontal="center" vertical="center" readingOrder="1"/>
      <protection locked="0"/>
    </xf>
    <xf numFmtId="0" fontId="2" fillId="0" borderId="2" xfId="39" applyFont="1" applyBorder="1" applyAlignment="1" applyProtection="1">
      <alignment horizontal="center" vertical="center" readingOrder="1"/>
      <protection locked="0"/>
    </xf>
    <xf numFmtId="41" fontId="2" fillId="0" borderId="0" xfId="13" applyNumberFormat="1" applyFont="1" applyAlignment="1">
      <alignment vertical="center"/>
    </xf>
    <xf numFmtId="0" fontId="2" fillId="0" borderId="0" xfId="39" applyFont="1" applyAlignment="1">
      <alignment vertical="center"/>
    </xf>
    <xf numFmtId="0" fontId="2" fillId="0" borderId="0" xfId="39" applyFont="1" applyAlignment="1" applyProtection="1">
      <alignment horizontal="left" vertical="center" readingOrder="1"/>
      <protection locked="0"/>
    </xf>
    <xf numFmtId="41" fontId="2" fillId="0" borderId="0" xfId="39" applyNumberFormat="1" applyFont="1" applyAlignment="1">
      <alignment vertical="center"/>
    </xf>
    <xf numFmtId="1" fontId="4" fillId="0" borderId="0" xfId="39" applyNumberFormat="1" applyFont="1" applyAlignment="1" applyProtection="1">
      <alignment horizontal="left" vertical="center" readingOrder="1"/>
      <protection locked="0"/>
    </xf>
    <xf numFmtId="41" fontId="4" fillId="0" borderId="0" xfId="13" applyNumberFormat="1" applyFont="1" applyAlignment="1">
      <alignment vertical="center"/>
    </xf>
    <xf numFmtId="49" fontId="4" fillId="0" borderId="0" xfId="39" applyNumberFormat="1" applyFont="1" applyAlignment="1" applyProtection="1">
      <alignment horizontal="left" vertical="center" readingOrder="1"/>
      <protection locked="0"/>
    </xf>
    <xf numFmtId="49" fontId="2" fillId="0" borderId="0" xfId="39" applyNumberFormat="1" applyFont="1" applyAlignment="1" applyProtection="1">
      <alignment vertical="center" readingOrder="1"/>
      <protection locked="0"/>
    </xf>
    <xf numFmtId="0" fontId="4" fillId="0" borderId="0" xfId="39" applyFont="1" applyAlignment="1" applyProtection="1">
      <alignment horizontal="left" vertical="center" readingOrder="1"/>
      <protection locked="0"/>
    </xf>
    <xf numFmtId="41" fontId="4" fillId="0" borderId="0" xfId="13" applyNumberFormat="1" applyFont="1"/>
    <xf numFmtId="41" fontId="4" fillId="0" borderId="0" xfId="67" applyNumberFormat="1" applyFont="1" applyFill="1" applyBorder="1" applyAlignment="1" applyProtection="1">
      <alignment horizontal="right" vertical="center"/>
      <protection locked="0"/>
    </xf>
    <xf numFmtId="1" fontId="2" fillId="0" borderId="0" xfId="39" applyNumberFormat="1" applyFont="1" applyAlignment="1" applyProtection="1">
      <alignment horizontal="left" vertical="center" wrapText="1" readingOrder="1"/>
      <protection locked="0"/>
    </xf>
    <xf numFmtId="41" fontId="4" fillId="0" borderId="0" xfId="13" applyNumberFormat="1" applyFont="1" applyAlignment="1">
      <alignment horizontal="right" vertical="center" readingOrder="1"/>
    </xf>
    <xf numFmtId="41" fontId="4" fillId="0" borderId="0" xfId="67" applyNumberFormat="1" applyFont="1" applyFill="1" applyBorder="1" applyAlignment="1" applyProtection="1">
      <alignment vertical="center" readingOrder="1"/>
    </xf>
    <xf numFmtId="1" fontId="2" fillId="0" borderId="0" xfId="39" applyNumberFormat="1" applyFont="1" applyAlignment="1" applyProtection="1">
      <alignment horizontal="left" vertical="center" readingOrder="1"/>
      <protection locked="0"/>
    </xf>
    <xf numFmtId="41" fontId="4" fillId="0" borderId="0" xfId="67" applyNumberFormat="1" applyFont="1" applyBorder="1" applyAlignment="1" applyProtection="1">
      <alignment vertical="center" readingOrder="1"/>
      <protection locked="0"/>
    </xf>
    <xf numFmtId="41" fontId="4" fillId="0" borderId="0" xfId="67" applyNumberFormat="1" applyFont="1" applyFill="1" applyBorder="1" applyAlignment="1" applyProtection="1">
      <alignment vertical="center" readingOrder="1"/>
      <protection locked="0"/>
    </xf>
    <xf numFmtId="0" fontId="4" fillId="0" borderId="0" xfId="13" quotePrefix="1" applyFont="1" applyAlignment="1" applyProtection="1">
      <alignment vertical="center" readingOrder="1"/>
      <protection locked="0"/>
    </xf>
    <xf numFmtId="0" fontId="2" fillId="0" borderId="4" xfId="39" applyFont="1" applyBorder="1" applyAlignment="1" applyProtection="1">
      <alignment vertical="center" readingOrder="1"/>
      <protection locked="0"/>
    </xf>
    <xf numFmtId="0" fontId="2" fillId="2" borderId="89" xfId="39" applyFont="1" applyFill="1" applyBorder="1" applyAlignment="1" applyProtection="1">
      <alignment horizontal="centerContinuous" vertical="center" readingOrder="1"/>
      <protection locked="0"/>
    </xf>
    <xf numFmtId="0" fontId="4" fillId="0" borderId="0" xfId="39" applyFont="1" applyAlignment="1">
      <alignment horizontal="center" vertical="center"/>
    </xf>
    <xf numFmtId="0" fontId="2" fillId="0" borderId="0" xfId="39" applyFont="1" applyAlignment="1">
      <alignment horizontal="left" vertical="center"/>
    </xf>
    <xf numFmtId="173" fontId="2" fillId="0" borderId="0" xfId="39" applyNumberFormat="1" applyFont="1" applyAlignment="1">
      <alignment horizontal="left" vertical="center"/>
    </xf>
    <xf numFmtId="173" fontId="4" fillId="0" borderId="0" xfId="39" applyNumberFormat="1" applyFont="1" applyAlignment="1">
      <alignment horizontal="left" vertical="center"/>
    </xf>
    <xf numFmtId="41" fontId="4" fillId="0" borderId="0" xfId="39" applyNumberFormat="1" applyFont="1" applyAlignment="1">
      <alignment vertical="center" readingOrder="1"/>
    </xf>
    <xf numFmtId="41" fontId="4" fillId="0" borderId="0" xfId="0" applyNumberFormat="1" applyFont="1" applyAlignment="1">
      <alignment vertical="center" readingOrder="1"/>
    </xf>
    <xf numFmtId="41" fontId="2" fillId="0" borderId="0" xfId="39" applyNumberFormat="1" applyFont="1" applyAlignment="1">
      <alignment vertical="center" readingOrder="1"/>
    </xf>
    <xf numFmtId="49" fontId="2" fillId="0" borderId="0" xfId="39" applyNumberFormat="1" applyFont="1" applyAlignment="1" applyProtection="1">
      <alignment vertical="top" readingOrder="1"/>
      <protection locked="0"/>
    </xf>
    <xf numFmtId="41" fontId="4" fillId="0" borderId="0" xfId="39" applyNumberFormat="1" applyFont="1" applyAlignment="1">
      <alignment horizontal="right" vertical="center" readingOrder="1"/>
    </xf>
    <xf numFmtId="41" fontId="4" fillId="0" borderId="0" xfId="0" applyNumberFormat="1" applyFont="1" applyAlignment="1">
      <alignment horizontal="right" vertical="center" readingOrder="1"/>
    </xf>
    <xf numFmtId="41" fontId="4" fillId="0" borderId="0" xfId="0" applyNumberFormat="1" applyFont="1" applyAlignment="1">
      <alignment horizontal="left" vertical="center"/>
    </xf>
    <xf numFmtId="0" fontId="4" fillId="0" borderId="0" xfId="39" quotePrefix="1" applyFont="1" applyAlignment="1" applyProtection="1">
      <alignment vertical="center" readingOrder="1"/>
      <protection locked="0"/>
    </xf>
    <xf numFmtId="0" fontId="3" fillId="0" borderId="89" xfId="1" applyFont="1" applyBorder="1" applyAlignment="1" applyProtection="1">
      <alignment horizontal="centerContinuous" vertical="center" wrapText="1" readingOrder="1"/>
      <protection locked="0"/>
    </xf>
    <xf numFmtId="0" fontId="3" fillId="0" borderId="97" xfId="39" applyFont="1" applyBorder="1" applyAlignment="1" applyProtection="1">
      <alignment horizontal="centerContinuous" vertical="center" readingOrder="1"/>
      <protection locked="0"/>
    </xf>
    <xf numFmtId="0" fontId="3" fillId="0" borderId="188" xfId="0" applyFont="1" applyBorder="1" applyAlignment="1" applyProtection="1">
      <alignment horizontal="centerContinuous" vertical="center" readingOrder="1"/>
      <protection locked="0"/>
    </xf>
    <xf numFmtId="0" fontId="15" fillId="0" borderId="189" xfId="0" applyFont="1" applyBorder="1" applyAlignment="1" applyProtection="1">
      <alignment horizontal="centerContinuous" vertical="center"/>
      <protection locked="0"/>
    </xf>
    <xf numFmtId="0" fontId="3" fillId="0" borderId="188" xfId="0" applyFont="1" applyBorder="1" applyAlignment="1" applyProtection="1">
      <alignment horizontal="centerContinuous" vertical="center" wrapText="1" readingOrder="1"/>
      <protection locked="0"/>
    </xf>
    <xf numFmtId="0" fontId="15" fillId="0" borderId="189" xfId="0" applyFont="1" applyBorder="1" applyAlignment="1" applyProtection="1">
      <alignment horizontal="centerContinuous" vertical="center" wrapText="1"/>
      <protection locked="0"/>
    </xf>
    <xf numFmtId="0" fontId="3" fillId="0" borderId="190" xfId="0" applyFont="1" applyBorder="1" applyAlignment="1" applyProtection="1">
      <alignment horizontal="centerContinuous" vertical="center" wrapText="1" readingOrder="1"/>
      <protection locked="0"/>
    </xf>
    <xf numFmtId="0" fontId="15" fillId="0" borderId="191" xfId="0" applyFont="1" applyBorder="1" applyAlignment="1" applyProtection="1">
      <alignment horizontal="centerContinuous" vertical="center" wrapText="1"/>
      <protection locked="0"/>
    </xf>
    <xf numFmtId="0" fontId="3" fillId="0" borderId="190" xfId="0" applyFont="1" applyBorder="1" applyAlignment="1" applyProtection="1">
      <alignment horizontal="centerContinuous" vertical="center" readingOrder="1"/>
      <protection locked="0"/>
    </xf>
    <xf numFmtId="0" fontId="15" fillId="0" borderId="191" xfId="0" applyFont="1" applyBorder="1" applyAlignment="1" applyProtection="1">
      <alignment horizontal="centerContinuous" vertical="center" readingOrder="1"/>
      <protection locked="0"/>
    </xf>
    <xf numFmtId="0" fontId="10" fillId="0" borderId="2" xfId="1" applyFont="1" applyBorder="1" applyAlignment="1" applyProtection="1">
      <alignment horizontal="centerContinuous" vertical="center" wrapText="1" readingOrder="1"/>
      <protection locked="0"/>
    </xf>
    <xf numFmtId="0" fontId="10" fillId="0" borderId="108" xfId="0" applyFont="1" applyBorder="1" applyAlignment="1" applyProtection="1">
      <alignment horizontal="centerContinuous" vertical="center" readingOrder="1"/>
      <protection locked="0"/>
    </xf>
    <xf numFmtId="0" fontId="10" fillId="0" borderId="192" xfId="0" applyFont="1" applyBorder="1" applyAlignment="1" applyProtection="1">
      <alignment horizontal="center" vertical="top" readingOrder="1"/>
      <protection locked="0"/>
    </xf>
    <xf numFmtId="0" fontId="3" fillId="0" borderId="3" xfId="39" applyFont="1" applyBorder="1" applyAlignment="1" applyProtection="1">
      <alignment horizontal="center" vertical="center" readingOrder="1"/>
      <protection locked="0"/>
    </xf>
    <xf numFmtId="0" fontId="10" fillId="0" borderId="100" xfId="0" applyFont="1" applyBorder="1" applyAlignment="1" applyProtection="1">
      <alignment horizontal="center" vertical="center" readingOrder="1"/>
      <protection locked="0"/>
    </xf>
    <xf numFmtId="0" fontId="10" fillId="0" borderId="109" xfId="0" applyFont="1" applyBorder="1" applyAlignment="1" applyProtection="1">
      <alignment horizontal="center" vertical="center" readingOrder="1"/>
      <protection locked="0"/>
    </xf>
    <xf numFmtId="3" fontId="3" fillId="0" borderId="0" xfId="39" applyNumberFormat="1" applyFont="1" applyAlignment="1" applyProtection="1">
      <alignment vertical="center" readingOrder="1"/>
      <protection locked="0"/>
    </xf>
    <xf numFmtId="41" fontId="3" fillId="0" borderId="0" xfId="67" applyNumberFormat="1" applyFont="1" applyFill="1" applyBorder="1" applyAlignment="1" applyProtection="1">
      <alignment vertical="center" readingOrder="1"/>
    </xf>
    <xf numFmtId="41" fontId="3" fillId="0" borderId="0" xfId="39" applyNumberFormat="1" applyFont="1" applyAlignment="1">
      <alignment horizontal="right" vertical="center" readingOrder="1"/>
    </xf>
    <xf numFmtId="198" fontId="10" fillId="0" borderId="68" xfId="23" applyNumberFormat="1" applyFont="1" applyFill="1" applyBorder="1" applyAlignment="1" applyProtection="1">
      <alignment vertical="top" readingOrder="1"/>
    </xf>
    <xf numFmtId="3" fontId="5" fillId="0" borderId="0" xfId="39" applyNumberFormat="1" applyFont="1" applyAlignment="1" applyProtection="1">
      <alignment vertical="center" readingOrder="1"/>
      <protection locked="0"/>
    </xf>
    <xf numFmtId="41" fontId="5" fillId="0" borderId="0" xfId="39" applyNumberFormat="1" applyFont="1" applyAlignment="1" applyProtection="1">
      <alignment horizontal="right" vertical="center" readingOrder="1"/>
      <protection locked="0"/>
    </xf>
    <xf numFmtId="41" fontId="15" fillId="0" borderId="0" xfId="67" applyNumberFormat="1" applyFont="1" applyFill="1" applyBorder="1" applyAlignment="1">
      <alignment vertical="center"/>
    </xf>
    <xf numFmtId="198" fontId="12" fillId="0" borderId="68" xfId="23" applyNumberFormat="1" applyFont="1" applyFill="1" applyBorder="1" applyAlignment="1" applyProtection="1">
      <alignment vertical="top" readingOrder="1"/>
    </xf>
    <xf numFmtId="3" fontId="4" fillId="0" borderId="0" xfId="39" applyNumberFormat="1" applyFont="1" applyAlignment="1" applyProtection="1">
      <alignment vertical="center" readingOrder="1"/>
      <protection locked="0"/>
    </xf>
    <xf numFmtId="0" fontId="5" fillId="0" borderId="0" xfId="0" applyFont="1" applyAlignment="1" applyProtection="1">
      <alignment vertical="center" readingOrder="1"/>
      <protection locked="0"/>
    </xf>
    <xf numFmtId="0" fontId="3" fillId="0" borderId="0" xfId="39" applyFont="1" applyAlignment="1" applyProtection="1">
      <alignment horizontal="justify" vertical="center" readingOrder="1"/>
      <protection locked="0"/>
    </xf>
    <xf numFmtId="0" fontId="3" fillId="0" borderId="2" xfId="39" applyFont="1" applyBorder="1" applyAlignment="1" applyProtection="1">
      <alignment horizontal="centerContinuous" vertical="center" readingOrder="1"/>
      <protection locked="0"/>
    </xf>
    <xf numFmtId="41" fontId="3" fillId="0" borderId="0" xfId="39" applyNumberFormat="1" applyFont="1" applyAlignment="1">
      <alignment vertical="center" readingOrder="1"/>
    </xf>
    <xf numFmtId="0" fontId="15" fillId="0" borderId="0" xfId="0" applyFont="1" applyAlignment="1" applyProtection="1">
      <alignment horizontal="justify" vertical="center"/>
      <protection locked="0"/>
    </xf>
    <xf numFmtId="49" fontId="5" fillId="0" borderId="0" xfId="39" quotePrefix="1" applyNumberFormat="1" applyFont="1" applyAlignment="1" applyProtection="1">
      <alignment vertical="center" readingOrder="1"/>
      <protection locked="0"/>
    </xf>
    <xf numFmtId="0" fontId="2" fillId="0" borderId="193" xfId="1" applyFont="1" applyBorder="1" applyAlignment="1" applyProtection="1">
      <alignment horizontal="centerContinuous" vertical="center" readingOrder="1"/>
      <protection locked="0"/>
    </xf>
    <xf numFmtId="0" fontId="4" fillId="0" borderId="191" xfId="1" applyFont="1" applyBorder="1" applyAlignment="1" applyProtection="1">
      <alignment horizontal="centerContinuous" vertical="center"/>
      <protection locked="0"/>
    </xf>
    <xf numFmtId="0" fontId="2" fillId="0" borderId="191" xfId="1" applyFont="1" applyBorder="1" applyAlignment="1" applyProtection="1">
      <alignment horizontal="center" vertical="center" readingOrder="1"/>
      <protection locked="0"/>
    </xf>
    <xf numFmtId="41" fontId="2" fillId="0" borderId="0" xfId="25" applyNumberFormat="1" applyFont="1" applyFill="1" applyBorder="1" applyAlignment="1" applyProtection="1">
      <alignment horizontal="right" vertical="center" readingOrder="1"/>
    </xf>
    <xf numFmtId="41" fontId="4" fillId="0" borderId="0" xfId="25" applyNumberFormat="1" applyFont="1" applyFill="1" applyBorder="1" applyAlignment="1" applyProtection="1">
      <alignment horizontal="right" vertical="center" readingOrder="1"/>
      <protection locked="0"/>
    </xf>
    <xf numFmtId="41" fontId="5" fillId="0" borderId="0" xfId="3" applyFont="1" applyFill="1" applyBorder="1" applyAlignment="1" applyProtection="1">
      <alignment horizontal="right" vertical="top" wrapText="1" readingOrder="1"/>
      <protection locked="0"/>
    </xf>
    <xf numFmtId="41" fontId="4" fillId="0" borderId="0" xfId="25" applyNumberFormat="1" applyFont="1" applyFill="1" applyBorder="1" applyAlignment="1" applyProtection="1">
      <alignment horizontal="right" vertical="center" readingOrder="1"/>
    </xf>
    <xf numFmtId="0" fontId="2" fillId="0" borderId="0" xfId="1" quotePrefix="1" applyFont="1" applyAlignment="1" applyProtection="1">
      <alignment vertical="center" readingOrder="1"/>
      <protection locked="0"/>
    </xf>
    <xf numFmtId="41" fontId="3" fillId="0" borderId="0" xfId="67" applyNumberFormat="1" applyFont="1" applyFill="1" applyBorder="1" applyAlignment="1" applyProtection="1">
      <alignment horizontal="right" vertical="center" readingOrder="1"/>
    </xf>
    <xf numFmtId="0" fontId="4" fillId="0" borderId="2" xfId="1" applyFont="1" applyBorder="1" applyAlignment="1" applyProtection="1">
      <alignment horizontal="centerContinuous" vertical="center" wrapText="1" readingOrder="1"/>
      <protection locked="0"/>
    </xf>
    <xf numFmtId="0" fontId="3" fillId="2" borderId="3" xfId="1" applyFont="1" applyFill="1" applyBorder="1" applyAlignment="1" applyProtection="1">
      <alignment vertical="center" readingOrder="1"/>
      <protection locked="0"/>
    </xf>
    <xf numFmtId="41" fontId="5" fillId="0" borderId="0" xfId="67" applyNumberFormat="1" applyFont="1" applyFill="1" applyBorder="1" applyAlignment="1" applyProtection="1">
      <alignment horizontal="right" vertical="center" readingOrder="1"/>
      <protection locked="0"/>
    </xf>
    <xf numFmtId="0" fontId="0" fillId="0" borderId="0" xfId="0" applyAlignment="1" applyProtection="1">
      <alignment vertical="center"/>
      <protection locked="0"/>
    </xf>
    <xf numFmtId="0" fontId="3" fillId="0" borderId="0" xfId="1" quotePrefix="1" applyFont="1" applyAlignment="1" applyProtection="1">
      <alignment vertical="center" readingOrder="1"/>
      <protection locked="0"/>
    </xf>
    <xf numFmtId="0" fontId="10" fillId="0" borderId="0" xfId="0" applyFont="1" applyAlignment="1" applyProtection="1">
      <alignment vertical="center" readingOrder="1"/>
      <protection locked="0"/>
    </xf>
    <xf numFmtId="0" fontId="12" fillId="0" borderId="0" xfId="0" applyFont="1" applyAlignment="1" applyProtection="1">
      <alignment vertical="top" readingOrder="1"/>
      <protection locked="0"/>
    </xf>
    <xf numFmtId="0" fontId="3" fillId="0" borderId="89" xfId="1" applyFont="1" applyBorder="1" applyAlignment="1" applyProtection="1">
      <alignment horizontal="center" vertical="center" wrapText="1" readingOrder="1"/>
      <protection locked="0"/>
    </xf>
    <xf numFmtId="0" fontId="4" fillId="0" borderId="108" xfId="0" applyFont="1" applyBorder="1" applyAlignment="1" applyProtection="1">
      <alignment horizontal="centerContinuous" vertical="center"/>
      <protection locked="0"/>
    </xf>
    <xf numFmtId="0" fontId="10" fillId="0" borderId="105" xfId="0" applyFont="1" applyBorder="1" applyAlignment="1" applyProtection="1">
      <alignment horizontal="centerContinuous" vertical="center" wrapText="1" readingOrder="1"/>
      <protection locked="0"/>
    </xf>
    <xf numFmtId="41" fontId="2" fillId="0" borderId="2" xfId="0" applyNumberFormat="1" applyFont="1" applyBorder="1" applyAlignment="1">
      <alignment horizontal="centerContinuous" vertical="center" wrapText="1"/>
    </xf>
    <xf numFmtId="41" fontId="2" fillId="0" borderId="2" xfId="0" applyNumberFormat="1" applyFont="1" applyBorder="1" applyAlignment="1">
      <alignment horizontal="centerContinuous" vertical="center"/>
    </xf>
    <xf numFmtId="0" fontId="4" fillId="0" borderId="108" xfId="0" applyFont="1" applyBorder="1" applyAlignment="1" applyProtection="1">
      <alignment horizontal="centerContinuous" vertical="center" wrapText="1"/>
      <protection locked="0"/>
    </xf>
    <xf numFmtId="0" fontId="10" fillId="0" borderId="194" xfId="0" applyFont="1" applyBorder="1" applyAlignment="1" applyProtection="1">
      <alignment vertical="top" readingOrder="1"/>
      <protection locked="0"/>
    </xf>
    <xf numFmtId="0" fontId="12" fillId="0" borderId="68" xfId="0" applyFont="1" applyBorder="1" applyAlignment="1" applyProtection="1">
      <alignment vertical="top" readingOrder="1"/>
      <protection locked="0"/>
    </xf>
    <xf numFmtId="198" fontId="12" fillId="0" borderId="68" xfId="23" applyNumberFormat="1" applyFont="1" applyFill="1" applyBorder="1" applyAlignment="1" applyProtection="1">
      <alignment horizontal="right" vertical="top" readingOrder="1"/>
      <protection locked="0"/>
    </xf>
    <xf numFmtId="198" fontId="12" fillId="0" borderId="68" xfId="23" applyNumberFormat="1" applyFont="1" applyFill="1" applyBorder="1" applyAlignment="1" applyProtection="1">
      <alignment vertical="top" readingOrder="1"/>
      <protection locked="0"/>
    </xf>
    <xf numFmtId="0" fontId="12" fillId="0" borderId="0" xfId="0" applyFont="1" applyAlignment="1" applyProtection="1">
      <alignment vertical="center" readingOrder="1"/>
      <protection locked="0"/>
    </xf>
    <xf numFmtId="0" fontId="5" fillId="0" borderId="0" xfId="13" quotePrefix="1" applyFont="1" applyAlignment="1" applyProtection="1">
      <alignment vertical="center" readingOrder="1"/>
      <protection locked="0"/>
    </xf>
    <xf numFmtId="0" fontId="4" fillId="0" borderId="195" xfId="0" applyFont="1" applyBorder="1" applyAlignment="1" applyProtection="1">
      <alignment vertical="center"/>
      <protection locked="0"/>
    </xf>
    <xf numFmtId="0" fontId="4" fillId="0" borderId="196" xfId="0" applyFont="1" applyBorder="1" applyAlignment="1" applyProtection="1">
      <alignment vertical="center"/>
      <protection locked="0"/>
    </xf>
    <xf numFmtId="0" fontId="3" fillId="2" borderId="89" xfId="1" applyFont="1" applyFill="1" applyBorder="1" applyAlignment="1" applyProtection="1">
      <alignment horizontal="centerContinuous" vertical="center" wrapText="1" readingOrder="1"/>
      <protection locked="0"/>
    </xf>
    <xf numFmtId="0" fontId="45" fillId="0" borderId="0" xfId="0" applyFont="1" applyAlignment="1" applyProtection="1">
      <alignment vertical="center"/>
      <protection locked="0"/>
    </xf>
    <xf numFmtId="0" fontId="28" fillId="0" borderId="2" xfId="1" applyFont="1" applyBorder="1" applyAlignment="1" applyProtection="1">
      <alignment horizontal="centerContinuous" vertical="center" wrapText="1" readingOrder="1"/>
      <protection locked="0"/>
    </xf>
    <xf numFmtId="0" fontId="28" fillId="0" borderId="2" xfId="1" applyFont="1" applyBorder="1" applyAlignment="1" applyProtection="1">
      <alignment horizontal="centerContinuous" vertical="center" readingOrder="1"/>
      <protection locked="0"/>
    </xf>
    <xf numFmtId="0" fontId="2" fillId="2" borderId="3" xfId="1" applyFont="1" applyFill="1" applyBorder="1" applyAlignment="1" applyProtection="1">
      <alignment horizontal="centerContinuous" vertical="center" wrapText="1" readingOrder="1"/>
      <protection locked="0"/>
    </xf>
    <xf numFmtId="0" fontId="10" fillId="0" borderId="0" xfId="39" applyFont="1" applyAlignment="1" applyProtection="1">
      <alignment horizontal="left" vertical="center"/>
      <protection locked="0"/>
    </xf>
    <xf numFmtId="0" fontId="4" fillId="2" borderId="99" xfId="39" applyFont="1" applyFill="1" applyBorder="1" applyAlignment="1">
      <alignment horizontal="center" vertical="center"/>
    </xf>
    <xf numFmtId="0" fontId="25" fillId="0" borderId="193" xfId="0" applyFont="1" applyBorder="1" applyAlignment="1">
      <alignment horizontal="centerContinuous" vertical="center"/>
    </xf>
    <xf numFmtId="0" fontId="25" fillId="0" borderId="191" xfId="0" applyFont="1" applyBorder="1" applyAlignment="1">
      <alignment horizontal="centerContinuous" vertical="center"/>
    </xf>
    <xf numFmtId="0" fontId="2" fillId="0" borderId="191" xfId="39" applyFont="1" applyBorder="1" applyAlignment="1" applyProtection="1">
      <alignment horizontal="centerContinuous" vertical="center"/>
      <protection locked="0"/>
    </xf>
    <xf numFmtId="0" fontId="2" fillId="0" borderId="190" xfId="39" applyFont="1" applyBorder="1" applyAlignment="1" applyProtection="1">
      <alignment horizontal="centerContinuous" vertical="center"/>
      <protection locked="0"/>
    </xf>
    <xf numFmtId="0" fontId="2" fillId="2" borderId="6" xfId="39" applyFont="1" applyFill="1" applyBorder="1" applyAlignment="1" applyProtection="1">
      <alignment horizontal="center" vertical="center"/>
      <protection locked="0"/>
    </xf>
    <xf numFmtId="0" fontId="4" fillId="2" borderId="8" xfId="39" applyFont="1" applyFill="1" applyBorder="1" applyAlignment="1">
      <alignment horizontal="center" vertical="center"/>
    </xf>
    <xf numFmtId="0" fontId="2" fillId="0" borderId="2" xfId="39" applyFont="1" applyBorder="1" applyAlignment="1" applyProtection="1">
      <alignment horizontal="center" vertical="center"/>
      <protection locked="0"/>
    </xf>
    <xf numFmtId="0" fontId="2" fillId="0" borderId="191" xfId="39" applyFont="1" applyBorder="1" applyAlignment="1" applyProtection="1">
      <alignment horizontal="center" vertical="center"/>
      <protection locked="0"/>
    </xf>
    <xf numFmtId="0" fontId="2" fillId="0" borderId="190" xfId="39" applyFont="1" applyBorder="1" applyAlignment="1" applyProtection="1">
      <alignment horizontal="center" vertical="center"/>
      <protection locked="0"/>
    </xf>
    <xf numFmtId="0" fontId="4" fillId="0" borderId="0" xfId="39" applyFont="1" applyAlignment="1" applyProtection="1">
      <alignment horizontal="center" vertical="center"/>
      <protection locked="0"/>
    </xf>
    <xf numFmtId="41" fontId="2" fillId="0" borderId="6" xfId="67" applyNumberFormat="1" applyFont="1" applyFill="1" applyBorder="1" applyAlignment="1" applyProtection="1">
      <alignment vertical="center"/>
    </xf>
    <xf numFmtId="41" fontId="2" fillId="0" borderId="0" xfId="67" applyNumberFormat="1" applyFont="1" applyFill="1" applyBorder="1" applyAlignment="1" applyProtection="1">
      <alignment vertical="center"/>
    </xf>
    <xf numFmtId="41" fontId="2" fillId="0" borderId="31" xfId="67" applyNumberFormat="1" applyFont="1" applyFill="1" applyBorder="1" applyAlignment="1" applyProtection="1">
      <alignment vertical="center"/>
    </xf>
    <xf numFmtId="41" fontId="4" fillId="0" borderId="6" xfId="67" applyNumberFormat="1" applyFont="1" applyFill="1" applyBorder="1" applyAlignment="1" applyProtection="1">
      <alignment horizontal="right" vertical="center"/>
      <protection locked="0"/>
    </xf>
    <xf numFmtId="41" fontId="4" fillId="0" borderId="31" xfId="67" applyNumberFormat="1" applyFont="1" applyFill="1" applyBorder="1" applyAlignment="1" applyProtection="1">
      <alignment horizontal="right" vertical="center"/>
      <protection locked="0"/>
    </xf>
    <xf numFmtId="41" fontId="4" fillId="0" borderId="0" xfId="67" applyNumberFormat="1" applyFont="1" applyBorder="1" applyAlignment="1" applyProtection="1">
      <alignment horizontal="right" vertical="center"/>
      <protection locked="0"/>
    </xf>
    <xf numFmtId="41" fontId="4" fillId="0" borderId="31" xfId="67" applyNumberFormat="1" applyFont="1" applyBorder="1" applyAlignment="1" applyProtection="1">
      <alignment horizontal="right" vertical="center"/>
      <protection locked="0"/>
    </xf>
    <xf numFmtId="0" fontId="4" fillId="0" borderId="4" xfId="39" applyFont="1" applyBorder="1" applyAlignment="1" applyProtection="1">
      <alignment horizontal="center" vertical="center"/>
      <protection locked="0"/>
    </xf>
    <xf numFmtId="41" fontId="2" fillId="0" borderId="8" xfId="67" applyNumberFormat="1" applyFont="1" applyFill="1" applyBorder="1" applyAlignment="1" applyProtection="1">
      <alignment vertical="center"/>
    </xf>
    <xf numFmtId="41" fontId="2" fillId="0" borderId="4" xfId="67" applyNumberFormat="1" applyFont="1" applyFill="1" applyBorder="1" applyAlignment="1" applyProtection="1">
      <alignment vertical="center"/>
    </xf>
    <xf numFmtId="41" fontId="2" fillId="0" borderId="4" xfId="39" applyNumberFormat="1" applyFont="1" applyBorder="1" applyAlignment="1">
      <alignment vertical="center"/>
    </xf>
    <xf numFmtId="41" fontId="2" fillId="0" borderId="19" xfId="67" applyNumberFormat="1" applyFont="1" applyFill="1" applyBorder="1" applyAlignment="1" applyProtection="1">
      <alignment vertical="center"/>
    </xf>
    <xf numFmtId="41" fontId="4" fillId="0" borderId="8" xfId="67" applyNumberFormat="1" applyFont="1" applyBorder="1" applyAlignment="1" applyProtection="1">
      <alignment horizontal="right" vertical="center"/>
      <protection locked="0"/>
    </xf>
    <xf numFmtId="41" fontId="4" fillId="0" borderId="4" xfId="67" applyNumberFormat="1" applyFont="1" applyFill="1" applyBorder="1" applyAlignment="1" applyProtection="1">
      <alignment horizontal="right" vertical="center"/>
      <protection locked="0"/>
    </xf>
    <xf numFmtId="41" fontId="4" fillId="0" borderId="19" xfId="67" applyNumberFormat="1" applyFont="1" applyFill="1" applyBorder="1" applyAlignment="1" applyProtection="1">
      <alignment horizontal="right" vertical="center"/>
      <protection locked="0"/>
    </xf>
    <xf numFmtId="41" fontId="4" fillId="0" borderId="4" xfId="67" applyNumberFormat="1" applyFont="1" applyBorder="1" applyAlignment="1" applyProtection="1">
      <alignment horizontal="right" vertical="center"/>
      <protection locked="0"/>
    </xf>
    <xf numFmtId="41" fontId="4" fillId="0" borderId="19" xfId="67" applyNumberFormat="1" applyFont="1" applyBorder="1" applyAlignment="1" applyProtection="1">
      <alignment horizontal="right" vertical="center"/>
      <protection locked="0"/>
    </xf>
    <xf numFmtId="0" fontId="4" fillId="0" borderId="0" xfId="39" applyFont="1" applyAlignment="1" applyProtection="1">
      <alignment horizontal="left" vertical="center"/>
      <protection locked="0"/>
    </xf>
    <xf numFmtId="0" fontId="4" fillId="0" borderId="0" xfId="38" applyFont="1" applyAlignment="1">
      <alignment horizontal="left" vertical="center"/>
    </xf>
    <xf numFmtId="0" fontId="3" fillId="0" borderId="0" xfId="1" quotePrefix="1" applyFont="1" applyAlignment="1" applyProtection="1">
      <alignment horizontal="left" vertical="center"/>
      <protection locked="0"/>
    </xf>
    <xf numFmtId="0" fontId="10" fillId="0" borderId="0" xfId="38" applyFont="1" applyAlignment="1" applyProtection="1">
      <alignment horizontal="left" vertical="center" readingOrder="1"/>
      <protection locked="0"/>
    </xf>
    <xf numFmtId="0" fontId="10" fillId="2" borderId="89" xfId="38" applyFont="1" applyFill="1" applyBorder="1" applyAlignment="1" applyProtection="1">
      <alignment horizontal="center" vertical="center" wrapText="1" readingOrder="1"/>
      <protection locked="0"/>
    </xf>
    <xf numFmtId="0" fontId="10" fillId="0" borderId="197" xfId="68" applyFont="1" applyBorder="1" applyAlignment="1">
      <alignment horizontal="centerContinuous" vertical="center" wrapText="1" readingOrder="1"/>
    </xf>
    <xf numFmtId="0" fontId="4" fillId="0" borderId="198" xfId="68" applyFont="1" applyBorder="1" applyAlignment="1">
      <alignment horizontal="centerContinuous" vertical="center"/>
    </xf>
    <xf numFmtId="0" fontId="4" fillId="0" borderId="29" xfId="68" applyFont="1" applyBorder="1" applyAlignment="1">
      <alignment horizontal="centerContinuous" vertical="center"/>
    </xf>
    <xf numFmtId="0" fontId="0" fillId="0" borderId="19" xfId="0" applyBorder="1"/>
    <xf numFmtId="0" fontId="16" fillId="0" borderId="199" xfId="68" applyFont="1" applyBorder="1" applyAlignment="1">
      <alignment horizontal="center" vertical="center" wrapText="1" readingOrder="1"/>
    </xf>
    <xf numFmtId="0" fontId="10" fillId="0" borderId="67" xfId="68" applyFont="1" applyBorder="1" applyAlignment="1">
      <alignment horizontal="center" vertical="center" readingOrder="1"/>
    </xf>
    <xf numFmtId="0" fontId="10" fillId="0" borderId="200" xfId="68" applyFont="1" applyBorder="1" applyAlignment="1">
      <alignment horizontal="center" vertical="center" readingOrder="1"/>
    </xf>
    <xf numFmtId="0" fontId="16" fillId="0" borderId="108" xfId="68" applyFont="1" applyBorder="1" applyAlignment="1">
      <alignment horizontal="center" vertical="center" wrapText="1" readingOrder="1"/>
    </xf>
    <xf numFmtId="0" fontId="16" fillId="0" borderId="201" xfId="68" applyFont="1" applyBorder="1" applyAlignment="1">
      <alignment horizontal="center" vertical="center" wrapText="1" readingOrder="1"/>
    </xf>
    <xf numFmtId="0" fontId="10" fillId="0" borderId="202" xfId="68" applyFont="1" applyBorder="1" applyAlignment="1">
      <alignment horizontal="center" vertical="center" readingOrder="1"/>
    </xf>
    <xf numFmtId="0" fontId="10" fillId="0" borderId="203" xfId="38" applyFont="1" applyBorder="1" applyAlignment="1" applyProtection="1">
      <alignment horizontal="left" vertical="center" readingOrder="1"/>
      <protection locked="0"/>
    </xf>
    <xf numFmtId="41" fontId="10" fillId="0" borderId="204" xfId="23" applyNumberFormat="1" applyFont="1" applyFill="1" applyBorder="1" applyAlignment="1" applyProtection="1">
      <alignment vertical="center" readingOrder="1"/>
    </xf>
    <xf numFmtId="41" fontId="10" fillId="0" borderId="205" xfId="23" applyNumberFormat="1" applyFont="1" applyFill="1" applyBorder="1" applyAlignment="1" applyProtection="1">
      <alignment vertical="center" readingOrder="1"/>
    </xf>
    <xf numFmtId="41" fontId="10" fillId="0" borderId="195" xfId="23" applyNumberFormat="1" applyFont="1" applyFill="1" applyBorder="1" applyAlignment="1" applyProtection="1">
      <alignment vertical="center" readingOrder="1"/>
    </xf>
    <xf numFmtId="41" fontId="2" fillId="0" borderId="206" xfId="38" applyNumberFormat="1" applyFont="1" applyBorder="1" applyAlignment="1">
      <alignment vertical="center"/>
    </xf>
    <xf numFmtId="41" fontId="2" fillId="0" borderId="0" xfId="38" applyNumberFormat="1" applyFont="1" applyAlignment="1">
      <alignment vertical="center"/>
    </xf>
    <xf numFmtId="41" fontId="2" fillId="0" borderId="99" xfId="38" applyNumberFormat="1" applyFont="1" applyBorder="1" applyAlignment="1">
      <alignment vertical="center"/>
    </xf>
    <xf numFmtId="41" fontId="2" fillId="0" borderId="61" xfId="38" applyNumberFormat="1" applyFont="1" applyBorder="1" applyAlignment="1">
      <alignment vertical="center"/>
    </xf>
    <xf numFmtId="0" fontId="12" fillId="0" borderId="207" xfId="38" applyFont="1" applyBorder="1" applyAlignment="1" applyProtection="1">
      <alignment horizontal="left" vertical="center" readingOrder="1"/>
      <protection locked="0"/>
    </xf>
    <xf numFmtId="41" fontId="12" fillId="0" borderId="208" xfId="23" applyNumberFormat="1" applyFont="1" applyFill="1" applyBorder="1" applyAlignment="1" applyProtection="1">
      <alignment vertical="center" readingOrder="1"/>
    </xf>
    <xf numFmtId="41" fontId="12" fillId="0" borderId="195" xfId="23" applyNumberFormat="1" applyFont="1" applyFill="1" applyBorder="1" applyAlignment="1" applyProtection="1">
      <alignment vertical="center" readingOrder="1"/>
    </xf>
    <xf numFmtId="41" fontId="12" fillId="0" borderId="209" xfId="23" applyNumberFormat="1" applyFont="1" applyFill="1" applyBorder="1" applyAlignment="1" applyProtection="1">
      <alignment vertical="center" readingOrder="1"/>
    </xf>
    <xf numFmtId="41" fontId="12" fillId="0" borderId="210" xfId="23" applyNumberFormat="1" applyFont="1" applyFill="1" applyBorder="1" applyAlignment="1" applyProtection="1">
      <alignment vertical="center" readingOrder="1"/>
    </xf>
    <xf numFmtId="41" fontId="4" fillId="0" borderId="0" xfId="38" applyNumberFormat="1" applyFont="1" applyAlignment="1">
      <alignment vertical="center"/>
    </xf>
    <xf numFmtId="41" fontId="4" fillId="0" borderId="6" xfId="38" applyNumberFormat="1" applyFont="1" applyBorder="1" applyAlignment="1">
      <alignment vertical="center"/>
    </xf>
    <xf numFmtId="41" fontId="4" fillId="0" borderId="31" xfId="38" applyNumberFormat="1" applyFont="1" applyBorder="1" applyAlignment="1">
      <alignment vertical="center"/>
    </xf>
    <xf numFmtId="0" fontId="12" fillId="0" borderId="211" xfId="38" applyFont="1" applyBorder="1" applyAlignment="1" applyProtection="1">
      <alignment horizontal="left" vertical="center" readingOrder="1"/>
      <protection locked="0"/>
    </xf>
    <xf numFmtId="41" fontId="12" fillId="0" borderId="212" xfId="23" applyNumberFormat="1" applyFont="1" applyFill="1" applyBorder="1" applyAlignment="1" applyProtection="1">
      <alignment vertical="center" readingOrder="1"/>
    </xf>
    <xf numFmtId="41" fontId="12" fillId="0" borderId="213" xfId="23" applyNumberFormat="1" applyFont="1" applyFill="1" applyBorder="1" applyAlignment="1" applyProtection="1">
      <alignment vertical="center" readingOrder="1"/>
    </xf>
    <xf numFmtId="41" fontId="12" fillId="0" borderId="214" xfId="23" applyNumberFormat="1" applyFont="1" applyFill="1" applyBorder="1" applyAlignment="1" applyProtection="1">
      <alignment vertical="center" readingOrder="1"/>
    </xf>
    <xf numFmtId="41" fontId="12" fillId="0" borderId="215" xfId="23" applyNumberFormat="1" applyFont="1" applyFill="1" applyBorder="1" applyAlignment="1" applyProtection="1">
      <alignment vertical="center" readingOrder="1"/>
    </xf>
    <xf numFmtId="41" fontId="4" fillId="0" borderId="8" xfId="38" applyNumberFormat="1" applyFont="1" applyBorder="1" applyAlignment="1">
      <alignment vertical="center"/>
    </xf>
    <xf numFmtId="41" fontId="4" fillId="0" borderId="4" xfId="38" applyNumberFormat="1" applyFont="1" applyBorder="1" applyAlignment="1">
      <alignment vertical="center"/>
    </xf>
    <xf numFmtId="41" fontId="4" fillId="0" borderId="19" xfId="38" applyNumberFormat="1" applyFont="1" applyBorder="1" applyAlignment="1">
      <alignment vertical="center"/>
    </xf>
    <xf numFmtId="41" fontId="0" fillId="0" borderId="0" xfId="0" applyNumberFormat="1"/>
    <xf numFmtId="0" fontId="3" fillId="0" borderId="0" xfId="1" quotePrefix="1" applyFont="1" applyAlignment="1" applyProtection="1">
      <alignment horizontal="left" vertical="center" readingOrder="1"/>
      <protection locked="0"/>
    </xf>
    <xf numFmtId="0" fontId="2" fillId="0" borderId="0" xfId="68" applyFont="1" applyAlignment="1">
      <alignment horizontal="left" vertical="center" readingOrder="1"/>
    </xf>
    <xf numFmtId="0" fontId="2" fillId="0" borderId="191" xfId="68" applyFont="1" applyBorder="1" applyAlignment="1">
      <alignment horizontal="centerContinuous" vertical="center" wrapText="1" readingOrder="1"/>
    </xf>
    <xf numFmtId="0" fontId="2" fillId="0" borderId="190" xfId="39" applyFont="1" applyBorder="1" applyAlignment="1" applyProtection="1">
      <alignment horizontal="centerContinuous" vertical="center" readingOrder="1"/>
      <protection locked="0"/>
    </xf>
    <xf numFmtId="0" fontId="2" fillId="0" borderId="2" xfId="68" applyFont="1" applyBorder="1" applyAlignment="1">
      <alignment horizontal="centerContinuous" vertical="center" wrapText="1" readingOrder="1"/>
    </xf>
    <xf numFmtId="0" fontId="2" fillId="2" borderId="6" xfId="39" applyFont="1" applyFill="1" applyBorder="1" applyAlignment="1" applyProtection="1">
      <alignment horizontal="center" vertical="center" readingOrder="1"/>
      <protection locked="0"/>
    </xf>
    <xf numFmtId="0" fontId="2" fillId="0" borderId="191" xfId="39" applyFont="1" applyBorder="1" applyAlignment="1" applyProtection="1">
      <alignment horizontal="centerContinuous" vertical="center" readingOrder="1"/>
      <protection locked="0"/>
    </xf>
    <xf numFmtId="0" fontId="2" fillId="0" borderId="191" xfId="39" applyFont="1" applyBorder="1" applyAlignment="1" applyProtection="1">
      <alignment horizontal="center" vertical="center" readingOrder="1"/>
      <protection locked="0"/>
    </xf>
    <xf numFmtId="0" fontId="2" fillId="0" borderId="190" xfId="39" applyFont="1" applyBorder="1" applyAlignment="1" applyProtection="1">
      <alignment horizontal="center" vertical="center" readingOrder="1"/>
      <protection locked="0"/>
    </xf>
    <xf numFmtId="0" fontId="4" fillId="0" borderId="0" xfId="39" applyFont="1" applyAlignment="1" applyProtection="1">
      <alignment horizontal="center" vertical="center" readingOrder="1"/>
      <protection locked="0"/>
    </xf>
    <xf numFmtId="41" fontId="2" fillId="0" borderId="6" xfId="67" applyNumberFormat="1" applyFont="1" applyFill="1" applyBorder="1" applyAlignment="1" applyProtection="1">
      <alignment vertical="center" readingOrder="1"/>
    </xf>
    <xf numFmtId="41" fontId="2" fillId="0" borderId="0" xfId="67" applyNumberFormat="1" applyFont="1" applyFill="1" applyBorder="1" applyAlignment="1" applyProtection="1">
      <alignment vertical="center" readingOrder="1"/>
    </xf>
    <xf numFmtId="41" fontId="2" fillId="0" borderId="31" xfId="67" applyNumberFormat="1" applyFont="1" applyFill="1" applyBorder="1" applyAlignment="1" applyProtection="1">
      <alignment vertical="center" readingOrder="1"/>
    </xf>
    <xf numFmtId="41" fontId="4" fillId="0" borderId="0" xfId="68" applyNumberFormat="1" applyFont="1" applyAlignment="1">
      <alignment horizontal="left" vertical="center" readingOrder="1"/>
    </xf>
    <xf numFmtId="41" fontId="12" fillId="0" borderId="101" xfId="68" applyNumberFormat="1" applyFont="1" applyBorder="1" applyAlignment="1">
      <alignment horizontal="left" vertical="center" readingOrder="1"/>
    </xf>
    <xf numFmtId="41" fontId="15" fillId="0" borderId="6" xfId="68" applyNumberFormat="1" applyFont="1" applyBorder="1" applyAlignment="1">
      <alignment horizontal="left" vertical="center" readingOrder="1"/>
    </xf>
    <xf numFmtId="41" fontId="15" fillId="0" borderId="0" xfId="68" applyNumberFormat="1" applyFont="1" applyAlignment="1">
      <alignment horizontal="left" vertical="center" readingOrder="1"/>
    </xf>
    <xf numFmtId="41" fontId="4" fillId="0" borderId="31" xfId="68" applyNumberFormat="1" applyFont="1" applyBorder="1" applyAlignment="1">
      <alignment horizontal="left" vertical="center" readingOrder="1"/>
    </xf>
    <xf numFmtId="41" fontId="15" fillId="0" borderId="31" xfId="68" applyNumberFormat="1" applyFont="1" applyBorder="1" applyAlignment="1">
      <alignment horizontal="left" vertical="center" readingOrder="1"/>
    </xf>
    <xf numFmtId="0" fontId="4" fillId="0" borderId="4" xfId="39" applyFont="1" applyBorder="1" applyAlignment="1" applyProtection="1">
      <alignment horizontal="center" vertical="center" readingOrder="1"/>
      <protection locked="0"/>
    </xf>
    <xf numFmtId="41" fontId="2" fillId="0" borderId="8" xfId="67" applyNumberFormat="1" applyFont="1" applyFill="1" applyBorder="1" applyAlignment="1" applyProtection="1">
      <alignment vertical="center" readingOrder="1"/>
    </xf>
    <xf numFmtId="41" fontId="2" fillId="0" borderId="4" xfId="67" applyNumberFormat="1" applyFont="1" applyFill="1" applyBorder="1" applyAlignment="1" applyProtection="1">
      <alignment vertical="center" readingOrder="1"/>
    </xf>
    <xf numFmtId="41" fontId="2" fillId="0" borderId="19" xfId="67" applyNumberFormat="1" applyFont="1" applyFill="1" applyBorder="1" applyAlignment="1" applyProtection="1">
      <alignment vertical="center" readingOrder="1"/>
    </xf>
    <xf numFmtId="41" fontId="4" fillId="0" borderId="4" xfId="39" applyNumberFormat="1" applyFont="1" applyBorder="1" applyAlignment="1">
      <alignment vertical="center"/>
    </xf>
    <xf numFmtId="41" fontId="4" fillId="0" borderId="4" xfId="68" applyNumberFormat="1" applyFont="1" applyBorder="1" applyAlignment="1">
      <alignment horizontal="left" vertical="center" readingOrder="1"/>
    </xf>
    <xf numFmtId="41" fontId="15" fillId="0" borderId="8" xfId="68" applyNumberFormat="1" applyFont="1" applyBorder="1" applyAlignment="1">
      <alignment horizontal="left" vertical="center" readingOrder="1"/>
    </xf>
    <xf numFmtId="41" fontId="15" fillId="0" borderId="4" xfId="68" applyNumberFormat="1" applyFont="1" applyBorder="1" applyAlignment="1">
      <alignment horizontal="left" vertical="center" readingOrder="1"/>
    </xf>
    <xf numFmtId="41" fontId="0" fillId="0" borderId="19" xfId="0" applyNumberFormat="1" applyBorder="1" applyAlignment="1">
      <alignment vertical="center"/>
    </xf>
    <xf numFmtId="0" fontId="15" fillId="0" borderId="0" xfId="68" applyFont="1" applyAlignment="1">
      <alignment horizontal="left" vertical="center" readingOrder="1"/>
    </xf>
    <xf numFmtId="0" fontId="15" fillId="0" borderId="0" xfId="68" applyFont="1" applyAlignment="1">
      <alignment horizontal="left" vertical="center"/>
    </xf>
    <xf numFmtId="0" fontId="15" fillId="0" borderId="0" xfId="68" applyFont="1" applyAlignment="1">
      <alignment vertical="center"/>
    </xf>
    <xf numFmtId="0" fontId="10" fillId="0" borderId="0" xfId="68" applyFont="1" applyAlignment="1">
      <alignment horizontal="left" vertical="center" readingOrder="1"/>
    </xf>
    <xf numFmtId="0" fontId="12" fillId="0" borderId="0" xfId="68" applyFont="1" applyAlignment="1">
      <alignment horizontal="left" vertical="center" readingOrder="1"/>
    </xf>
    <xf numFmtId="0" fontId="10" fillId="2" borderId="99" xfId="68" applyFont="1" applyFill="1" applyBorder="1" applyAlignment="1">
      <alignment horizontal="center" vertical="center" wrapText="1" readingOrder="1"/>
    </xf>
    <xf numFmtId="0" fontId="15" fillId="0" borderId="0" xfId="68" applyFont="1" applyAlignment="1">
      <alignment horizontal="center" vertical="center"/>
    </xf>
    <xf numFmtId="0" fontId="4" fillId="2" borderId="216" xfId="68" applyFont="1" applyFill="1" applyBorder="1" applyAlignment="1">
      <alignment vertical="center"/>
    </xf>
    <xf numFmtId="0" fontId="10" fillId="0" borderId="208" xfId="68" applyFont="1" applyBorder="1" applyAlignment="1">
      <alignment horizontal="left" vertical="center" readingOrder="1"/>
    </xf>
    <xf numFmtId="41" fontId="10" fillId="0" borderId="204" xfId="68" applyNumberFormat="1" applyFont="1" applyBorder="1" applyAlignment="1">
      <alignment horizontal="left" vertical="center" readingOrder="1"/>
    </xf>
    <xf numFmtId="41" fontId="10" fillId="0" borderId="196" xfId="68" applyNumberFormat="1" applyFont="1" applyBorder="1" applyAlignment="1">
      <alignment horizontal="left" vertical="center" readingOrder="1"/>
    </xf>
    <xf numFmtId="41" fontId="10" fillId="0" borderId="217" xfId="68" applyNumberFormat="1" applyFont="1" applyBorder="1" applyAlignment="1">
      <alignment horizontal="left" vertical="center" readingOrder="1"/>
    </xf>
    <xf numFmtId="41" fontId="10" fillId="0" borderId="218" xfId="68" applyNumberFormat="1" applyFont="1" applyBorder="1" applyAlignment="1">
      <alignment horizontal="left" vertical="center" readingOrder="1"/>
    </xf>
    <xf numFmtId="0" fontId="12" fillId="0" borderId="208" xfId="68" applyFont="1" applyBorder="1" applyAlignment="1">
      <alignment horizontal="left" vertical="center" readingOrder="1"/>
    </xf>
    <xf numFmtId="41" fontId="12" fillId="0" borderId="209" xfId="68" applyNumberFormat="1" applyFont="1" applyBorder="1" applyAlignment="1">
      <alignment horizontal="left" vertical="center" readingOrder="1"/>
    </xf>
    <xf numFmtId="41" fontId="12" fillId="0" borderId="210" xfId="68" applyNumberFormat="1" applyFont="1" applyBorder="1" applyAlignment="1">
      <alignment horizontal="left" vertical="center" readingOrder="1"/>
    </xf>
    <xf numFmtId="41" fontId="12" fillId="0" borderId="196" xfId="68" applyNumberFormat="1" applyFont="1" applyBorder="1" applyAlignment="1">
      <alignment horizontal="left" vertical="center" readingOrder="1"/>
    </xf>
    <xf numFmtId="41" fontId="12" fillId="0" borderId="101" xfId="68" applyNumberFormat="1" applyFont="1" applyBorder="1" applyAlignment="1">
      <alignment horizontal="right" vertical="center" readingOrder="1"/>
    </xf>
    <xf numFmtId="0" fontId="12" fillId="0" borderId="212" xfId="68" applyFont="1" applyBorder="1" applyAlignment="1">
      <alignment horizontal="left" vertical="center" readingOrder="1"/>
    </xf>
    <xf numFmtId="41" fontId="12" fillId="0" borderId="214" xfId="68" applyNumberFormat="1" applyFont="1" applyBorder="1" applyAlignment="1">
      <alignment horizontal="left" vertical="center" readingOrder="1"/>
    </xf>
    <xf numFmtId="41" fontId="12" fillId="0" borderId="219" xfId="68" applyNumberFormat="1" applyFont="1" applyBorder="1" applyAlignment="1">
      <alignment horizontal="left" vertical="center" readingOrder="1"/>
    </xf>
    <xf numFmtId="41" fontId="12" fillId="0" borderId="215" xfId="68" applyNumberFormat="1" applyFont="1" applyBorder="1" applyAlignment="1">
      <alignment horizontal="left" vertical="center" readingOrder="1"/>
    </xf>
    <xf numFmtId="41" fontId="12" fillId="0" borderId="220" xfId="68" applyNumberFormat="1" applyFont="1" applyBorder="1" applyAlignment="1">
      <alignment horizontal="left" vertical="center" readingOrder="1"/>
    </xf>
    <xf numFmtId="0" fontId="12" fillId="0" borderId="0" xfId="68" applyFont="1" applyAlignment="1">
      <alignment vertical="center"/>
    </xf>
    <xf numFmtId="0" fontId="15" fillId="0" borderId="195" xfId="68" applyFont="1" applyBorder="1" applyAlignment="1">
      <alignment vertical="center"/>
    </xf>
    <xf numFmtId="41" fontId="4" fillId="0" borderId="6" xfId="67" applyNumberFormat="1" applyFont="1" applyFill="1" applyBorder="1" applyAlignment="1" applyProtection="1">
      <alignment vertical="center" readingOrder="1"/>
      <protection locked="0"/>
    </xf>
    <xf numFmtId="41" fontId="4" fillId="0" borderId="31" xfId="67" applyNumberFormat="1" applyFont="1" applyFill="1" applyBorder="1" applyAlignment="1" applyProtection="1">
      <alignment vertical="center" readingOrder="1"/>
      <protection locked="0"/>
    </xf>
    <xf numFmtId="41" fontId="4" fillId="0" borderId="61" xfId="67" applyNumberFormat="1" applyFont="1" applyFill="1" applyBorder="1" applyAlignment="1" applyProtection="1">
      <alignment vertical="center" readingOrder="1"/>
      <protection locked="0"/>
    </xf>
    <xf numFmtId="41" fontId="4" fillId="0" borderId="6" xfId="67" applyNumberFormat="1" applyFont="1" applyFill="1" applyBorder="1" applyAlignment="1" applyProtection="1">
      <alignment vertical="center" readingOrder="1"/>
    </xf>
    <xf numFmtId="41" fontId="4" fillId="0" borderId="31" xfId="67" applyNumberFormat="1" applyFont="1" applyFill="1" applyBorder="1" applyAlignment="1" applyProtection="1">
      <alignment vertical="center" readingOrder="1"/>
    </xf>
    <xf numFmtId="41" fontId="4" fillId="0" borderId="4" xfId="67" applyNumberFormat="1" applyFont="1" applyFill="1" applyBorder="1" applyAlignment="1" applyProtection="1">
      <alignment vertical="center" readingOrder="1"/>
      <protection locked="0"/>
    </xf>
    <xf numFmtId="41" fontId="4" fillId="0" borderId="4" xfId="67" applyNumberFormat="1" applyFont="1" applyFill="1" applyBorder="1" applyAlignment="1" applyProtection="1">
      <alignment vertical="center" readingOrder="1"/>
    </xf>
    <xf numFmtId="41" fontId="4" fillId="0" borderId="19" xfId="67" applyNumberFormat="1" applyFont="1" applyFill="1" applyBorder="1" applyAlignment="1" applyProtection="1">
      <alignment vertical="center" readingOrder="1"/>
    </xf>
    <xf numFmtId="0" fontId="4" fillId="0" borderId="0" xfId="38" applyFont="1" applyAlignment="1">
      <alignment vertical="center"/>
    </xf>
    <xf numFmtId="0" fontId="12" fillId="0" borderId="0" xfId="38" applyFont="1" applyAlignment="1" applyProtection="1">
      <alignment vertical="center" readingOrder="1"/>
      <protection locked="0"/>
    </xf>
    <xf numFmtId="0" fontId="10" fillId="2" borderId="99" xfId="38" applyFont="1" applyFill="1" applyBorder="1" applyAlignment="1" applyProtection="1">
      <alignment horizontal="center" vertical="center" wrapText="1" readingOrder="1"/>
      <protection locked="0"/>
    </xf>
    <xf numFmtId="0" fontId="10" fillId="0" borderId="99" xfId="38" applyFont="1" applyBorder="1" applyAlignment="1" applyProtection="1">
      <alignment horizontal="centerContinuous" vertical="center" wrapText="1" readingOrder="1"/>
      <protection locked="0"/>
    </xf>
    <xf numFmtId="0" fontId="10" fillId="0" borderId="61" xfId="38" applyFont="1" applyBorder="1" applyAlignment="1" applyProtection="1">
      <alignment horizontal="centerContinuous" vertical="center" readingOrder="1"/>
      <protection locked="0"/>
    </xf>
    <xf numFmtId="0" fontId="10" fillId="0" borderId="89" xfId="38" applyFont="1" applyBorder="1" applyAlignment="1" applyProtection="1">
      <alignment horizontal="centerContinuous" vertical="center" wrapText="1" readingOrder="1"/>
      <protection locked="0"/>
    </xf>
    <xf numFmtId="0" fontId="4" fillId="0" borderId="0" xfId="38" applyFont="1" applyAlignment="1">
      <alignment horizontal="center" vertical="center"/>
    </xf>
    <xf numFmtId="0" fontId="10" fillId="2" borderId="216" xfId="38" applyFont="1" applyFill="1" applyBorder="1" applyAlignment="1" applyProtection="1">
      <alignment vertical="center" wrapText="1" readingOrder="1"/>
      <protection locked="0"/>
    </xf>
    <xf numFmtId="0" fontId="10" fillId="0" borderId="221" xfId="38" applyFont="1" applyBorder="1" applyAlignment="1" applyProtection="1">
      <alignment horizontal="center" vertical="center" readingOrder="1"/>
      <protection locked="0"/>
    </xf>
    <xf numFmtId="0" fontId="10" fillId="0" borderId="222" xfId="38" applyFont="1" applyBorder="1" applyAlignment="1" applyProtection="1">
      <alignment horizontal="center" vertical="center" readingOrder="1"/>
      <protection locked="0"/>
    </xf>
    <xf numFmtId="0" fontId="10" fillId="0" borderId="208" xfId="38" applyFont="1" applyBorder="1" applyAlignment="1" applyProtection="1">
      <alignment horizontal="left" vertical="center" readingOrder="1"/>
      <protection locked="0"/>
    </xf>
    <xf numFmtId="41" fontId="10" fillId="0" borderId="99" xfId="23" applyNumberFormat="1" applyFont="1" applyFill="1" applyBorder="1" applyAlignment="1" applyProtection="1">
      <alignment vertical="center" readingOrder="1"/>
    </xf>
    <xf numFmtId="41" fontId="10" fillId="0" borderId="223" xfId="23" applyNumberFormat="1" applyFont="1" applyFill="1" applyBorder="1" applyAlignment="1" applyProtection="1">
      <alignment vertical="center" readingOrder="1"/>
    </xf>
    <xf numFmtId="41" fontId="10" fillId="0" borderId="217" xfId="23" applyNumberFormat="1" applyFont="1" applyFill="1" applyBorder="1" applyAlignment="1" applyProtection="1">
      <alignment vertical="center" readingOrder="1"/>
    </xf>
    <xf numFmtId="41" fontId="10" fillId="0" borderId="218" xfId="23" applyNumberFormat="1" applyFont="1" applyFill="1" applyBorder="1" applyAlignment="1" applyProtection="1">
      <alignment vertical="center" readingOrder="1"/>
    </xf>
    <xf numFmtId="0" fontId="12" fillId="0" borderId="208" xfId="38" applyFont="1" applyBorder="1" applyAlignment="1" applyProtection="1">
      <alignment horizontal="left" vertical="center" readingOrder="1"/>
      <protection locked="0"/>
    </xf>
    <xf numFmtId="41" fontId="15" fillId="0" borderId="6" xfId="38" applyNumberFormat="1" applyFont="1" applyBorder="1" applyAlignment="1">
      <alignment horizontal="right" vertical="center"/>
    </xf>
    <xf numFmtId="41" fontId="15" fillId="0" borderId="31" xfId="38" applyNumberFormat="1" applyFont="1" applyBorder="1" applyAlignment="1">
      <alignment horizontal="right" vertical="center"/>
    </xf>
    <xf numFmtId="41" fontId="12" fillId="0" borderId="196" xfId="23" applyNumberFormat="1" applyFont="1" applyFill="1" applyBorder="1" applyAlignment="1" applyProtection="1">
      <alignment vertical="center" readingOrder="1"/>
    </xf>
    <xf numFmtId="41" fontId="12" fillId="0" borderId="101" xfId="23" applyNumberFormat="1" applyFont="1" applyFill="1" applyBorder="1" applyAlignment="1" applyProtection="1">
      <alignment vertical="center" readingOrder="1"/>
    </xf>
    <xf numFmtId="41" fontId="12" fillId="0" borderId="224" xfId="23" applyNumberFormat="1" applyFont="1" applyFill="1" applyBorder="1" applyAlignment="1" applyProtection="1">
      <alignment vertical="center" readingOrder="1"/>
    </xf>
    <xf numFmtId="41" fontId="12" fillId="0" borderId="225" xfId="23" applyNumberFormat="1" applyFont="1" applyFill="1" applyBorder="1" applyAlignment="1" applyProtection="1">
      <alignment vertical="center" readingOrder="1"/>
    </xf>
    <xf numFmtId="0" fontId="12" fillId="0" borderId="212" xfId="38" applyFont="1" applyBorder="1" applyAlignment="1" applyProtection="1">
      <alignment horizontal="left" vertical="center" readingOrder="1"/>
      <protection locked="0"/>
    </xf>
    <xf numFmtId="41" fontId="12" fillId="0" borderId="220" xfId="23" applyNumberFormat="1" applyFont="1" applyFill="1" applyBorder="1" applyAlignment="1" applyProtection="1">
      <alignment vertical="center" readingOrder="1"/>
    </xf>
    <xf numFmtId="41" fontId="12" fillId="0" borderId="219" xfId="23" applyNumberFormat="1" applyFont="1" applyFill="1" applyBorder="1" applyAlignment="1" applyProtection="1">
      <alignment vertical="center" readingOrder="1"/>
    </xf>
    <xf numFmtId="199" fontId="4" fillId="0" borderId="0" xfId="38" applyNumberFormat="1" applyFont="1" applyAlignment="1">
      <alignment vertical="center"/>
    </xf>
    <xf numFmtId="198" fontId="4" fillId="0" borderId="0" xfId="38" applyNumberFormat="1" applyFont="1" applyAlignment="1">
      <alignment vertical="center"/>
    </xf>
    <xf numFmtId="0" fontId="5" fillId="0" borderId="0" xfId="13" applyFont="1" applyAlignment="1">
      <alignment vertical="center"/>
    </xf>
    <xf numFmtId="41" fontId="12" fillId="0" borderId="0" xfId="23" applyNumberFormat="1" applyFont="1" applyFill="1" applyBorder="1" applyAlignment="1" applyProtection="1">
      <alignment vertical="center" readingOrder="1"/>
    </xf>
    <xf numFmtId="0" fontId="4" fillId="0" borderId="195" xfId="38" applyFont="1" applyBorder="1" applyAlignment="1" applyProtection="1">
      <alignment vertical="center"/>
      <protection locked="0"/>
    </xf>
    <xf numFmtId="0" fontId="2" fillId="0" borderId="89" xfId="39" applyFont="1" applyBorder="1" applyAlignment="1" applyProtection="1">
      <alignment horizontal="center" vertical="center" readingOrder="1"/>
      <protection locked="0"/>
    </xf>
    <xf numFmtId="41" fontId="4" fillId="0" borderId="99" xfId="67" applyNumberFormat="1" applyFont="1" applyBorder="1" applyAlignment="1" applyProtection="1">
      <alignment vertical="center" readingOrder="1"/>
      <protection locked="0"/>
    </xf>
    <xf numFmtId="41" fontId="4" fillId="0" borderId="59" xfId="67" applyNumberFormat="1" applyFont="1" applyBorder="1" applyAlignment="1" applyProtection="1">
      <alignment vertical="center" readingOrder="1"/>
      <protection locked="0"/>
    </xf>
    <xf numFmtId="41" fontId="4" fillId="0" borderId="61" xfId="67" applyNumberFormat="1" applyFont="1" applyBorder="1" applyAlignment="1" applyProtection="1">
      <alignment vertical="center" readingOrder="1"/>
      <protection locked="0"/>
    </xf>
    <xf numFmtId="41" fontId="4" fillId="0" borderId="6" xfId="67" applyNumberFormat="1" applyFont="1" applyBorder="1" applyAlignment="1" applyProtection="1">
      <alignment vertical="center" readingOrder="1"/>
      <protection locked="0"/>
    </xf>
    <xf numFmtId="41" fontId="4" fillId="0" borderId="31" xfId="67" applyNumberFormat="1" applyFont="1" applyBorder="1" applyAlignment="1" applyProtection="1">
      <alignment vertical="center" readingOrder="1"/>
      <protection locked="0"/>
    </xf>
    <xf numFmtId="41" fontId="4" fillId="0" borderId="8" xfId="67" applyNumberFormat="1" applyFont="1" applyFill="1" applyBorder="1" applyAlignment="1" applyProtection="1">
      <alignment vertical="center" readingOrder="1"/>
      <protection locked="0"/>
    </xf>
    <xf numFmtId="41" fontId="4" fillId="0" borderId="19" xfId="67" applyNumberFormat="1" applyFont="1" applyFill="1" applyBorder="1" applyAlignment="1" applyProtection="1">
      <alignment vertical="center" readingOrder="1"/>
      <protection locked="0"/>
    </xf>
    <xf numFmtId="0" fontId="10" fillId="0" borderId="0" xfId="38" applyFont="1" applyAlignment="1" applyProtection="1">
      <alignment vertical="center" readingOrder="1"/>
      <protection locked="0"/>
    </xf>
    <xf numFmtId="0" fontId="10" fillId="0" borderId="197" xfId="38" applyFont="1" applyBorder="1" applyAlignment="1" applyProtection="1">
      <alignment horizontal="centerContinuous" vertical="center" readingOrder="1"/>
      <protection locked="0"/>
    </xf>
    <xf numFmtId="0" fontId="10" fillId="0" borderId="29" xfId="38" applyFont="1" applyBorder="1" applyAlignment="1" applyProtection="1">
      <alignment horizontal="centerContinuous" vertical="center" readingOrder="1"/>
      <protection locked="0"/>
    </xf>
    <xf numFmtId="0" fontId="10" fillId="2" borderId="216" xfId="38" applyFont="1" applyFill="1" applyBorder="1" applyAlignment="1" applyProtection="1">
      <alignment vertical="center" readingOrder="1"/>
      <protection locked="0"/>
    </xf>
    <xf numFmtId="0" fontId="10" fillId="0" borderId="200" xfId="38" applyFont="1" applyBorder="1" applyAlignment="1" applyProtection="1">
      <alignment horizontal="center" vertical="center" readingOrder="1"/>
      <protection locked="0"/>
    </xf>
    <xf numFmtId="0" fontId="10" fillId="0" borderId="67" xfId="38" applyFont="1" applyBorder="1" applyAlignment="1" applyProtection="1">
      <alignment horizontal="center" vertical="center" readingOrder="1"/>
      <protection locked="0"/>
    </xf>
    <xf numFmtId="0" fontId="2" fillId="0" borderId="226" xfId="39" applyFont="1" applyBorder="1" applyAlignment="1" applyProtection="1">
      <alignment horizontal="center" vertical="center" readingOrder="1"/>
      <protection locked="0"/>
    </xf>
    <xf numFmtId="0" fontId="10" fillId="0" borderId="202" xfId="38" applyFont="1" applyBorder="1" applyAlignment="1" applyProtection="1">
      <alignment horizontal="center" vertical="center" readingOrder="1"/>
      <protection locked="0"/>
    </xf>
    <xf numFmtId="41" fontId="10" fillId="0" borderId="196" xfId="23" applyNumberFormat="1" applyFont="1" applyFill="1" applyBorder="1" applyAlignment="1" applyProtection="1">
      <alignment vertical="center" readingOrder="1"/>
    </xf>
    <xf numFmtId="41" fontId="12" fillId="0" borderId="31" xfId="23" applyNumberFormat="1" applyFont="1" applyFill="1" applyBorder="1" applyAlignment="1" applyProtection="1">
      <alignment vertical="center" readingOrder="1"/>
    </xf>
    <xf numFmtId="41" fontId="12" fillId="0" borderId="6" xfId="23" applyNumberFormat="1" applyFont="1" applyFill="1" applyBorder="1" applyAlignment="1" applyProtection="1">
      <alignment vertical="center" readingOrder="1"/>
    </xf>
    <xf numFmtId="41" fontId="12" fillId="0" borderId="227" xfId="23" applyNumberFormat="1" applyFont="1" applyFill="1" applyBorder="1" applyAlignment="1" applyProtection="1">
      <alignment vertical="center" readingOrder="1"/>
    </xf>
    <xf numFmtId="41" fontId="12" fillId="0" borderId="4" xfId="23" applyNumberFormat="1" applyFont="1" applyFill="1" applyBorder="1" applyAlignment="1" applyProtection="1">
      <alignment vertical="center" readingOrder="1"/>
    </xf>
    <xf numFmtId="41" fontId="12" fillId="0" borderId="8" xfId="23" applyNumberFormat="1" applyFont="1" applyFill="1" applyBorder="1" applyAlignment="1" applyProtection="1">
      <alignment vertical="center" readingOrder="1"/>
    </xf>
    <xf numFmtId="41" fontId="12" fillId="0" borderId="19" xfId="23" applyNumberFormat="1" applyFont="1" applyFill="1" applyBorder="1" applyAlignment="1" applyProtection="1">
      <alignment vertical="center" readingOrder="1"/>
    </xf>
    <xf numFmtId="0" fontId="2" fillId="0" borderId="89" xfId="54" applyFont="1" applyBorder="1" applyAlignment="1">
      <alignment horizontal="centerContinuous" vertical="center" wrapText="1"/>
    </xf>
    <xf numFmtId="0" fontId="2" fillId="0" borderId="2" xfId="54" applyFont="1" applyBorder="1" applyAlignment="1">
      <alignment horizontal="centerContinuous" vertical="center" wrapText="1"/>
    </xf>
    <xf numFmtId="0" fontId="3" fillId="2" borderId="6" xfId="1" applyFont="1" applyFill="1" applyBorder="1" applyAlignment="1" applyProtection="1">
      <alignment horizontal="center" vertical="center" wrapText="1" readingOrder="1"/>
      <protection locked="0"/>
    </xf>
    <xf numFmtId="0" fontId="2" fillId="2" borderId="89" xfId="54" applyFont="1" applyFill="1" applyBorder="1" applyAlignment="1">
      <alignment horizontal="centerContinuous" vertical="center"/>
    </xf>
    <xf numFmtId="0" fontId="3" fillId="0" borderId="191" xfId="1" applyFont="1" applyBorder="1" applyAlignment="1" applyProtection="1">
      <alignment horizontal="centerContinuous" vertical="center" readingOrder="1"/>
      <protection locked="0"/>
    </xf>
    <xf numFmtId="0" fontId="3" fillId="0" borderId="190" xfId="1" applyFont="1" applyBorder="1" applyAlignment="1" applyProtection="1">
      <alignment horizontal="centerContinuous" vertical="center" readingOrder="1"/>
      <protection locked="0"/>
    </xf>
    <xf numFmtId="0" fontId="3" fillId="2" borderId="8" xfId="1" applyFont="1" applyFill="1" applyBorder="1" applyAlignment="1" applyProtection="1">
      <alignment vertical="center" wrapText="1" readingOrder="1"/>
      <protection locked="0"/>
    </xf>
    <xf numFmtId="0" fontId="2" fillId="2" borderId="3" xfId="54" applyFont="1" applyFill="1" applyBorder="1" applyAlignment="1">
      <alignment vertical="center"/>
    </xf>
    <xf numFmtId="0" fontId="3" fillId="0" borderId="191" xfId="1" applyFont="1" applyBorder="1" applyAlignment="1" applyProtection="1">
      <alignment horizontal="centerContinuous" vertical="center" wrapText="1" readingOrder="1"/>
      <protection locked="0"/>
    </xf>
    <xf numFmtId="0" fontId="3" fillId="0" borderId="190" xfId="1" applyFont="1" applyBorder="1" applyAlignment="1" applyProtection="1">
      <alignment horizontal="centerContinuous" vertical="center" wrapText="1" readingOrder="1"/>
      <protection locked="0"/>
    </xf>
    <xf numFmtId="0" fontId="2" fillId="0" borderId="191" xfId="54" applyFont="1" applyBorder="1" applyAlignment="1">
      <alignment horizontal="centerContinuous" vertical="center" wrapText="1"/>
    </xf>
    <xf numFmtId="41" fontId="2" fillId="0" borderId="0" xfId="54" applyNumberFormat="1" applyFont="1" applyAlignment="1">
      <alignment horizontal="right" vertical="center"/>
    </xf>
    <xf numFmtId="41" fontId="4" fillId="0" borderId="0" xfId="54" applyNumberFormat="1" applyFont="1" applyAlignment="1">
      <alignment horizontal="right" vertical="center"/>
    </xf>
    <xf numFmtId="0" fontId="4" fillId="0" borderId="0" xfId="1" applyFont="1" applyAlignment="1" applyProtection="1">
      <alignment horizontal="left" vertical="center" wrapText="1" readingOrder="1"/>
      <protection locked="0"/>
    </xf>
    <xf numFmtId="0" fontId="2" fillId="0" borderId="190" xfId="54" applyFont="1" applyBorder="1" applyAlignment="1">
      <alignment horizontal="centerContinuous" vertical="center"/>
    </xf>
    <xf numFmtId="0" fontId="2" fillId="0" borderId="191" xfId="54" applyFont="1" applyBorder="1" applyAlignment="1">
      <alignment horizontal="centerContinuous" vertical="center"/>
    </xf>
    <xf numFmtId="0" fontId="3" fillId="2" borderId="3" xfId="1" applyFont="1" applyFill="1" applyBorder="1" applyAlignment="1" applyProtection="1">
      <alignment horizontal="left" vertical="center" readingOrder="1"/>
      <protection locked="0"/>
    </xf>
    <xf numFmtId="41" fontId="5" fillId="0" borderId="0" xfId="3" applyFont="1" applyFill="1" applyBorder="1" applyAlignment="1" applyProtection="1">
      <alignment vertical="center" readingOrder="1"/>
      <protection locked="0"/>
    </xf>
    <xf numFmtId="0" fontId="5" fillId="0" borderId="0" xfId="1" applyFont="1" applyAlignment="1" applyProtection="1">
      <alignment horizontal="right" vertical="center" readingOrder="1"/>
      <protection locked="0"/>
    </xf>
    <xf numFmtId="10" fontId="4" fillId="0" borderId="0" xfId="5" applyNumberFormat="1" applyFont="1" applyFill="1" applyBorder="1" applyAlignment="1">
      <alignment horizontal="right" vertical="center"/>
    </xf>
    <xf numFmtId="0" fontId="4" fillId="0" borderId="0" xfId="1" applyFont="1" applyAlignment="1">
      <alignment horizontal="right" vertical="center" readingOrder="1"/>
    </xf>
    <xf numFmtId="0" fontId="5" fillId="0" borderId="0" xfId="1" applyFont="1" applyAlignment="1" applyProtection="1">
      <alignment horizontal="centerContinuous" vertical="center" wrapText="1" readingOrder="1"/>
      <protection locked="0"/>
    </xf>
    <xf numFmtId="49" fontId="5" fillId="0" borderId="0" xfId="1" applyNumberFormat="1" applyFont="1" applyAlignment="1" applyProtection="1">
      <alignment vertical="center" readingOrder="1"/>
      <protection locked="0"/>
    </xf>
    <xf numFmtId="10" fontId="4" fillId="0" borderId="0" xfId="5" applyNumberFormat="1" applyFont="1" applyAlignment="1">
      <alignment vertical="center"/>
    </xf>
    <xf numFmtId="0" fontId="2" fillId="0" borderId="190" xfId="54" applyFont="1" applyBorder="1" applyAlignment="1">
      <alignment horizontal="centerContinuous" vertical="center" wrapText="1"/>
    </xf>
    <xf numFmtId="0" fontId="10" fillId="0" borderId="0" xfId="1" applyFont="1" applyAlignment="1" applyProtection="1">
      <alignment vertical="center" readingOrder="1"/>
      <protection locked="0"/>
    </xf>
    <xf numFmtId="0" fontId="4" fillId="0" borderId="193" xfId="1" applyFont="1" applyBorder="1" applyAlignment="1">
      <alignment horizontal="centerContinuous" vertical="center" wrapText="1"/>
    </xf>
    <xf numFmtId="0" fontId="4" fillId="0" borderId="191" xfId="1" applyFont="1" applyBorder="1" applyAlignment="1">
      <alignment horizontal="centerContinuous" vertical="center" wrapText="1"/>
    </xf>
    <xf numFmtId="41" fontId="3" fillId="0" borderId="0" xfId="3" applyFont="1" applyAlignment="1" applyProtection="1">
      <alignment horizontal="right" vertical="center" readingOrder="1"/>
      <protection locked="0"/>
    </xf>
    <xf numFmtId="0" fontId="2" fillId="0" borderId="2" xfId="54" applyFont="1" applyBorder="1" applyAlignment="1">
      <alignment horizontal="centerContinuous" vertical="center"/>
    </xf>
    <xf numFmtId="0" fontId="2" fillId="0" borderId="193" xfId="54" applyFont="1" applyBorder="1" applyAlignment="1">
      <alignment horizontal="centerContinuous" vertical="center"/>
    </xf>
    <xf numFmtId="0" fontId="2" fillId="2" borderId="7" xfId="54" applyFont="1" applyFill="1" applyBorder="1" applyAlignment="1">
      <alignment vertical="center"/>
    </xf>
    <xf numFmtId="0" fontId="3" fillId="2" borderId="163" xfId="1" applyFont="1" applyFill="1" applyBorder="1" applyAlignment="1" applyProtection="1">
      <alignment horizontal="centerContinuous" vertical="center" readingOrder="1"/>
      <protection locked="0"/>
    </xf>
    <xf numFmtId="0" fontId="3" fillId="2" borderId="99" xfId="1" applyFont="1" applyFill="1" applyBorder="1" applyAlignment="1" applyProtection="1">
      <alignment horizontal="centerContinuous" vertical="center" wrapText="1" readingOrder="1"/>
      <protection locked="0"/>
    </xf>
    <xf numFmtId="0" fontId="2" fillId="0" borderId="228" xfId="54" applyFont="1" applyBorder="1" applyAlignment="1">
      <alignment horizontal="centerContinuous" vertical="center" wrapText="1"/>
    </xf>
    <xf numFmtId="0" fontId="2" fillId="0" borderId="98" xfId="54" applyFont="1" applyBorder="1" applyAlignment="1">
      <alignment horizontal="centerContinuous" vertical="center" wrapText="1"/>
    </xf>
    <xf numFmtId="0" fontId="2" fillId="0" borderId="96" xfId="54" applyFont="1" applyBorder="1" applyAlignment="1">
      <alignment horizontal="centerContinuous" vertical="center" wrapText="1"/>
    </xf>
    <xf numFmtId="0" fontId="2" fillId="0" borderId="97" xfId="54" applyFont="1" applyBorder="1" applyAlignment="1">
      <alignment horizontal="centerContinuous" vertical="center" wrapText="1"/>
    </xf>
    <xf numFmtId="0" fontId="3" fillId="2" borderId="229" xfId="1" applyFont="1" applyFill="1" applyBorder="1" applyAlignment="1" applyProtection="1">
      <alignment vertical="center"/>
      <protection locked="0"/>
    </xf>
    <xf numFmtId="0" fontId="2" fillId="2" borderId="228" xfId="54" applyFont="1" applyFill="1" applyBorder="1" applyAlignment="1">
      <alignment horizontal="centerContinuous" vertical="center"/>
    </xf>
    <xf numFmtId="0" fontId="2" fillId="2" borderId="98" xfId="54" applyFont="1" applyFill="1" applyBorder="1" applyAlignment="1">
      <alignment horizontal="left" vertical="center"/>
    </xf>
    <xf numFmtId="0" fontId="2" fillId="2" borderId="96" xfId="54" applyFont="1" applyFill="1" applyBorder="1" applyAlignment="1">
      <alignment horizontal="centerContinuous" vertical="center"/>
    </xf>
    <xf numFmtId="0" fontId="2" fillId="2" borderId="97" xfId="54" applyFont="1" applyFill="1" applyBorder="1" applyAlignment="1">
      <alignment horizontal="centerContinuous" vertical="center"/>
    </xf>
    <xf numFmtId="0" fontId="2" fillId="2" borderId="98" xfId="54" applyFont="1" applyFill="1" applyBorder="1" applyAlignment="1">
      <alignment horizontal="center" vertical="center"/>
    </xf>
    <xf numFmtId="0" fontId="2" fillId="2" borderId="96" xfId="54" applyFont="1" applyFill="1" applyBorder="1" applyAlignment="1">
      <alignment horizontal="left" vertical="center"/>
    </xf>
    <xf numFmtId="0" fontId="3" fillId="2" borderId="6" xfId="1" applyFont="1" applyFill="1" applyBorder="1" applyAlignment="1" applyProtection="1">
      <alignment horizontal="centerContinuous" vertical="center" wrapText="1" readingOrder="1"/>
      <protection locked="0"/>
    </xf>
    <xf numFmtId="0" fontId="2" fillId="0" borderId="228" xfId="54" applyFont="1" applyBorder="1" applyAlignment="1">
      <alignment horizontal="centerContinuous" vertical="center"/>
    </xf>
    <xf numFmtId="0" fontId="2" fillId="0" borderId="98" xfId="54" applyFont="1" applyBorder="1" applyAlignment="1">
      <alignment horizontal="centerContinuous" vertical="center"/>
    </xf>
    <xf numFmtId="0" fontId="2" fillId="0" borderId="96" xfId="54" applyFont="1" applyBorder="1" applyAlignment="1">
      <alignment horizontal="centerContinuous" vertical="center"/>
    </xf>
    <xf numFmtId="0" fontId="2" fillId="0" borderId="97" xfId="54" applyFont="1" applyBorder="1" applyAlignment="1">
      <alignment horizontal="centerContinuous" vertical="center"/>
    </xf>
    <xf numFmtId="0" fontId="3" fillId="2" borderId="230" xfId="1" applyFont="1" applyFill="1" applyBorder="1" applyAlignment="1" applyProtection="1">
      <alignment vertical="center"/>
      <protection locked="0"/>
    </xf>
    <xf numFmtId="0" fontId="2" fillId="0" borderId="231" xfId="19" applyFont="1" applyBorder="1" applyAlignment="1">
      <alignment horizontal="center" vertical="center"/>
    </xf>
    <xf numFmtId="0" fontId="3" fillId="2" borderId="232" xfId="1" applyFont="1" applyFill="1" applyBorder="1" applyAlignment="1" applyProtection="1">
      <alignment horizontal="centerContinuous" vertical="center" wrapText="1" readingOrder="1"/>
      <protection locked="0"/>
    </xf>
    <xf numFmtId="0" fontId="2" fillId="0" borderId="0" xfId="54" applyFont="1" applyAlignment="1">
      <alignment vertical="center"/>
    </xf>
    <xf numFmtId="41" fontId="3" fillId="0" borderId="6" xfId="3" applyFont="1" applyBorder="1" applyAlignment="1" applyProtection="1">
      <alignment horizontal="right" vertical="center" wrapText="1" readingOrder="1"/>
      <protection locked="0"/>
    </xf>
    <xf numFmtId="41" fontId="2" fillId="0" borderId="6" xfId="54" applyNumberFormat="1" applyFont="1" applyBorder="1" applyAlignment="1">
      <alignment horizontal="right" vertical="center"/>
    </xf>
    <xf numFmtId="3" fontId="4" fillId="0" borderId="0" xfId="69" applyNumberFormat="1" applyFont="1" applyAlignment="1" applyProtection="1">
      <alignment horizontal="left" vertical="center"/>
      <protection locked="0"/>
    </xf>
    <xf numFmtId="41" fontId="5" fillId="0" borderId="0" xfId="67" applyNumberFormat="1" applyFont="1" applyBorder="1" applyAlignment="1" applyProtection="1">
      <alignment horizontal="right" vertical="center" wrapText="1" readingOrder="1"/>
      <protection locked="0"/>
    </xf>
    <xf numFmtId="41" fontId="3" fillId="0" borderId="0" xfId="3" applyFont="1" applyFill="1" applyBorder="1" applyAlignment="1" applyProtection="1">
      <alignment horizontal="right" vertical="center" wrapText="1" readingOrder="1"/>
      <protection locked="0"/>
    </xf>
    <xf numFmtId="41" fontId="3" fillId="0" borderId="6" xfId="3" applyFont="1" applyFill="1" applyBorder="1" applyAlignment="1" applyProtection="1">
      <alignment horizontal="right" vertical="center" wrapText="1"/>
      <protection locked="0"/>
    </xf>
    <xf numFmtId="41" fontId="3" fillId="0" borderId="0" xfId="3" applyFont="1" applyFill="1" applyBorder="1" applyAlignment="1" applyProtection="1">
      <alignment horizontal="right" vertical="center" wrapText="1"/>
      <protection locked="0"/>
    </xf>
    <xf numFmtId="41" fontId="5" fillId="0" borderId="0" xfId="67" applyNumberFormat="1" applyFont="1" applyFill="1" applyBorder="1" applyAlignment="1" applyProtection="1">
      <alignment horizontal="right" vertical="center" wrapText="1"/>
      <protection locked="0"/>
    </xf>
    <xf numFmtId="0" fontId="4" fillId="0" borderId="0" xfId="54" applyFont="1"/>
    <xf numFmtId="0" fontId="2" fillId="2" borderId="233" xfId="54" applyFont="1" applyFill="1" applyBorder="1" applyAlignment="1">
      <alignment horizontal="centerContinuous" vertical="center"/>
    </xf>
    <xf numFmtId="0" fontId="3" fillId="0" borderId="231" xfId="1" applyFont="1" applyBorder="1" applyAlignment="1" applyProtection="1">
      <alignment horizontal="centerContinuous" vertical="center" readingOrder="1"/>
      <protection locked="0"/>
    </xf>
    <xf numFmtId="0" fontId="2" fillId="2" borderId="6" xfId="54" applyFont="1" applyFill="1" applyBorder="1" applyAlignment="1">
      <alignment horizontal="centerContinuous" vertical="center"/>
    </xf>
    <xf numFmtId="0" fontId="3" fillId="2" borderId="233" xfId="1" applyFont="1" applyFill="1" applyBorder="1" applyAlignment="1" applyProtection="1">
      <alignment horizontal="centerContinuous" vertical="center" readingOrder="1"/>
      <protection locked="0"/>
    </xf>
    <xf numFmtId="0" fontId="3" fillId="0" borderId="96" xfId="1" applyFont="1" applyBorder="1" applyAlignment="1" applyProtection="1">
      <alignment horizontal="centerContinuous" vertical="center" readingOrder="1"/>
      <protection locked="0"/>
    </xf>
    <xf numFmtId="0" fontId="3" fillId="2" borderId="7" xfId="1" applyFont="1" applyFill="1" applyBorder="1" applyAlignment="1" applyProtection="1">
      <alignment vertical="center"/>
      <protection locked="0"/>
    </xf>
    <xf numFmtId="0" fontId="2" fillId="2" borderId="8" xfId="54" applyFont="1" applyFill="1" applyBorder="1" applyAlignment="1">
      <alignment horizontal="centerContinuous" vertical="center"/>
    </xf>
    <xf numFmtId="0" fontId="3" fillId="0" borderId="96" xfId="1" applyFont="1" applyBorder="1" applyAlignment="1" applyProtection="1">
      <alignment horizontal="center" vertical="center" wrapText="1" readingOrder="1"/>
      <protection locked="0"/>
    </xf>
    <xf numFmtId="0" fontId="3" fillId="0" borderId="231" xfId="1" applyFont="1" applyBorder="1" applyAlignment="1" applyProtection="1">
      <alignment horizontal="center" vertical="center" wrapText="1" readingOrder="1"/>
      <protection locked="0"/>
    </xf>
    <xf numFmtId="3" fontId="2" fillId="0" borderId="0" xfId="0" applyNumberFormat="1" applyFont="1"/>
    <xf numFmtId="41" fontId="5" fillId="0" borderId="0" xfId="67" applyNumberFormat="1" applyFont="1" applyFill="1" applyBorder="1" applyAlignment="1" applyProtection="1">
      <alignment horizontal="right" vertical="center" wrapText="1" readingOrder="1"/>
      <protection locked="0"/>
    </xf>
    <xf numFmtId="0" fontId="2" fillId="2" borderId="6" xfId="54" applyFont="1" applyFill="1" applyBorder="1" applyAlignment="1">
      <alignment vertical="center"/>
    </xf>
    <xf numFmtId="0" fontId="2" fillId="2" borderId="8" xfId="54" applyFont="1" applyFill="1" applyBorder="1" applyAlignment="1">
      <alignment vertical="center"/>
    </xf>
    <xf numFmtId="0" fontId="5" fillId="0" borderId="4" xfId="1" applyFont="1" applyBorder="1" applyAlignment="1" applyProtection="1">
      <alignment vertical="top" readingOrder="1"/>
      <protection locked="0"/>
    </xf>
    <xf numFmtId="0" fontId="2" fillId="0" borderId="233" xfId="54" applyFont="1" applyBorder="1" applyAlignment="1">
      <alignment horizontal="centerContinuous" vertical="center"/>
    </xf>
    <xf numFmtId="0" fontId="2" fillId="0" borderId="231" xfId="54" applyFont="1" applyBorder="1" applyAlignment="1">
      <alignment horizontal="centerContinuous" vertical="center"/>
    </xf>
    <xf numFmtId="0" fontId="2" fillId="0" borderId="10" xfId="54" applyFont="1" applyBorder="1" applyAlignment="1">
      <alignment horizontal="centerContinuous" vertical="center"/>
    </xf>
    <xf numFmtId="0" fontId="3" fillId="0" borderId="61" xfId="1" applyFont="1" applyBorder="1" applyAlignment="1" applyProtection="1">
      <alignment horizontal="centerContinuous" vertical="center" wrapText="1" readingOrder="1"/>
      <protection locked="0"/>
    </xf>
    <xf numFmtId="0" fontId="3" fillId="0" borderId="231" xfId="1" applyFont="1" applyBorder="1" applyAlignment="1" applyProtection="1">
      <alignment horizontal="centerContinuous" vertical="center" wrapText="1" readingOrder="1"/>
      <protection locked="0"/>
    </xf>
    <xf numFmtId="0" fontId="3" fillId="2" borderId="6" xfId="1" applyFont="1" applyFill="1" applyBorder="1" applyAlignment="1" applyProtection="1">
      <alignment vertical="center" readingOrder="1"/>
      <protection locked="0"/>
    </xf>
    <xf numFmtId="0" fontId="2" fillId="2" borderId="233" xfId="54" applyFont="1" applyFill="1" applyBorder="1" applyAlignment="1">
      <alignment horizontal="centerContinuous" vertical="center" wrapText="1"/>
    </xf>
    <xf numFmtId="0" fontId="2" fillId="2" borderId="233" xfId="1" applyFont="1" applyFill="1" applyBorder="1" applyAlignment="1">
      <alignment horizontal="centerContinuous" vertical="center" wrapText="1"/>
    </xf>
    <xf numFmtId="0" fontId="2" fillId="2" borderId="233" xfId="1" applyFont="1" applyFill="1" applyBorder="1" applyAlignment="1">
      <alignment horizontal="centerContinuous" vertical="center"/>
    </xf>
    <xf numFmtId="0" fontId="2" fillId="2" borderId="3" xfId="54" applyFont="1" applyFill="1" applyBorder="1" applyAlignment="1">
      <alignment horizontal="centerContinuous" vertical="center" wrapText="1"/>
    </xf>
    <xf numFmtId="0" fontId="2" fillId="0" borderId="10" xfId="54" applyFont="1" applyBorder="1" applyAlignment="1">
      <alignment horizontal="center" vertical="center"/>
    </xf>
    <xf numFmtId="0" fontId="2" fillId="2" borderId="3" xfId="1" applyFont="1" applyFill="1" applyBorder="1" applyAlignment="1">
      <alignment horizontal="centerContinuous" vertical="center" wrapText="1"/>
    </xf>
    <xf numFmtId="0" fontId="2" fillId="0" borderId="231" xfId="54" applyFont="1" applyBorder="1" applyAlignment="1">
      <alignment horizontal="center" vertical="center"/>
    </xf>
    <xf numFmtId="0" fontId="2" fillId="2" borderId="3" xfId="1" applyFont="1" applyFill="1" applyBorder="1" applyAlignment="1">
      <alignment horizontal="centerContinuous" vertical="center"/>
    </xf>
    <xf numFmtId="0" fontId="3" fillId="0" borderId="96" xfId="1" applyFont="1" applyBorder="1" applyAlignment="1" applyProtection="1">
      <alignment horizontal="center" vertical="top" wrapText="1" readingOrder="1"/>
      <protection locked="0"/>
    </xf>
    <xf numFmtId="0" fontId="3" fillId="0" borderId="231" xfId="1" applyFont="1" applyBorder="1" applyAlignment="1" applyProtection="1">
      <alignment horizontal="center" vertical="top" wrapText="1" readingOrder="1"/>
      <protection locked="0"/>
    </xf>
    <xf numFmtId="41" fontId="2" fillId="0" borderId="6" xfId="1" applyNumberFormat="1" applyFont="1" applyBorder="1" applyAlignment="1">
      <alignment horizontal="right"/>
    </xf>
    <xf numFmtId="41" fontId="2" fillId="0" borderId="99" xfId="1" applyNumberFormat="1" applyFont="1" applyBorder="1" applyAlignment="1">
      <alignment horizontal="right" vertical="center"/>
    </xf>
    <xf numFmtId="41" fontId="3" fillId="0" borderId="0" xfId="21" applyNumberFormat="1" applyFont="1" applyFill="1" applyBorder="1" applyAlignment="1" applyProtection="1">
      <alignment horizontal="right" vertical="center" wrapText="1" readingOrder="1"/>
      <protection locked="0"/>
    </xf>
    <xf numFmtId="41" fontId="3" fillId="0" borderId="0" xfId="0" applyNumberFormat="1" applyFont="1" applyAlignment="1" applyProtection="1">
      <alignment horizontal="right" vertical="center" wrapText="1" readingOrder="1"/>
      <protection locked="0"/>
    </xf>
    <xf numFmtId="41" fontId="5" fillId="0" borderId="0" xfId="21" applyNumberFormat="1" applyFont="1" applyFill="1" applyBorder="1" applyAlignment="1" applyProtection="1">
      <alignment horizontal="right" vertical="top" wrapText="1" readingOrder="1"/>
      <protection locked="0"/>
    </xf>
    <xf numFmtId="41" fontId="2" fillId="0" borderId="6" xfId="1" applyNumberFormat="1" applyFont="1" applyBorder="1" applyAlignment="1">
      <alignment horizontal="right" vertical="center"/>
    </xf>
    <xf numFmtId="41" fontId="5" fillId="0" borderId="0" xfId="22" applyNumberFormat="1" applyFont="1" applyBorder="1" applyAlignment="1" applyProtection="1">
      <alignment horizontal="right" vertical="center" wrapText="1" readingOrder="1"/>
      <protection locked="0"/>
    </xf>
    <xf numFmtId="41" fontId="5" fillId="0" borderId="0" xfId="22" applyNumberFormat="1" applyFont="1" applyFill="1" applyBorder="1" applyAlignment="1" applyProtection="1">
      <alignment horizontal="right" vertical="center" wrapText="1" readingOrder="1"/>
      <protection locked="0"/>
    </xf>
    <xf numFmtId="41" fontId="5" fillId="0" borderId="0" xfId="3" applyFont="1" applyFill="1" applyBorder="1" applyAlignment="1" applyProtection="1">
      <alignment vertical="top" wrapText="1" readingOrder="1"/>
      <protection locked="0"/>
    </xf>
    <xf numFmtId="0" fontId="5" fillId="0" borderId="0" xfId="0" applyFont="1" applyAlignment="1" applyProtection="1">
      <alignment vertical="top" wrapText="1" readingOrder="1"/>
      <protection locked="0"/>
    </xf>
    <xf numFmtId="0" fontId="3" fillId="2" borderId="233" xfId="1" applyFont="1" applyFill="1" applyBorder="1" applyAlignment="1" applyProtection="1">
      <alignment horizontal="centerContinuous" vertical="center" wrapText="1" readingOrder="1"/>
      <protection locked="0"/>
    </xf>
    <xf numFmtId="0" fontId="2" fillId="0" borderId="231" xfId="54" applyFont="1" applyBorder="1" applyAlignment="1">
      <alignment horizontal="centerContinuous" vertical="center" wrapText="1"/>
    </xf>
    <xf numFmtId="49" fontId="5" fillId="0" borderId="234" xfId="1" applyNumberFormat="1" applyFont="1" applyBorder="1" applyAlignment="1" applyProtection="1">
      <alignment vertical="top" readingOrder="1"/>
      <protection locked="0"/>
    </xf>
    <xf numFmtId="0" fontId="2" fillId="2" borderId="233" xfId="70" applyFont="1" applyFill="1" applyBorder="1" applyAlignment="1">
      <alignment horizontal="centerContinuous" vertical="center"/>
    </xf>
    <xf numFmtId="0" fontId="2" fillId="0" borderId="10" xfId="70" applyFont="1" applyBorder="1" applyAlignment="1">
      <alignment horizontal="centerContinuous" vertical="center"/>
    </xf>
    <xf numFmtId="0" fontId="2" fillId="0" borderId="98" xfId="70" applyFont="1" applyBorder="1" applyAlignment="1">
      <alignment horizontal="centerContinuous" vertical="center"/>
    </xf>
    <xf numFmtId="0" fontId="2" fillId="0" borderId="96" xfId="70" applyFont="1" applyBorder="1" applyAlignment="1">
      <alignment horizontal="centerContinuous" vertical="center"/>
    </xf>
    <xf numFmtId="0" fontId="4" fillId="2" borderId="3" xfId="70" applyFont="1" applyFill="1" applyBorder="1" applyAlignment="1">
      <alignment vertical="center"/>
    </xf>
    <xf numFmtId="0" fontId="2" fillId="0" borderId="231" xfId="70" applyFont="1" applyBorder="1" applyAlignment="1">
      <alignment horizontal="centerContinuous" vertical="center"/>
    </xf>
    <xf numFmtId="0" fontId="2" fillId="0" borderId="231" xfId="70" applyFont="1" applyBorder="1" applyAlignment="1">
      <alignment horizontal="centerContinuous" vertical="center" wrapText="1"/>
    </xf>
    <xf numFmtId="0" fontId="2" fillId="0" borderId="0" xfId="70" applyFont="1" applyAlignment="1">
      <alignment vertical="center"/>
    </xf>
    <xf numFmtId="169" fontId="2" fillId="0" borderId="59" xfId="30" applyNumberFormat="1" applyFont="1" applyFill="1" applyBorder="1" applyAlignment="1">
      <alignment horizontal="right" vertical="center"/>
    </xf>
    <xf numFmtId="170" fontId="3" fillId="0" borderId="59" xfId="1" applyNumberFormat="1" applyFont="1" applyBorder="1" applyAlignment="1" applyProtection="1">
      <alignment horizontal="right" vertical="center" wrapText="1"/>
      <protection locked="0"/>
    </xf>
    <xf numFmtId="169" fontId="2" fillId="0" borderId="61" xfId="30" applyNumberFormat="1" applyFont="1" applyFill="1" applyBorder="1" applyAlignment="1">
      <alignment horizontal="right" vertical="center"/>
    </xf>
    <xf numFmtId="169" fontId="2" fillId="0" borderId="99" xfId="30" applyNumberFormat="1" applyFont="1" applyFill="1" applyBorder="1" applyAlignment="1">
      <alignment horizontal="right" vertical="center"/>
    </xf>
    <xf numFmtId="41" fontId="2" fillId="0" borderId="61" xfId="3" applyFont="1" applyFill="1" applyBorder="1" applyAlignment="1">
      <alignment horizontal="right" vertical="center"/>
    </xf>
    <xf numFmtId="0" fontId="4" fillId="0" borderId="0" xfId="70" applyFont="1" applyAlignment="1">
      <alignment vertical="center" wrapText="1"/>
    </xf>
    <xf numFmtId="169" fontId="2" fillId="0" borderId="0" xfId="30" applyNumberFormat="1" applyFont="1" applyFill="1" applyBorder="1" applyAlignment="1">
      <alignment horizontal="right" vertical="center"/>
    </xf>
    <xf numFmtId="170" fontId="3" fillId="0" borderId="0" xfId="1" applyNumberFormat="1" applyFont="1" applyAlignment="1" applyProtection="1">
      <alignment horizontal="right" vertical="center" wrapText="1"/>
      <protection locked="0"/>
    </xf>
    <xf numFmtId="170" fontId="5" fillId="0" borderId="0" xfId="1" applyNumberFormat="1" applyFont="1" applyAlignment="1" applyProtection="1">
      <alignment horizontal="right" vertical="center" wrapText="1"/>
      <protection locked="0"/>
    </xf>
    <xf numFmtId="41" fontId="5" fillId="0" borderId="31" xfId="3" applyFont="1" applyFill="1" applyBorder="1" applyAlignment="1" applyProtection="1">
      <alignment horizontal="right" vertical="center" wrapText="1"/>
      <protection locked="0"/>
    </xf>
    <xf numFmtId="170" fontId="3" fillId="0" borderId="6" xfId="1" applyNumberFormat="1" applyFont="1" applyBorder="1" applyAlignment="1" applyProtection="1">
      <alignment horizontal="right" vertical="center" wrapText="1"/>
      <protection locked="0"/>
    </xf>
    <xf numFmtId="41" fontId="5" fillId="0" borderId="31" xfId="3" applyFont="1" applyFill="1" applyBorder="1" applyAlignment="1" applyProtection="1">
      <alignment horizontal="right" vertical="center" wrapText="1" readingOrder="1"/>
      <protection locked="0"/>
    </xf>
    <xf numFmtId="0" fontId="4" fillId="0" borderId="0" xfId="70" applyFont="1" applyAlignment="1">
      <alignment vertical="top" wrapText="1"/>
    </xf>
    <xf numFmtId="41" fontId="5" fillId="0" borderId="31" xfId="3" applyFont="1" applyBorder="1" applyAlignment="1" applyProtection="1">
      <alignment horizontal="right" vertical="center" wrapText="1"/>
      <protection locked="0"/>
    </xf>
    <xf numFmtId="41" fontId="5" fillId="0" borderId="31" xfId="3" applyFont="1" applyBorder="1" applyAlignment="1" applyProtection="1">
      <alignment horizontal="right" vertical="center" wrapText="1" readingOrder="1"/>
      <protection locked="0"/>
    </xf>
    <xf numFmtId="0" fontId="5" fillId="0" borderId="0" xfId="1" applyFont="1" applyAlignment="1" applyProtection="1">
      <alignment wrapText="1" readingOrder="1"/>
      <protection locked="0"/>
    </xf>
    <xf numFmtId="0" fontId="4" fillId="0" borderId="0" xfId="1" applyFont="1" applyAlignment="1" applyProtection="1">
      <alignment wrapText="1" readingOrder="1"/>
      <protection locked="0"/>
    </xf>
    <xf numFmtId="0" fontId="4" fillId="0" borderId="0" xfId="70" applyFont="1" applyAlignment="1">
      <alignment vertical="center"/>
    </xf>
    <xf numFmtId="200" fontId="4" fillId="0" borderId="0" xfId="30" applyNumberFormat="1" applyFont="1" applyFill="1" applyBorder="1" applyAlignment="1">
      <alignment horizontal="right" vertical="center"/>
    </xf>
    <xf numFmtId="0" fontId="4" fillId="0" borderId="0" xfId="70" applyFont="1" applyAlignment="1">
      <alignment horizontal="right" vertical="center"/>
    </xf>
    <xf numFmtId="199" fontId="4" fillId="0" borderId="0" xfId="70" applyNumberFormat="1" applyFont="1" applyAlignment="1">
      <alignment horizontal="right" vertical="center"/>
    </xf>
    <xf numFmtId="169" fontId="4" fillId="0" borderId="0" xfId="30" applyNumberFormat="1" applyFont="1" applyFill="1" applyBorder="1" applyAlignment="1">
      <alignment horizontal="right" vertical="center"/>
    </xf>
    <xf numFmtId="41" fontId="3" fillId="0" borderId="99" xfId="3" applyFont="1" applyFill="1" applyBorder="1" applyAlignment="1" applyProtection="1">
      <alignment horizontal="right" vertical="center" wrapText="1" readingOrder="1"/>
      <protection locked="0"/>
    </xf>
    <xf numFmtId="41" fontId="3" fillId="0" borderId="59" xfId="3" applyFont="1" applyFill="1" applyBorder="1" applyAlignment="1" applyProtection="1">
      <alignment horizontal="right" vertical="center" wrapText="1" readingOrder="1"/>
      <protection locked="0"/>
    </xf>
    <xf numFmtId="41" fontId="3" fillId="0" borderId="61" xfId="3" applyFont="1" applyFill="1" applyBorder="1" applyAlignment="1" applyProtection="1">
      <alignment horizontal="right" vertical="center" wrapText="1" readingOrder="1"/>
      <protection locked="0"/>
    </xf>
    <xf numFmtId="41" fontId="3" fillId="0" borderId="6" xfId="3" applyFont="1" applyFill="1" applyBorder="1" applyAlignment="1" applyProtection="1">
      <alignment horizontal="right" vertical="center" wrapText="1" readingOrder="1"/>
      <protection locked="0"/>
    </xf>
    <xf numFmtId="0" fontId="3" fillId="0" borderId="0" xfId="1" applyFont="1" applyAlignment="1" applyProtection="1">
      <alignment wrapText="1" readingOrder="1"/>
      <protection locked="0"/>
    </xf>
    <xf numFmtId="170" fontId="3" fillId="0" borderId="0" xfId="1" applyNumberFormat="1" applyFont="1" applyAlignment="1" applyProtection="1">
      <alignment horizontal="right" vertical="top" wrapText="1" readingOrder="1"/>
      <protection locked="0"/>
    </xf>
    <xf numFmtId="0" fontId="5" fillId="0" borderId="4" xfId="1" applyFont="1" applyBorder="1" applyAlignment="1" applyProtection="1">
      <alignment vertical="top" wrapText="1" readingOrder="1"/>
      <protection locked="0"/>
    </xf>
    <xf numFmtId="41" fontId="2" fillId="0" borderId="6" xfId="8" applyFont="1" applyFill="1" applyBorder="1" applyAlignment="1">
      <alignment horizontal="right"/>
    </xf>
    <xf numFmtId="41" fontId="2" fillId="0" borderId="0" xfId="8" applyFont="1" applyFill="1" applyBorder="1" applyAlignment="1"/>
    <xf numFmtId="0" fontId="2" fillId="2" borderId="233" xfId="71" applyFont="1" applyFill="1" applyBorder="1" applyAlignment="1">
      <alignment horizontal="centerContinuous" vertical="center"/>
    </xf>
    <xf numFmtId="0" fontId="2" fillId="0" borderId="10" xfId="71" applyFont="1" applyBorder="1" applyAlignment="1">
      <alignment horizontal="centerContinuous" vertical="center"/>
    </xf>
    <xf numFmtId="0" fontId="2" fillId="0" borderId="98" xfId="71" applyFont="1" applyBorder="1" applyAlignment="1">
      <alignment horizontal="centerContinuous" vertical="center"/>
    </xf>
    <xf numFmtId="0" fontId="2" fillId="0" borderId="96" xfId="71" applyFont="1" applyBorder="1" applyAlignment="1">
      <alignment horizontal="centerContinuous" vertical="center"/>
    </xf>
    <xf numFmtId="0" fontId="2" fillId="0" borderId="231" xfId="71" applyFont="1" applyBorder="1" applyAlignment="1">
      <alignment horizontal="centerContinuous" vertical="center"/>
    </xf>
    <xf numFmtId="0" fontId="4" fillId="2" borderId="3" xfId="71" applyFont="1" applyFill="1" applyBorder="1" applyAlignment="1">
      <alignment vertical="center"/>
    </xf>
    <xf numFmtId="0" fontId="2" fillId="0" borderId="231" xfId="71" applyFont="1" applyBorder="1" applyAlignment="1">
      <alignment horizontal="center" vertical="center" wrapText="1"/>
    </xf>
    <xf numFmtId="0" fontId="2" fillId="0" borderId="231" xfId="71" applyFont="1" applyBorder="1" applyAlignment="1">
      <alignment horizontal="center" vertical="center"/>
    </xf>
    <xf numFmtId="0" fontId="2" fillId="0" borderId="0" xfId="71" applyFont="1" applyAlignment="1">
      <alignment vertical="center" wrapText="1"/>
    </xf>
    <xf numFmtId="41" fontId="3" fillId="0" borderId="6" xfId="8" applyFont="1" applyFill="1" applyBorder="1" applyAlignment="1" applyProtection="1">
      <alignment horizontal="right" wrapText="1" readingOrder="1"/>
      <protection locked="0"/>
    </xf>
    <xf numFmtId="41" fontId="3" fillId="0" borderId="0" xfId="8" applyFont="1" applyFill="1" applyBorder="1" applyAlignment="1" applyProtection="1">
      <alignment horizontal="right" wrapText="1" readingOrder="1"/>
      <protection locked="0"/>
    </xf>
    <xf numFmtId="41" fontId="3" fillId="0" borderId="99" xfId="8" applyFont="1" applyFill="1" applyBorder="1" applyAlignment="1" applyProtection="1">
      <alignment horizontal="right" wrapText="1" readingOrder="1"/>
      <protection locked="0"/>
    </xf>
    <xf numFmtId="41" fontId="3" fillId="0" borderId="59" xfId="8" applyFont="1" applyFill="1" applyBorder="1" applyAlignment="1" applyProtection="1">
      <alignment horizontal="right" wrapText="1" readingOrder="1"/>
      <protection locked="0"/>
    </xf>
    <xf numFmtId="41" fontId="3" fillId="0" borderId="61" xfId="8" applyFont="1" applyFill="1" applyBorder="1" applyAlignment="1" applyProtection="1">
      <alignment horizontal="right" wrapText="1" readingOrder="1"/>
      <protection locked="0"/>
    </xf>
    <xf numFmtId="0" fontId="4" fillId="0" borderId="0" xfId="71" applyFont="1" applyAlignment="1">
      <alignment vertical="center" wrapText="1"/>
    </xf>
    <xf numFmtId="41" fontId="5" fillId="0" borderId="0" xfId="8" applyFont="1" applyFill="1" applyBorder="1" applyAlignment="1" applyProtection="1">
      <alignment horizontal="right" vertical="top" wrapText="1" readingOrder="1"/>
      <protection locked="0"/>
    </xf>
    <xf numFmtId="41" fontId="5" fillId="0" borderId="31" xfId="8" applyFont="1" applyFill="1" applyBorder="1" applyAlignment="1" applyProtection="1">
      <alignment horizontal="right" vertical="top" wrapText="1" readingOrder="1"/>
      <protection locked="0"/>
    </xf>
    <xf numFmtId="41" fontId="5" fillId="0" borderId="0" xfId="8" applyFont="1" applyFill="1" applyBorder="1" applyAlignment="1" applyProtection="1">
      <alignment horizontal="right" wrapText="1" readingOrder="1"/>
      <protection locked="0"/>
    </xf>
    <xf numFmtId="41" fontId="5" fillId="0" borderId="31" xfId="8" applyFont="1" applyFill="1" applyBorder="1" applyAlignment="1" applyProtection="1">
      <alignment horizontal="right" wrapText="1" readingOrder="1"/>
      <protection locked="0"/>
    </xf>
    <xf numFmtId="41" fontId="5" fillId="0" borderId="0" xfId="8" applyFont="1" applyBorder="1" applyAlignment="1" applyProtection="1">
      <alignment horizontal="right" vertical="top" wrapText="1" readingOrder="1"/>
      <protection locked="0"/>
    </xf>
    <xf numFmtId="41" fontId="5" fillId="0" borderId="31" xfId="8" applyFont="1" applyBorder="1" applyAlignment="1" applyProtection="1">
      <alignment horizontal="right" vertical="top" wrapText="1" readingOrder="1"/>
      <protection locked="0"/>
    </xf>
    <xf numFmtId="41" fontId="3" fillId="0" borderId="0" xfId="8" applyFont="1" applyFill="1" applyBorder="1" applyAlignment="1" applyProtection="1">
      <alignment horizontal="right" vertical="top" wrapText="1" readingOrder="1"/>
      <protection locked="0"/>
    </xf>
    <xf numFmtId="0" fontId="4" fillId="0" borderId="0" xfId="71" applyFont="1" applyAlignment="1">
      <alignment vertical="center"/>
    </xf>
    <xf numFmtId="170" fontId="4" fillId="0" borderId="0" xfId="71" applyNumberFormat="1" applyFont="1" applyAlignment="1">
      <alignment horizontal="right" vertical="center"/>
    </xf>
    <xf numFmtId="0" fontId="2" fillId="2" borderId="61" xfId="71" applyFont="1" applyFill="1" applyBorder="1" applyAlignment="1">
      <alignment horizontal="centerContinuous" vertical="center"/>
    </xf>
    <xf numFmtId="0" fontId="4" fillId="2" borderId="19" xfId="71" applyFont="1" applyFill="1" applyBorder="1" applyAlignment="1">
      <alignment vertical="center"/>
    </xf>
    <xf numFmtId="0" fontId="2" fillId="0" borderId="0" xfId="71" applyFont="1" applyAlignment="1">
      <alignment vertical="center"/>
    </xf>
    <xf numFmtId="41" fontId="2" fillId="0" borderId="99" xfId="3" applyFont="1" applyFill="1" applyBorder="1"/>
    <xf numFmtId="41" fontId="2" fillId="0" borderId="59" xfId="3" applyFont="1" applyFill="1" applyBorder="1"/>
    <xf numFmtId="41" fontId="2" fillId="0" borderId="61" xfId="3" applyFont="1" applyFill="1" applyBorder="1"/>
    <xf numFmtId="41" fontId="2" fillId="0" borderId="6" xfId="3" applyFont="1" applyFill="1" applyBorder="1"/>
    <xf numFmtId="41" fontId="4" fillId="0" borderId="31" xfId="3" applyFont="1" applyFill="1" applyBorder="1"/>
    <xf numFmtId="200" fontId="4" fillId="0" borderId="0" xfId="30" applyNumberFormat="1" applyFont="1" applyFill="1" applyBorder="1" applyAlignment="1">
      <alignment vertical="center"/>
    </xf>
    <xf numFmtId="201" fontId="4" fillId="0" borderId="0" xfId="18" applyNumberFormat="1" applyFont="1" applyAlignment="1">
      <alignment vertical="center"/>
    </xf>
    <xf numFmtId="0" fontId="4" fillId="0" borderId="0" xfId="71" applyFont="1" applyAlignment="1">
      <alignment horizontal="right" vertical="center"/>
    </xf>
    <xf numFmtId="199" fontId="4" fillId="0" borderId="0" xfId="71" applyNumberFormat="1" applyFont="1" applyAlignment="1">
      <alignment horizontal="right" vertical="center"/>
    </xf>
    <xf numFmtId="0" fontId="3" fillId="0" borderId="0" xfId="1" applyFont="1" applyAlignment="1" applyProtection="1">
      <alignment horizontal="right" wrapText="1" readingOrder="1"/>
      <protection locked="0"/>
    </xf>
    <xf numFmtId="0" fontId="2" fillId="0" borderId="0" xfId="1" applyFont="1" applyAlignment="1" applyProtection="1">
      <alignment vertical="top" readingOrder="1"/>
      <protection locked="0"/>
    </xf>
    <xf numFmtId="170" fontId="3" fillId="0" borderId="0" xfId="1" applyNumberFormat="1" applyFont="1" applyAlignment="1" applyProtection="1">
      <alignment vertical="center" readingOrder="1"/>
      <protection locked="0"/>
    </xf>
    <xf numFmtId="0" fontId="2" fillId="0" borderId="231" xfId="72" applyFont="1" applyBorder="1" applyAlignment="1">
      <alignment horizontal="centerContinuous" vertical="center"/>
    </xf>
    <xf numFmtId="0" fontId="4" fillId="0" borderId="231" xfId="1" applyFont="1" applyBorder="1" applyAlignment="1" applyProtection="1">
      <alignment horizontal="centerContinuous" vertical="center"/>
      <protection locked="0"/>
    </xf>
    <xf numFmtId="0" fontId="2" fillId="0" borderId="231" xfId="72" applyFont="1" applyBorder="1" applyAlignment="1">
      <alignment horizontal="centerContinuous" vertical="center" wrapText="1"/>
    </xf>
    <xf numFmtId="41" fontId="2" fillId="0" borderId="0" xfId="3" applyFont="1" applyFill="1" applyBorder="1" applyAlignment="1">
      <alignment horizontal="right"/>
    </xf>
    <xf numFmtId="41" fontId="2" fillId="0" borderId="0" xfId="3" applyFont="1" applyFill="1" applyBorder="1" applyAlignment="1">
      <alignment horizontal="right" vertical="center" wrapText="1"/>
    </xf>
    <xf numFmtId="41" fontId="3" fillId="0" borderId="0" xfId="3" applyFont="1" applyFill="1" applyBorder="1" applyAlignment="1" applyProtection="1">
      <alignment horizontal="right" vertical="top" wrapText="1" readingOrder="1"/>
      <protection locked="0"/>
    </xf>
    <xf numFmtId="49" fontId="5" fillId="0" borderId="0" xfId="1" applyNumberFormat="1" applyFont="1" applyAlignment="1" applyProtection="1">
      <alignment readingOrder="1"/>
      <protection locked="0"/>
    </xf>
    <xf numFmtId="0" fontId="3" fillId="0" borderId="231" xfId="1" applyFont="1" applyBorder="1" applyAlignment="1" applyProtection="1">
      <alignment horizontal="centerContinuous" vertical="center"/>
      <protection locked="0"/>
    </xf>
    <xf numFmtId="0" fontId="2" fillId="0" borderId="231" xfId="73" applyFont="1" applyBorder="1" applyAlignment="1">
      <alignment horizontal="center" vertical="center" wrapText="1"/>
    </xf>
    <xf numFmtId="0" fontId="2" fillId="0" borderId="231" xfId="73" applyFont="1" applyBorder="1" applyAlignment="1">
      <alignment horizontal="center" vertical="center"/>
    </xf>
    <xf numFmtId="41" fontId="2" fillId="0" borderId="0" xfId="73" applyNumberFormat="1" applyFont="1" applyAlignment="1">
      <alignment vertical="center"/>
    </xf>
    <xf numFmtId="41" fontId="3" fillId="0" borderId="0" xfId="67" applyNumberFormat="1" applyFont="1" applyFill="1" applyBorder="1" applyAlignment="1" applyProtection="1">
      <alignment horizontal="right" vertical="center" wrapText="1" readingOrder="1"/>
      <protection locked="0"/>
    </xf>
    <xf numFmtId="41" fontId="4" fillId="0" borderId="0" xfId="73" applyNumberFormat="1" applyFont="1" applyAlignment="1">
      <alignment vertical="center"/>
    </xf>
    <xf numFmtId="41" fontId="4" fillId="0" borderId="0" xfId="73" applyNumberFormat="1" applyFont="1" applyAlignment="1">
      <alignment horizontal="right" vertical="center"/>
    </xf>
    <xf numFmtId="0" fontId="3" fillId="2" borderId="233" xfId="1" applyFont="1" applyFill="1" applyBorder="1" applyAlignment="1" applyProtection="1">
      <alignment horizontal="center" vertical="center" wrapText="1" readingOrder="1"/>
      <protection locked="0"/>
    </xf>
    <xf numFmtId="0" fontId="2" fillId="0" borderId="231" xfId="74" applyFont="1" applyBorder="1" applyAlignment="1">
      <alignment horizontal="centerContinuous" vertical="center"/>
    </xf>
    <xf numFmtId="41" fontId="2" fillId="0" borderId="31" xfId="3" applyFont="1" applyFill="1" applyBorder="1" applyAlignment="1">
      <alignment horizontal="right" vertical="center"/>
    </xf>
    <xf numFmtId="41" fontId="4" fillId="0" borderId="31" xfId="3" applyFont="1" applyFill="1" applyBorder="1" applyAlignment="1">
      <alignment horizontal="right" vertical="center"/>
    </xf>
    <xf numFmtId="0" fontId="53" fillId="2" borderId="231" xfId="38" applyFont="1" applyFill="1" applyBorder="1" applyAlignment="1">
      <alignment horizontal="center" vertical="center"/>
    </xf>
    <xf numFmtId="0" fontId="53" fillId="2" borderId="231" xfId="38" applyFont="1" applyFill="1" applyBorder="1" applyAlignment="1">
      <alignment horizontal="center" vertical="center" wrapText="1"/>
    </xf>
    <xf numFmtId="0" fontId="0" fillId="0" borderId="0" xfId="0" applyAlignment="1">
      <alignment wrapText="1"/>
    </xf>
    <xf numFmtId="0" fontId="0" fillId="0" borderId="231" xfId="0" applyBorder="1" applyAlignment="1">
      <alignment wrapText="1"/>
    </xf>
    <xf numFmtId="0" fontId="54" fillId="0" borderId="231" xfId="60" applyFont="1" applyBorder="1" applyAlignment="1">
      <alignment wrapText="1"/>
    </xf>
    <xf numFmtId="165" fontId="2" fillId="0" borderId="0" xfId="63" applyNumberFormat="1" applyFont="1" applyAlignment="1">
      <alignment vertical="center"/>
    </xf>
    <xf numFmtId="0" fontId="4" fillId="0" borderId="0" xfId="64" applyFont="1" applyAlignment="1"/>
    <xf numFmtId="0" fontId="4" fillId="0" borderId="0" xfId="64" applyFont="1"/>
    <xf numFmtId="49" fontId="2" fillId="2" borderId="12" xfId="10" applyNumberFormat="1" applyFont="1" applyFill="1" applyBorder="1" applyAlignment="1">
      <alignment horizontal="center" vertical="center"/>
    </xf>
    <xf numFmtId="0" fontId="2" fillId="2" borderId="8" xfId="10" applyFont="1" applyFill="1" applyBorder="1" applyAlignment="1">
      <alignment vertical="center"/>
    </xf>
    <xf numFmtId="0" fontId="2" fillId="0" borderId="107" xfId="63" applyFont="1" applyBorder="1" applyAlignment="1">
      <alignment horizontal="center" vertical="center"/>
    </xf>
    <xf numFmtId="0" fontId="4" fillId="0" borderId="108" xfId="63" applyFont="1" applyBorder="1" applyAlignment="1"/>
    <xf numFmtId="49" fontId="2" fillId="2" borderId="20" xfId="19" applyNumberFormat="1" applyFont="1" applyFill="1" applyBorder="1" applyAlignment="1">
      <alignment horizontal="center" vertical="center"/>
    </xf>
    <xf numFmtId="49" fontId="2" fillId="2" borderId="3" xfId="19" applyNumberFormat="1" applyFont="1" applyFill="1" applyBorder="1" applyAlignment="1">
      <alignment horizontal="center" vertical="center"/>
    </xf>
  </cellXfs>
  <cellStyles count="75">
    <cellStyle name="Hipervínculo" xfId="60" builtinId="8"/>
    <cellStyle name="Millares [0]" xfId="3" builtinId="6"/>
    <cellStyle name="Millares [0] 2" xfId="36"/>
    <cellStyle name="Millares [0] 2 2" xfId="8"/>
    <cellStyle name="Millares [0] 3" xfId="23"/>
    <cellStyle name="Millares [0] 4" xfId="49"/>
    <cellStyle name="Millares 10" xfId="30"/>
    <cellStyle name="Millares 11 2" xfId="67"/>
    <cellStyle name="Millares 12" xfId="15"/>
    <cellStyle name="Millares 13" xfId="51"/>
    <cellStyle name="Millares 2" xfId="37"/>
    <cellStyle name="Millares 2 2" xfId="16"/>
    <cellStyle name="Millares 2 3" xfId="24"/>
    <cellStyle name="Millares 2 4" xfId="26"/>
    <cellStyle name="Millares 2 5" xfId="44"/>
    <cellStyle name="Millares 3" xfId="40"/>
    <cellStyle name="Millares 3 2" xfId="57"/>
    <cellStyle name="Millares 4" xfId="56"/>
    <cellStyle name="Millares 5" xfId="25"/>
    <cellStyle name="Moneda [0]" xfId="4" builtinId="7"/>
    <cellStyle name="Moneda [0] 2" xfId="11"/>
    <cellStyle name="Moneda 2" xfId="21"/>
    <cellStyle name="Moneda 3" xfId="22"/>
    <cellStyle name="Normal" xfId="0" builtinId="0"/>
    <cellStyle name="Normal 10" xfId="1"/>
    <cellStyle name="Normal 10 3" xfId="32"/>
    <cellStyle name="Normal 10_Cultura y Tiempo libre 2011 base 2012 PGM - EMV  2013" xfId="18"/>
    <cellStyle name="Normal 14" xfId="17"/>
    <cellStyle name="Normal 14 2" xfId="42"/>
    <cellStyle name="Normal 17" xfId="47"/>
    <cellStyle name="Normal 2" xfId="35"/>
    <cellStyle name="Normal 2 12" xfId="10"/>
    <cellStyle name="Normal 2 18" xfId="13"/>
    <cellStyle name="Normal 2 2" xfId="38"/>
    <cellStyle name="Normal 2 2 2" xfId="68"/>
    <cellStyle name="Normal 2 2 3_Cultura y Tiempo libre 2011 base 2012 PGM - EMV  2013" xfId="34"/>
    <cellStyle name="Normal 2 3" xfId="63"/>
    <cellStyle name="Normal 2 88" xfId="54"/>
    <cellStyle name="Normal 22 2" xfId="73"/>
    <cellStyle name="Normal 26" xfId="70"/>
    <cellStyle name="Normal 27" xfId="71"/>
    <cellStyle name="Normal 28" xfId="72"/>
    <cellStyle name="Normal 29 2 2" xfId="74"/>
    <cellStyle name="Normal 3" xfId="45"/>
    <cellStyle name="Normal 3 91" xfId="64"/>
    <cellStyle name="Normal 32 10" xfId="20"/>
    <cellStyle name="Normal 32 21" xfId="33"/>
    <cellStyle name="Normal 32 3 14" xfId="53"/>
    <cellStyle name="Normal 32 30" xfId="28"/>
    <cellStyle name="Normal 32 31" xfId="27"/>
    <cellStyle name="Normal 32 33" xfId="41"/>
    <cellStyle name="Normal 32 36" xfId="43"/>
    <cellStyle name="Normal 32 48" xfId="69"/>
    <cellStyle name="Normal 32 72 2" xfId="31"/>
    <cellStyle name="Normal 32 72 3" xfId="52"/>
    <cellStyle name="Normal 32 9" xfId="9"/>
    <cellStyle name="Normal 35" xfId="48"/>
    <cellStyle name="Normal 35 2" xfId="55"/>
    <cellStyle name="Normal 35 2 2" xfId="58"/>
    <cellStyle name="Normal 44" xfId="39"/>
    <cellStyle name="Normal 5" xfId="6"/>
    <cellStyle name="Normal_153-03 compendio 2008" xfId="7"/>
    <cellStyle name="Normal_Anuario CTL 2006 al 28 nov 2007" xfId="2"/>
    <cellStyle name="Normal_cuadro presupuesto 2006" xfId="65"/>
    <cellStyle name="Normal_Cuadros Anuario 2006-INDICADORES TRANSVERSALES" xfId="66"/>
    <cellStyle name="Normal_Datos 2005" xfId="19"/>
    <cellStyle name="Normal_Fondo CNTV oferta y consumo" xfId="62"/>
    <cellStyle name="Normal_Hoja1" xfId="59"/>
    <cellStyle name="Normal_PENAL A INE CAPJ" xfId="12"/>
    <cellStyle name="Normal_PENAL A INE CAPJ 2" xfId="14"/>
    <cellStyle name="Normal_Prog Inf segun Procedencia" xfId="61"/>
    <cellStyle name="Normal_Tabla 3-2-03" xfId="46"/>
    <cellStyle name="Porcentaje" xfId="5" builtinId="5"/>
    <cellStyle name="Porcentaje 2 2" xfId="29"/>
    <cellStyle name="Porcentual 2" xfId="5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styles" Target="style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s>
</file>

<file path=xl/drawings/drawing1.xml><?xml version="1.0" encoding="utf-8"?>
<xdr:wsDr xmlns:xdr="http://schemas.openxmlformats.org/drawingml/2006/spreadsheetDrawing" xmlns:a="http://schemas.openxmlformats.org/drawingml/2006/main">
  <xdr:oneCellAnchor>
    <xdr:from>
      <xdr:col>1</xdr:col>
      <xdr:colOff>314325</xdr:colOff>
      <xdr:row>12</xdr:row>
      <xdr:rowOff>0</xdr:rowOff>
    </xdr:from>
    <xdr:ext cx="65" cy="172227"/>
    <xdr:sp macro="" textlink="">
      <xdr:nvSpPr>
        <xdr:cNvPr id="2" name="CuadroTexto 1">
          <a:extLst>
            <a:ext uri="{FF2B5EF4-FFF2-40B4-BE49-F238E27FC236}">
              <a16:creationId xmlns:a16="http://schemas.microsoft.com/office/drawing/2014/main" id="{C696DB04-3B8F-407B-9BA8-B257A60F6852}"/>
            </a:ext>
          </a:extLst>
        </xdr:cNvPr>
        <xdr:cNvSpPr txBox="1"/>
      </xdr:nvSpPr>
      <xdr:spPr>
        <a:xfrm>
          <a:off x="2505075"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12</xdr:row>
      <xdr:rowOff>0</xdr:rowOff>
    </xdr:from>
    <xdr:ext cx="65" cy="172227"/>
    <xdr:sp macro="" textlink="">
      <xdr:nvSpPr>
        <xdr:cNvPr id="3" name="CuadroTexto 2">
          <a:extLst>
            <a:ext uri="{FF2B5EF4-FFF2-40B4-BE49-F238E27FC236}">
              <a16:creationId xmlns:a16="http://schemas.microsoft.com/office/drawing/2014/main" id="{944A7EB1-2917-4E05-B9B0-0FDED8D68433}"/>
            </a:ext>
          </a:extLst>
        </xdr:cNvPr>
        <xdr:cNvSpPr txBox="1"/>
      </xdr:nvSpPr>
      <xdr:spPr>
        <a:xfrm>
          <a:off x="2495550"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77.bin"/><Relationship Id="rId1" Type="http://schemas.openxmlformats.org/officeDocument/2006/relationships/hyperlink" Target="https://www.mifuturo.cl/bases-de-datos-de-matriculados/" TargetMode="External"/></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78.bin"/><Relationship Id="rId1" Type="http://schemas.openxmlformats.org/officeDocument/2006/relationships/hyperlink" Target="https://www.mifuturo.cl/bases-de-datos-de-matriculados/" TargetMode="External"/></Relationships>
</file>

<file path=xl/worksheets/_rels/sheet182.xml.rels><?xml version="1.0" encoding="UTF-8" standalone="yes"?>
<Relationships xmlns="http://schemas.openxmlformats.org/package/2006/relationships"><Relationship Id="rId2" Type="http://schemas.openxmlformats.org/officeDocument/2006/relationships/printerSettings" Target="../printerSettings/printerSettings179.bin"/><Relationship Id="rId1" Type="http://schemas.openxmlformats.org/officeDocument/2006/relationships/hyperlink" Target="https://www.mifuturo.cl/bases-de-datos-de-matriculados/" TargetMode="External"/></Relationships>
</file>

<file path=xl/worksheets/_rels/sheet183.xml.rels><?xml version="1.0" encoding="UTF-8" standalone="yes"?>
<Relationships xmlns="http://schemas.openxmlformats.org/package/2006/relationships"><Relationship Id="rId2" Type="http://schemas.openxmlformats.org/officeDocument/2006/relationships/printerSettings" Target="../printerSettings/printerSettings180.bin"/><Relationship Id="rId1" Type="http://schemas.openxmlformats.org/officeDocument/2006/relationships/hyperlink" Target="https://www.mifuturo.cl/bases-de-datos-de-matriculados/"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81.bin"/><Relationship Id="rId1" Type="http://schemas.openxmlformats.org/officeDocument/2006/relationships/hyperlink" Target="https://www.mifuturo.cl/bases-de-datos-de-matriculados/" TargetMode="External"/></Relationships>
</file>

<file path=xl/worksheets/_rels/sheet185.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https://www.mifuturo.cl/bases-de-datos-de-matriculados/"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https://www.mifuturo.cl/bases-de-datos-de-matriculados/" TargetMode="External"/></Relationships>
</file>

<file path=xl/worksheets/_rels/sheet187.xml.rels><?xml version="1.0" encoding="UTF-8" standalone="yes"?>
<Relationships xmlns="http://schemas.openxmlformats.org/package/2006/relationships"><Relationship Id="rId2" Type="http://schemas.openxmlformats.org/officeDocument/2006/relationships/printerSettings" Target="../printerSettings/printerSettings184.bin"/><Relationship Id="rId1" Type="http://schemas.openxmlformats.org/officeDocument/2006/relationships/hyperlink" Target="https://www.mifuturo.cl/bases-de-datos-de-matriculados/" TargetMode="External"/></Relationships>
</file>

<file path=xl/worksheets/_rels/sheet188.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hyperlink" Target="https://www.mifuturo.cl/bases-de-datos-de-matriculados/" TargetMode="External"/></Relationships>
</file>

<file path=xl/worksheets/_rels/sheet189.xml.rels><?xml version="1.0" encoding="UTF-8" standalone="yes"?>
<Relationships xmlns="http://schemas.openxmlformats.org/package/2006/relationships"><Relationship Id="rId2" Type="http://schemas.openxmlformats.org/officeDocument/2006/relationships/printerSettings" Target="../printerSettings/printerSettings186.bin"/><Relationship Id="rId1" Type="http://schemas.openxmlformats.org/officeDocument/2006/relationships/hyperlink" Target="https://www.mifuturo.cl/bases-de-datos-de-matriculado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printerSettings" Target="../printerSettings/printerSettings187.bin"/><Relationship Id="rId1" Type="http://schemas.openxmlformats.org/officeDocument/2006/relationships/hyperlink" Target="https://www.mifuturo.cl/bases-de-datos-de-matriculados/" TargetMode="External"/></Relationships>
</file>

<file path=xl/worksheets/_rels/sheet191.xml.rels><?xml version="1.0" encoding="UTF-8" standalone="yes"?>
<Relationships xmlns="http://schemas.openxmlformats.org/package/2006/relationships"><Relationship Id="rId2" Type="http://schemas.openxmlformats.org/officeDocument/2006/relationships/printerSettings" Target="../printerSettings/printerSettings188.bin"/><Relationship Id="rId1" Type="http://schemas.openxmlformats.org/officeDocument/2006/relationships/hyperlink" Target="https://www.mifuturo.cl/bases-de-datos-de-matriculados/" TargetMode="External"/></Relationships>
</file>

<file path=xl/worksheets/_rels/sheet192.xml.rels><?xml version="1.0" encoding="UTF-8" standalone="yes"?>
<Relationships xmlns="http://schemas.openxmlformats.org/package/2006/relationships"><Relationship Id="rId2" Type="http://schemas.openxmlformats.org/officeDocument/2006/relationships/printerSettings" Target="../printerSettings/printerSettings189.bin"/><Relationship Id="rId1" Type="http://schemas.openxmlformats.org/officeDocument/2006/relationships/hyperlink" Target="https://www.mifuturo.cl/bases-de-datos-de-matriculados/"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90.bin"/><Relationship Id="rId1" Type="http://schemas.openxmlformats.org/officeDocument/2006/relationships/hyperlink" Target="https://www.mifuturo.cl/bases-de-datos-de-matriculados/" TargetMode="External"/></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91.bin"/><Relationship Id="rId1" Type="http://schemas.openxmlformats.org/officeDocument/2006/relationships/hyperlink" Target="https://www.mifuturo.cl/bases-de-datos-de-matriculados/"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92.bin"/><Relationship Id="rId1" Type="http://schemas.openxmlformats.org/officeDocument/2006/relationships/hyperlink" Target="https://www.mifuturo.cl/bases-de-datos-de-matriculados/"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93.bin"/><Relationship Id="rId1" Type="http://schemas.openxmlformats.org/officeDocument/2006/relationships/hyperlink" Target="https://www.mifuturo.cl/bases-de-datos-de-matriculados/"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94.bin"/><Relationship Id="rId1" Type="http://schemas.openxmlformats.org/officeDocument/2006/relationships/hyperlink" Target="https://www.mifuturo.cl/bases-de-datos-de-matriculados/"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95.bin"/><Relationship Id="rId1" Type="http://schemas.openxmlformats.org/officeDocument/2006/relationships/hyperlink" Target="https://www.mifuturo.cl/bases-de-datos-de-matriculados/"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https://www.mifuturo.cl/bases-de-datos-de-matriculado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02"/>
  <sheetViews>
    <sheetView tabSelected="1" workbookViewId="0"/>
  </sheetViews>
  <sheetFormatPr baseColWidth="10" defaultRowHeight="15" x14ac:dyDescent="0.25"/>
  <cols>
    <col min="1" max="1" width="21.42578125" customWidth="1"/>
    <col min="2" max="2" width="121.42578125" customWidth="1"/>
    <col min="3" max="3" width="64.28515625" customWidth="1"/>
  </cols>
  <sheetData>
    <row r="2" spans="1:3" x14ac:dyDescent="0.25">
      <c r="A2" s="3099" t="s">
        <v>3729</v>
      </c>
      <c r="B2" s="3100" t="s">
        <v>3730</v>
      </c>
      <c r="C2" s="3099" t="s">
        <v>4353</v>
      </c>
    </row>
    <row r="3" spans="1:3" s="3101" customFormat="1" ht="22.5" customHeight="1" x14ac:dyDescent="0.25">
      <c r="A3" s="3103" t="s">
        <v>3731</v>
      </c>
      <c r="B3" s="3102" t="s">
        <v>4031</v>
      </c>
      <c r="C3" s="3102" t="s">
        <v>4331</v>
      </c>
    </row>
    <row r="4" spans="1:3" s="3101" customFormat="1" ht="30" customHeight="1" x14ac:dyDescent="0.25">
      <c r="A4" s="3103" t="s">
        <v>3732</v>
      </c>
      <c r="B4" s="3102" t="s">
        <v>4032</v>
      </c>
      <c r="C4" s="3102" t="s">
        <v>4331</v>
      </c>
    </row>
    <row r="5" spans="1:3" s="3101" customFormat="1" ht="30" customHeight="1" x14ac:dyDescent="0.25">
      <c r="A5" s="3103" t="s">
        <v>3733</v>
      </c>
      <c r="B5" s="3102" t="s">
        <v>4033</v>
      </c>
      <c r="C5" s="3102" t="s">
        <v>4331</v>
      </c>
    </row>
    <row r="6" spans="1:3" s="3101" customFormat="1" ht="30" customHeight="1" x14ac:dyDescent="0.25">
      <c r="A6" s="3103" t="s">
        <v>3734</v>
      </c>
      <c r="B6" s="3102" t="s">
        <v>4034</v>
      </c>
      <c r="C6" s="3102" t="s">
        <v>4331</v>
      </c>
    </row>
    <row r="7" spans="1:3" s="3101" customFormat="1" ht="30" customHeight="1" x14ac:dyDescent="0.25">
      <c r="A7" s="3103" t="s">
        <v>3735</v>
      </c>
      <c r="B7" s="3102" t="s">
        <v>4035</v>
      </c>
      <c r="C7" s="3102" t="s">
        <v>4331</v>
      </c>
    </row>
    <row r="8" spans="1:3" s="3101" customFormat="1" ht="30" customHeight="1" x14ac:dyDescent="0.25">
      <c r="A8" s="3103" t="s">
        <v>3736</v>
      </c>
      <c r="B8" s="3102" t="s">
        <v>4036</v>
      </c>
      <c r="C8" s="3102" t="s">
        <v>4331</v>
      </c>
    </row>
    <row r="9" spans="1:3" s="3101" customFormat="1" ht="30" customHeight="1" x14ac:dyDescent="0.25">
      <c r="A9" s="3103" t="s">
        <v>3737</v>
      </c>
      <c r="B9" s="3102" t="s">
        <v>4037</v>
      </c>
      <c r="C9" s="3102" t="s">
        <v>4331</v>
      </c>
    </row>
    <row r="10" spans="1:3" s="3101" customFormat="1" ht="30" customHeight="1" x14ac:dyDescent="0.25">
      <c r="A10" s="3103" t="s">
        <v>3738</v>
      </c>
      <c r="B10" s="3102" t="s">
        <v>4038</v>
      </c>
      <c r="C10" s="3102" t="s">
        <v>4331</v>
      </c>
    </row>
    <row r="11" spans="1:3" s="3101" customFormat="1" ht="30" customHeight="1" x14ac:dyDescent="0.25">
      <c r="A11" s="3103" t="s">
        <v>3739</v>
      </c>
      <c r="B11" s="3102" t="s">
        <v>4039</v>
      </c>
      <c r="C11" s="3102" t="s">
        <v>4331</v>
      </c>
    </row>
    <row r="12" spans="1:3" s="3101" customFormat="1" ht="22.5" customHeight="1" x14ac:dyDescent="0.25">
      <c r="A12" s="3103" t="s">
        <v>3740</v>
      </c>
      <c r="B12" s="3102" t="s">
        <v>4040</v>
      </c>
      <c r="C12" s="3102" t="s">
        <v>4332</v>
      </c>
    </row>
    <row r="13" spans="1:3" s="3101" customFormat="1" ht="22.5" customHeight="1" x14ac:dyDescent="0.25">
      <c r="A13" s="3103" t="s">
        <v>3741</v>
      </c>
      <c r="B13" s="3102" t="s">
        <v>4041</v>
      </c>
      <c r="C13" s="3102" t="s">
        <v>4332</v>
      </c>
    </row>
    <row r="14" spans="1:3" s="3101" customFormat="1" ht="22.5" customHeight="1" x14ac:dyDescent="0.25">
      <c r="A14" s="3103" t="s">
        <v>3742</v>
      </c>
      <c r="B14" s="3102" t="s">
        <v>4042</v>
      </c>
      <c r="C14" s="3102" t="s">
        <v>4332</v>
      </c>
    </row>
    <row r="15" spans="1:3" s="3101" customFormat="1" ht="30" customHeight="1" x14ac:dyDescent="0.25">
      <c r="A15" s="3103" t="s">
        <v>3743</v>
      </c>
      <c r="B15" s="3102" t="s">
        <v>4043</v>
      </c>
      <c r="C15" s="3102" t="s">
        <v>4332</v>
      </c>
    </row>
    <row r="16" spans="1:3" s="3101" customFormat="1" ht="30" customHeight="1" x14ac:dyDescent="0.25">
      <c r="A16" s="3103" t="s">
        <v>3744</v>
      </c>
      <c r="B16" s="3102" t="s">
        <v>4044</v>
      </c>
      <c r="C16" s="3102" t="s">
        <v>4332</v>
      </c>
    </row>
    <row r="17" spans="1:3" s="3101" customFormat="1" ht="30" customHeight="1" x14ac:dyDescent="0.25">
      <c r="A17" s="3103" t="s">
        <v>3745</v>
      </c>
      <c r="B17" s="3102" t="s">
        <v>4045</v>
      </c>
      <c r="C17" s="3102" t="s">
        <v>4332</v>
      </c>
    </row>
    <row r="18" spans="1:3" s="3101" customFormat="1" ht="22.5" customHeight="1" x14ac:dyDescent="0.25">
      <c r="A18" s="3103" t="s">
        <v>3746</v>
      </c>
      <c r="B18" s="3102" t="s">
        <v>4046</v>
      </c>
      <c r="C18" s="3102" t="s">
        <v>4332</v>
      </c>
    </row>
    <row r="19" spans="1:3" s="3101" customFormat="1" ht="30" customHeight="1" x14ac:dyDescent="0.25">
      <c r="A19" s="3103" t="s">
        <v>3747</v>
      </c>
      <c r="B19" s="3102" t="s">
        <v>4047</v>
      </c>
      <c r="C19" s="3102" t="s">
        <v>4332</v>
      </c>
    </row>
    <row r="20" spans="1:3" s="3101" customFormat="1" ht="30" customHeight="1" x14ac:dyDescent="0.25">
      <c r="A20" s="3103" t="s">
        <v>3748</v>
      </c>
      <c r="B20" s="3102" t="s">
        <v>4048</v>
      </c>
      <c r="C20" s="3102" t="s">
        <v>4332</v>
      </c>
    </row>
    <row r="21" spans="1:3" s="3101" customFormat="1" ht="30" customHeight="1" x14ac:dyDescent="0.25">
      <c r="A21" s="3103" t="s">
        <v>3749</v>
      </c>
      <c r="B21" s="3102" t="s">
        <v>4049</v>
      </c>
      <c r="C21" s="3102" t="s">
        <v>4332</v>
      </c>
    </row>
    <row r="22" spans="1:3" s="3101" customFormat="1" ht="30" customHeight="1" x14ac:dyDescent="0.25">
      <c r="A22" s="3103" t="s">
        <v>3750</v>
      </c>
      <c r="B22" s="3102" t="s">
        <v>4050</v>
      </c>
      <c r="C22" s="3102" t="s">
        <v>4332</v>
      </c>
    </row>
    <row r="23" spans="1:3" s="3101" customFormat="1" ht="30" customHeight="1" x14ac:dyDescent="0.25">
      <c r="A23" s="3103" t="s">
        <v>3751</v>
      </c>
      <c r="B23" s="3102" t="s">
        <v>4051</v>
      </c>
      <c r="C23" s="3102" t="s">
        <v>4332</v>
      </c>
    </row>
    <row r="24" spans="1:3" s="3101" customFormat="1" ht="22.5" customHeight="1" x14ac:dyDescent="0.25">
      <c r="A24" s="3103" t="s">
        <v>3752</v>
      </c>
      <c r="B24" s="3102" t="s">
        <v>4052</v>
      </c>
      <c r="C24" s="3102" t="s">
        <v>4332</v>
      </c>
    </row>
    <row r="25" spans="1:3" s="3101" customFormat="1" ht="22.5" customHeight="1" x14ac:dyDescent="0.25">
      <c r="A25" s="3103" t="s">
        <v>3753</v>
      </c>
      <c r="B25" s="3102" t="s">
        <v>4053</v>
      </c>
      <c r="C25" s="3102" t="s">
        <v>4332</v>
      </c>
    </row>
    <row r="26" spans="1:3" s="3101" customFormat="1" ht="22.5" customHeight="1" x14ac:dyDescent="0.25">
      <c r="A26" s="3103" t="s">
        <v>3754</v>
      </c>
      <c r="B26" s="3102" t="s">
        <v>4054</v>
      </c>
      <c r="C26" s="3102" t="s">
        <v>4332</v>
      </c>
    </row>
    <row r="27" spans="1:3" s="3101" customFormat="1" ht="30" customHeight="1" x14ac:dyDescent="0.25">
      <c r="A27" s="3103" t="s">
        <v>3755</v>
      </c>
      <c r="B27" s="3102" t="s">
        <v>4055</v>
      </c>
      <c r="C27" s="3102" t="s">
        <v>4332</v>
      </c>
    </row>
    <row r="28" spans="1:3" s="3101" customFormat="1" ht="30" customHeight="1" x14ac:dyDescent="0.25">
      <c r="A28" s="3103" t="s">
        <v>3756</v>
      </c>
      <c r="B28" s="3102" t="s">
        <v>4056</v>
      </c>
      <c r="C28" s="3102" t="s">
        <v>4332</v>
      </c>
    </row>
    <row r="29" spans="1:3" s="3101" customFormat="1" ht="30" customHeight="1" x14ac:dyDescent="0.25">
      <c r="A29" s="3103" t="s">
        <v>3757</v>
      </c>
      <c r="B29" s="3102" t="s">
        <v>4057</v>
      </c>
      <c r="C29" s="3102" t="s">
        <v>4332</v>
      </c>
    </row>
    <row r="30" spans="1:3" s="3101" customFormat="1" ht="30" customHeight="1" x14ac:dyDescent="0.25">
      <c r="A30" s="3103" t="s">
        <v>3758</v>
      </c>
      <c r="B30" s="3102" t="s">
        <v>4058</v>
      </c>
      <c r="C30" s="3102" t="s">
        <v>4332</v>
      </c>
    </row>
    <row r="31" spans="1:3" s="3101" customFormat="1" ht="30" customHeight="1" x14ac:dyDescent="0.25">
      <c r="A31" s="3103" t="s">
        <v>3759</v>
      </c>
      <c r="B31" s="3102" t="s">
        <v>4059</v>
      </c>
      <c r="C31" s="3102" t="s">
        <v>4332</v>
      </c>
    </row>
    <row r="32" spans="1:3" s="3101" customFormat="1" ht="30" customHeight="1" x14ac:dyDescent="0.25">
      <c r="A32" s="3103" t="s">
        <v>3760</v>
      </c>
      <c r="B32" s="3102" t="s">
        <v>4060</v>
      </c>
      <c r="C32" s="3102" t="s">
        <v>4332</v>
      </c>
    </row>
    <row r="33" spans="1:3" s="3101" customFormat="1" ht="30" customHeight="1" x14ac:dyDescent="0.25">
      <c r="A33" s="3103" t="s">
        <v>3761</v>
      </c>
      <c r="B33" s="3102" t="s">
        <v>4061</v>
      </c>
      <c r="C33" s="3102" t="s">
        <v>4332</v>
      </c>
    </row>
    <row r="34" spans="1:3" s="3101" customFormat="1" ht="30" customHeight="1" x14ac:dyDescent="0.25">
      <c r="A34" s="3103" t="s">
        <v>3762</v>
      </c>
      <c r="B34" s="3102" t="s">
        <v>4062</v>
      </c>
      <c r="C34" s="3102" t="s">
        <v>4332</v>
      </c>
    </row>
    <row r="35" spans="1:3" s="3101" customFormat="1" ht="22.5" customHeight="1" x14ac:dyDescent="0.25">
      <c r="A35" s="3103" t="s">
        <v>3763</v>
      </c>
      <c r="B35" s="3102" t="s">
        <v>4063</v>
      </c>
      <c r="C35" s="3102" t="s">
        <v>4332</v>
      </c>
    </row>
    <row r="36" spans="1:3" s="3101" customFormat="1" ht="30" customHeight="1" x14ac:dyDescent="0.25">
      <c r="A36" s="3103" t="s">
        <v>3764</v>
      </c>
      <c r="B36" s="3102" t="s">
        <v>4064</v>
      </c>
      <c r="C36" s="3102" t="s">
        <v>4332</v>
      </c>
    </row>
    <row r="37" spans="1:3" s="3101" customFormat="1" ht="22.5" customHeight="1" x14ac:dyDescent="0.25">
      <c r="A37" s="3103" t="s">
        <v>3765</v>
      </c>
      <c r="B37" s="3102" t="s">
        <v>4065</v>
      </c>
      <c r="C37" s="3102" t="s">
        <v>4333</v>
      </c>
    </row>
    <row r="38" spans="1:3" s="3101" customFormat="1" ht="22.5" customHeight="1" x14ac:dyDescent="0.25">
      <c r="A38" s="3103" t="s">
        <v>3766</v>
      </c>
      <c r="B38" s="3102" t="s">
        <v>4066</v>
      </c>
      <c r="C38" s="3102" t="s">
        <v>4333</v>
      </c>
    </row>
    <row r="39" spans="1:3" s="3101" customFormat="1" ht="22.5" customHeight="1" x14ac:dyDescent="0.25">
      <c r="A39" s="3103" t="s">
        <v>3767</v>
      </c>
      <c r="B39" s="3102" t="s">
        <v>4067</v>
      </c>
      <c r="C39" s="3102" t="s">
        <v>4333</v>
      </c>
    </row>
    <row r="40" spans="1:3" s="3101" customFormat="1" ht="30" customHeight="1" x14ac:dyDescent="0.25">
      <c r="A40" s="3103" t="s">
        <v>3768</v>
      </c>
      <c r="B40" s="3102" t="s">
        <v>4068</v>
      </c>
      <c r="C40" s="3102" t="s">
        <v>4334</v>
      </c>
    </row>
    <row r="41" spans="1:3" s="3101" customFormat="1" ht="30" customHeight="1" x14ac:dyDescent="0.25">
      <c r="A41" s="3103" t="s">
        <v>3769</v>
      </c>
      <c r="B41" s="3102" t="s">
        <v>4069</v>
      </c>
      <c r="C41" s="3102" t="s">
        <v>4334</v>
      </c>
    </row>
    <row r="42" spans="1:3" s="3101" customFormat="1" ht="30" customHeight="1" x14ac:dyDescent="0.25">
      <c r="A42" s="3103" t="s">
        <v>3770</v>
      </c>
      <c r="B42" s="3102" t="s">
        <v>4070</v>
      </c>
      <c r="C42" s="3102" t="s">
        <v>4334</v>
      </c>
    </row>
    <row r="43" spans="1:3" s="3101" customFormat="1" ht="22.5" customHeight="1" x14ac:dyDescent="0.25">
      <c r="A43" s="3103" t="s">
        <v>3771</v>
      </c>
      <c r="B43" s="3102" t="s">
        <v>4071</v>
      </c>
      <c r="C43" s="3102" t="s">
        <v>4334</v>
      </c>
    </row>
    <row r="44" spans="1:3" s="3101" customFormat="1" ht="30" customHeight="1" x14ac:dyDescent="0.25">
      <c r="A44" s="3103" t="s">
        <v>3772</v>
      </c>
      <c r="B44" s="3102" t="s">
        <v>4072</v>
      </c>
      <c r="C44" s="3102" t="s">
        <v>4334</v>
      </c>
    </row>
    <row r="45" spans="1:3" s="3101" customFormat="1" ht="30" customHeight="1" x14ac:dyDescent="0.25">
      <c r="A45" s="3103" t="s">
        <v>3773</v>
      </c>
      <c r="B45" s="3102" t="s">
        <v>4073</v>
      </c>
      <c r="C45" s="3102" t="s">
        <v>4334</v>
      </c>
    </row>
    <row r="46" spans="1:3" s="3101" customFormat="1" ht="30" customHeight="1" x14ac:dyDescent="0.25">
      <c r="A46" s="3103" t="s">
        <v>3774</v>
      </c>
      <c r="B46" s="3102" t="s">
        <v>4074</v>
      </c>
      <c r="C46" s="3102" t="s">
        <v>4334</v>
      </c>
    </row>
    <row r="47" spans="1:3" s="3101" customFormat="1" ht="30" customHeight="1" x14ac:dyDescent="0.25">
      <c r="A47" s="3103" t="s">
        <v>3775</v>
      </c>
      <c r="B47" s="3102" t="s">
        <v>4075</v>
      </c>
      <c r="C47" s="3102" t="s">
        <v>4334</v>
      </c>
    </row>
    <row r="48" spans="1:3" s="3101" customFormat="1" ht="30" customHeight="1" x14ac:dyDescent="0.25">
      <c r="A48" s="3103" t="s">
        <v>3776</v>
      </c>
      <c r="B48" s="3102" t="s">
        <v>4076</v>
      </c>
      <c r="C48" s="3102" t="s">
        <v>4334</v>
      </c>
    </row>
    <row r="49" spans="1:3" s="3101" customFormat="1" ht="30" customHeight="1" x14ac:dyDescent="0.25">
      <c r="A49" s="3103" t="s">
        <v>3777</v>
      </c>
      <c r="B49" s="3102" t="s">
        <v>4077</v>
      </c>
      <c r="C49" s="3102" t="s">
        <v>4334</v>
      </c>
    </row>
    <row r="50" spans="1:3" s="3101" customFormat="1" ht="30" customHeight="1" x14ac:dyDescent="0.25">
      <c r="A50" s="3103" t="s">
        <v>3778</v>
      </c>
      <c r="B50" s="3102" t="s">
        <v>4078</v>
      </c>
      <c r="C50" s="3102" t="s">
        <v>4334</v>
      </c>
    </row>
    <row r="51" spans="1:3" s="3101" customFormat="1" ht="30" customHeight="1" x14ac:dyDescent="0.25">
      <c r="A51" s="3103" t="s">
        <v>3779</v>
      </c>
      <c r="B51" s="3102" t="s">
        <v>4079</v>
      </c>
      <c r="C51" s="3102" t="s">
        <v>4334</v>
      </c>
    </row>
    <row r="52" spans="1:3" s="3101" customFormat="1" ht="30" customHeight="1" x14ac:dyDescent="0.25">
      <c r="A52" s="3103" t="s">
        <v>3780</v>
      </c>
      <c r="B52" s="3102" t="s">
        <v>4080</v>
      </c>
      <c r="C52" s="3102" t="s">
        <v>4334</v>
      </c>
    </row>
    <row r="53" spans="1:3" s="3101" customFormat="1" ht="30" customHeight="1" x14ac:dyDescent="0.25">
      <c r="A53" s="3103" t="s">
        <v>3781</v>
      </c>
      <c r="B53" s="3102" t="s">
        <v>4081</v>
      </c>
      <c r="C53" s="3102" t="s">
        <v>4334</v>
      </c>
    </row>
    <row r="54" spans="1:3" s="3101" customFormat="1" ht="30" customHeight="1" x14ac:dyDescent="0.25">
      <c r="A54" s="3103" t="s">
        <v>3782</v>
      </c>
      <c r="B54" s="3102" t="s">
        <v>4082</v>
      </c>
      <c r="C54" s="3102" t="s">
        <v>4334</v>
      </c>
    </row>
    <row r="55" spans="1:3" s="3101" customFormat="1" ht="30" customHeight="1" x14ac:dyDescent="0.25">
      <c r="A55" s="3103" t="s">
        <v>3783</v>
      </c>
      <c r="B55" s="3102" t="s">
        <v>4083</v>
      </c>
      <c r="C55" s="3102" t="s">
        <v>4334</v>
      </c>
    </row>
    <row r="56" spans="1:3" s="3101" customFormat="1" ht="30" customHeight="1" x14ac:dyDescent="0.25">
      <c r="A56" s="3103" t="s">
        <v>3784</v>
      </c>
      <c r="B56" s="3102" t="s">
        <v>4084</v>
      </c>
      <c r="C56" s="3102" t="s">
        <v>4335</v>
      </c>
    </row>
    <row r="57" spans="1:3" s="3101" customFormat="1" ht="22.5" customHeight="1" x14ac:dyDescent="0.25">
      <c r="A57" s="3103" t="s">
        <v>3785</v>
      </c>
      <c r="B57" s="3102" t="s">
        <v>4085</v>
      </c>
      <c r="C57" s="3102" t="s">
        <v>4335</v>
      </c>
    </row>
    <row r="58" spans="1:3" s="3101" customFormat="1" ht="30" customHeight="1" x14ac:dyDescent="0.25">
      <c r="A58" s="3103" t="s">
        <v>3786</v>
      </c>
      <c r="B58" s="3102" t="s">
        <v>4086</v>
      </c>
      <c r="C58" s="3102" t="s">
        <v>4335</v>
      </c>
    </row>
    <row r="59" spans="1:3" s="3101" customFormat="1" ht="30" customHeight="1" x14ac:dyDescent="0.25">
      <c r="A59" s="3103" t="s">
        <v>3787</v>
      </c>
      <c r="B59" s="3102" t="s">
        <v>4087</v>
      </c>
      <c r="C59" s="3102" t="s">
        <v>4335</v>
      </c>
    </row>
    <row r="60" spans="1:3" s="3101" customFormat="1" ht="30" customHeight="1" x14ac:dyDescent="0.25">
      <c r="A60" s="3103" t="s">
        <v>3788</v>
      </c>
      <c r="B60" s="3102" t="s">
        <v>4088</v>
      </c>
      <c r="C60" s="3102" t="s">
        <v>4335</v>
      </c>
    </row>
    <row r="61" spans="1:3" s="3101" customFormat="1" ht="30" customHeight="1" x14ac:dyDescent="0.25">
      <c r="A61" s="3103" t="s">
        <v>3789</v>
      </c>
      <c r="B61" s="3102" t="s">
        <v>4089</v>
      </c>
      <c r="C61" s="3102" t="s">
        <v>4335</v>
      </c>
    </row>
    <row r="62" spans="1:3" s="3101" customFormat="1" ht="30" customHeight="1" x14ac:dyDescent="0.25">
      <c r="A62" s="3103" t="s">
        <v>3790</v>
      </c>
      <c r="B62" s="3102" t="s">
        <v>4090</v>
      </c>
      <c r="C62" s="3102" t="s">
        <v>4335</v>
      </c>
    </row>
    <row r="63" spans="1:3" s="3101" customFormat="1" ht="30" customHeight="1" x14ac:dyDescent="0.25">
      <c r="A63" s="3103" t="s">
        <v>3791</v>
      </c>
      <c r="B63" s="3102" t="s">
        <v>4091</v>
      </c>
      <c r="C63" s="3102" t="s">
        <v>4335</v>
      </c>
    </row>
    <row r="64" spans="1:3" s="3101" customFormat="1" ht="30" customHeight="1" x14ac:dyDescent="0.25">
      <c r="A64" s="3103" t="s">
        <v>3792</v>
      </c>
      <c r="B64" s="3102" t="s">
        <v>4092</v>
      </c>
      <c r="C64" s="3102" t="s">
        <v>4335</v>
      </c>
    </row>
    <row r="65" spans="1:3" s="3101" customFormat="1" ht="30" customHeight="1" x14ac:dyDescent="0.25">
      <c r="A65" s="3103" t="s">
        <v>3793</v>
      </c>
      <c r="B65" s="3102" t="s">
        <v>4093</v>
      </c>
      <c r="C65" s="3102" t="s">
        <v>4335</v>
      </c>
    </row>
    <row r="66" spans="1:3" s="3101" customFormat="1" ht="22.5" customHeight="1" x14ac:dyDescent="0.25">
      <c r="A66" s="3103" t="s">
        <v>3794</v>
      </c>
      <c r="B66" s="3102" t="s">
        <v>4094</v>
      </c>
      <c r="C66" s="3102" t="s">
        <v>4335</v>
      </c>
    </row>
    <row r="67" spans="1:3" s="3101" customFormat="1" ht="22.5" customHeight="1" x14ac:dyDescent="0.25">
      <c r="A67" s="3103" t="s">
        <v>3795</v>
      </c>
      <c r="B67" s="3102" t="s">
        <v>4095</v>
      </c>
      <c r="C67" s="3102" t="s">
        <v>4335</v>
      </c>
    </row>
    <row r="68" spans="1:3" s="3101" customFormat="1" ht="30" customHeight="1" x14ac:dyDescent="0.25">
      <c r="A68" s="3103" t="s">
        <v>3796</v>
      </c>
      <c r="B68" s="3102" t="s">
        <v>4096</v>
      </c>
      <c r="C68" s="3102" t="s">
        <v>4335</v>
      </c>
    </row>
    <row r="69" spans="1:3" s="3101" customFormat="1" ht="30" customHeight="1" x14ac:dyDescent="0.25">
      <c r="A69" s="3103" t="s">
        <v>3797</v>
      </c>
      <c r="B69" s="3102" t="s">
        <v>4097</v>
      </c>
      <c r="C69" s="3102" t="s">
        <v>4335</v>
      </c>
    </row>
    <row r="70" spans="1:3" s="3101" customFormat="1" ht="30" customHeight="1" x14ac:dyDescent="0.25">
      <c r="A70" s="3103" t="s">
        <v>3798</v>
      </c>
      <c r="B70" s="3102" t="s">
        <v>4098</v>
      </c>
      <c r="C70" s="3102" t="s">
        <v>4335</v>
      </c>
    </row>
    <row r="71" spans="1:3" s="3101" customFormat="1" ht="22.5" customHeight="1" x14ac:dyDescent="0.25">
      <c r="A71" s="3103" t="s">
        <v>3799</v>
      </c>
      <c r="B71" s="3102" t="s">
        <v>4099</v>
      </c>
      <c r="C71" s="3102" t="s">
        <v>4335</v>
      </c>
    </row>
    <row r="72" spans="1:3" s="3101" customFormat="1" ht="30" customHeight="1" x14ac:dyDescent="0.25">
      <c r="A72" s="3103" t="s">
        <v>3800</v>
      </c>
      <c r="B72" s="3102" t="s">
        <v>4100</v>
      </c>
      <c r="C72" s="3102" t="s">
        <v>4335</v>
      </c>
    </row>
    <row r="73" spans="1:3" s="3101" customFormat="1" ht="30" customHeight="1" x14ac:dyDescent="0.25">
      <c r="A73" s="3103" t="s">
        <v>3801</v>
      </c>
      <c r="B73" s="3102" t="s">
        <v>4101</v>
      </c>
      <c r="C73" s="3102" t="s">
        <v>4336</v>
      </c>
    </row>
    <row r="74" spans="1:3" s="3101" customFormat="1" ht="30" customHeight="1" x14ac:dyDescent="0.25">
      <c r="A74" s="3103" t="s">
        <v>3802</v>
      </c>
      <c r="B74" s="3102" t="s">
        <v>4102</v>
      </c>
      <c r="C74" s="3102" t="s">
        <v>4336</v>
      </c>
    </row>
    <row r="75" spans="1:3" s="3101" customFormat="1" ht="30" customHeight="1" x14ac:dyDescent="0.25">
      <c r="A75" s="3103" t="s">
        <v>3803</v>
      </c>
      <c r="B75" s="3102" t="s">
        <v>4103</v>
      </c>
      <c r="C75" s="3102" t="s">
        <v>4336</v>
      </c>
    </row>
    <row r="76" spans="1:3" s="3101" customFormat="1" ht="30" customHeight="1" x14ac:dyDescent="0.25">
      <c r="A76" s="3103" t="s">
        <v>3804</v>
      </c>
      <c r="B76" s="3102" t="s">
        <v>4104</v>
      </c>
      <c r="C76" s="3102" t="s">
        <v>4336</v>
      </c>
    </row>
    <row r="77" spans="1:3" s="3101" customFormat="1" ht="30" customHeight="1" x14ac:dyDescent="0.25">
      <c r="A77" s="3103" t="s">
        <v>3805</v>
      </c>
      <c r="B77" s="3102" t="s">
        <v>4105</v>
      </c>
      <c r="C77" s="3102" t="s">
        <v>4336</v>
      </c>
    </row>
    <row r="78" spans="1:3" s="3101" customFormat="1" ht="30" customHeight="1" x14ac:dyDescent="0.25">
      <c r="A78" s="3103" t="s">
        <v>3806</v>
      </c>
      <c r="B78" s="3102" t="s">
        <v>4106</v>
      </c>
      <c r="C78" s="3102" t="s">
        <v>4336</v>
      </c>
    </row>
    <row r="79" spans="1:3" s="3101" customFormat="1" ht="30" customHeight="1" x14ac:dyDescent="0.25">
      <c r="A79" s="3103" t="s">
        <v>3807</v>
      </c>
      <c r="B79" s="3102" t="s">
        <v>4107</v>
      </c>
      <c r="C79" s="3102" t="s">
        <v>4336</v>
      </c>
    </row>
    <row r="80" spans="1:3" s="3101" customFormat="1" ht="30" customHeight="1" x14ac:dyDescent="0.25">
      <c r="A80" s="3103" t="s">
        <v>3808</v>
      </c>
      <c r="B80" s="3102" t="s">
        <v>4108</v>
      </c>
      <c r="C80" s="3102" t="s">
        <v>4336</v>
      </c>
    </row>
    <row r="81" spans="1:3" s="3101" customFormat="1" ht="30" customHeight="1" x14ac:dyDescent="0.25">
      <c r="A81" s="3103" t="s">
        <v>3809</v>
      </c>
      <c r="B81" s="3102" t="s">
        <v>4109</v>
      </c>
      <c r="C81" s="3102" t="s">
        <v>4337</v>
      </c>
    </row>
    <row r="82" spans="1:3" s="3101" customFormat="1" ht="22.5" customHeight="1" x14ac:dyDescent="0.25">
      <c r="A82" s="3103" t="s">
        <v>3810</v>
      </c>
      <c r="B82" s="3102" t="s">
        <v>4110</v>
      </c>
      <c r="C82" s="3102" t="s">
        <v>4337</v>
      </c>
    </row>
    <row r="83" spans="1:3" s="3101" customFormat="1" ht="22.5" customHeight="1" x14ac:dyDescent="0.25">
      <c r="A83" s="3103" t="s">
        <v>3811</v>
      </c>
      <c r="B83" s="3102" t="s">
        <v>4111</v>
      </c>
      <c r="C83" s="3102" t="s">
        <v>4337</v>
      </c>
    </row>
    <row r="84" spans="1:3" s="3101" customFormat="1" ht="22.5" customHeight="1" x14ac:dyDescent="0.25">
      <c r="A84" s="3103" t="s">
        <v>3812</v>
      </c>
      <c r="B84" s="3102" t="s">
        <v>4112</v>
      </c>
      <c r="C84" s="3102" t="s">
        <v>4337</v>
      </c>
    </row>
    <row r="85" spans="1:3" s="3101" customFormat="1" ht="30" customHeight="1" x14ac:dyDescent="0.25">
      <c r="A85" s="3103" t="s">
        <v>3813</v>
      </c>
      <c r="B85" s="3102" t="s">
        <v>4113</v>
      </c>
      <c r="C85" s="3102" t="s">
        <v>4337</v>
      </c>
    </row>
    <row r="86" spans="1:3" s="3101" customFormat="1" ht="30" customHeight="1" x14ac:dyDescent="0.25">
      <c r="A86" s="3103" t="s">
        <v>3814</v>
      </c>
      <c r="B86" s="3102" t="s">
        <v>4114</v>
      </c>
      <c r="C86" s="3102" t="s">
        <v>4337</v>
      </c>
    </row>
    <row r="87" spans="1:3" s="3101" customFormat="1" ht="30" customHeight="1" x14ac:dyDescent="0.25">
      <c r="A87" s="3103" t="s">
        <v>3815</v>
      </c>
      <c r="B87" s="3102" t="s">
        <v>4115</v>
      </c>
      <c r="C87" s="3102" t="s">
        <v>4337</v>
      </c>
    </row>
    <row r="88" spans="1:3" s="3101" customFormat="1" ht="30" customHeight="1" x14ac:dyDescent="0.25">
      <c r="A88" s="3103" t="s">
        <v>3816</v>
      </c>
      <c r="B88" s="3102" t="s">
        <v>4116</v>
      </c>
      <c r="C88" s="3102" t="s">
        <v>4337</v>
      </c>
    </row>
    <row r="89" spans="1:3" s="3101" customFormat="1" ht="30" customHeight="1" x14ac:dyDescent="0.25">
      <c r="A89" s="3103" t="s">
        <v>3817</v>
      </c>
      <c r="B89" s="3102" t="s">
        <v>4117</v>
      </c>
      <c r="C89" s="3102" t="s">
        <v>4337</v>
      </c>
    </row>
    <row r="90" spans="1:3" s="3101" customFormat="1" ht="30" customHeight="1" x14ac:dyDescent="0.25">
      <c r="A90" s="3103" t="s">
        <v>3818</v>
      </c>
      <c r="B90" s="3102" t="s">
        <v>4118</v>
      </c>
      <c r="C90" s="3102" t="s">
        <v>4337</v>
      </c>
    </row>
    <row r="91" spans="1:3" s="3101" customFormat="1" ht="30" customHeight="1" x14ac:dyDescent="0.25">
      <c r="A91" s="3103" t="s">
        <v>3819</v>
      </c>
      <c r="B91" s="3102" t="s">
        <v>4119</v>
      </c>
      <c r="C91" s="3102" t="s">
        <v>4337</v>
      </c>
    </row>
    <row r="92" spans="1:3" s="3101" customFormat="1" ht="30" customHeight="1" x14ac:dyDescent="0.25">
      <c r="A92" s="3103" t="s">
        <v>3820</v>
      </c>
      <c r="B92" s="3102" t="s">
        <v>4120</v>
      </c>
      <c r="C92" s="3102" t="s">
        <v>4337</v>
      </c>
    </row>
    <row r="93" spans="1:3" s="3101" customFormat="1" ht="30" customHeight="1" x14ac:dyDescent="0.25">
      <c r="A93" s="3103" t="s">
        <v>3821</v>
      </c>
      <c r="B93" s="3102" t="s">
        <v>4121</v>
      </c>
      <c r="C93" s="3102" t="s">
        <v>4338</v>
      </c>
    </row>
    <row r="94" spans="1:3" s="3101" customFormat="1" ht="30" customHeight="1" x14ac:dyDescent="0.25">
      <c r="A94" s="3103" t="s">
        <v>3822</v>
      </c>
      <c r="B94" s="3102" t="s">
        <v>4122</v>
      </c>
      <c r="C94" s="3102" t="s">
        <v>4338</v>
      </c>
    </row>
    <row r="95" spans="1:3" s="3101" customFormat="1" ht="30" customHeight="1" x14ac:dyDescent="0.25">
      <c r="A95" s="3103" t="s">
        <v>3823</v>
      </c>
      <c r="B95" s="3102" t="s">
        <v>4123</v>
      </c>
      <c r="C95" s="3102" t="s">
        <v>4338</v>
      </c>
    </row>
    <row r="96" spans="1:3" s="3101" customFormat="1" ht="30" customHeight="1" x14ac:dyDescent="0.25">
      <c r="A96" s="3103" t="s">
        <v>3824</v>
      </c>
      <c r="B96" s="3102" t="s">
        <v>4124</v>
      </c>
      <c r="C96" s="3102" t="s">
        <v>4338</v>
      </c>
    </row>
    <row r="97" spans="1:3" s="3101" customFormat="1" ht="30" customHeight="1" x14ac:dyDescent="0.25">
      <c r="A97" s="3103" t="s">
        <v>3825</v>
      </c>
      <c r="B97" s="3102" t="s">
        <v>4125</v>
      </c>
      <c r="C97" s="3102" t="s">
        <v>4338</v>
      </c>
    </row>
    <row r="98" spans="1:3" s="3101" customFormat="1" ht="22.5" customHeight="1" x14ac:dyDescent="0.25">
      <c r="A98" s="3103" t="s">
        <v>3826</v>
      </c>
      <c r="B98" s="3102" t="s">
        <v>4126</v>
      </c>
      <c r="C98" s="3102" t="s">
        <v>4339</v>
      </c>
    </row>
    <row r="99" spans="1:3" s="3101" customFormat="1" ht="22.5" customHeight="1" x14ac:dyDescent="0.25">
      <c r="A99" s="3103" t="s">
        <v>3827</v>
      </c>
      <c r="B99" s="3102" t="s">
        <v>4127</v>
      </c>
      <c r="C99" s="3102" t="s">
        <v>4339</v>
      </c>
    </row>
    <row r="100" spans="1:3" s="3101" customFormat="1" ht="22.5" customHeight="1" x14ac:dyDescent="0.25">
      <c r="A100" s="3103" t="s">
        <v>3828</v>
      </c>
      <c r="B100" s="3102" t="s">
        <v>4128</v>
      </c>
      <c r="C100" s="3102" t="s">
        <v>4339</v>
      </c>
    </row>
    <row r="101" spans="1:3" s="3101" customFormat="1" ht="30" customHeight="1" x14ac:dyDescent="0.25">
      <c r="A101" s="3103" t="s">
        <v>3829</v>
      </c>
      <c r="B101" s="3102" t="s">
        <v>4129</v>
      </c>
      <c r="C101" s="3102" t="s">
        <v>4339</v>
      </c>
    </row>
    <row r="102" spans="1:3" s="3101" customFormat="1" ht="30" customHeight="1" x14ac:dyDescent="0.25">
      <c r="A102" s="3103" t="s">
        <v>3830</v>
      </c>
      <c r="B102" s="3102" t="s">
        <v>4130</v>
      </c>
      <c r="C102" s="3102" t="s">
        <v>4339</v>
      </c>
    </row>
    <row r="103" spans="1:3" s="3101" customFormat="1" ht="22.5" customHeight="1" x14ac:dyDescent="0.25">
      <c r="A103" s="3103" t="s">
        <v>3831</v>
      </c>
      <c r="B103" s="3102" t="s">
        <v>4131</v>
      </c>
      <c r="C103" s="3102" t="s">
        <v>4340</v>
      </c>
    </row>
    <row r="104" spans="1:3" s="3101" customFormat="1" ht="22.5" customHeight="1" x14ac:dyDescent="0.25">
      <c r="A104" s="3103" t="s">
        <v>3832</v>
      </c>
      <c r="B104" s="3102" t="s">
        <v>4132</v>
      </c>
      <c r="C104" s="3102" t="s">
        <v>4340</v>
      </c>
    </row>
    <row r="105" spans="1:3" s="3101" customFormat="1" ht="22.5" customHeight="1" x14ac:dyDescent="0.25">
      <c r="A105" s="3103" t="s">
        <v>3833</v>
      </c>
      <c r="B105" s="3102" t="s">
        <v>4133</v>
      </c>
      <c r="C105" s="3102" t="s">
        <v>4340</v>
      </c>
    </row>
    <row r="106" spans="1:3" s="3101" customFormat="1" ht="30" customHeight="1" x14ac:dyDescent="0.25">
      <c r="A106" s="3103" t="s">
        <v>3834</v>
      </c>
      <c r="B106" s="3102" t="s">
        <v>4134</v>
      </c>
      <c r="C106" s="3102" t="s">
        <v>4340</v>
      </c>
    </row>
    <row r="107" spans="1:3" s="3101" customFormat="1" ht="30" customHeight="1" x14ac:dyDescent="0.25">
      <c r="A107" s="3103" t="s">
        <v>3835</v>
      </c>
      <c r="B107" s="3102" t="s">
        <v>4135</v>
      </c>
      <c r="C107" s="3102" t="s">
        <v>4340</v>
      </c>
    </row>
    <row r="108" spans="1:3" s="3101" customFormat="1" ht="30" customHeight="1" x14ac:dyDescent="0.25">
      <c r="A108" s="3103" t="s">
        <v>3836</v>
      </c>
      <c r="B108" s="3102" t="s">
        <v>4136</v>
      </c>
      <c r="C108" s="3102" t="s">
        <v>4340</v>
      </c>
    </row>
    <row r="109" spans="1:3" s="3101" customFormat="1" ht="30" customHeight="1" x14ac:dyDescent="0.25">
      <c r="A109" s="3103" t="s">
        <v>3837</v>
      </c>
      <c r="B109" s="3102" t="s">
        <v>4137</v>
      </c>
      <c r="C109" s="3102" t="s">
        <v>4340</v>
      </c>
    </row>
    <row r="110" spans="1:3" s="3101" customFormat="1" ht="30" customHeight="1" x14ac:dyDescent="0.25">
      <c r="A110" s="3103" t="s">
        <v>3838</v>
      </c>
      <c r="B110" s="3102" t="s">
        <v>4138</v>
      </c>
      <c r="C110" s="3102" t="s">
        <v>4340</v>
      </c>
    </row>
    <row r="111" spans="1:3" s="3101" customFormat="1" ht="22.5" customHeight="1" x14ac:dyDescent="0.25">
      <c r="A111" s="3103" t="s">
        <v>3839</v>
      </c>
      <c r="B111" s="3102" t="s">
        <v>4139</v>
      </c>
      <c r="C111" s="3102" t="s">
        <v>4340</v>
      </c>
    </row>
    <row r="112" spans="1:3" s="3101" customFormat="1" ht="22.5" customHeight="1" x14ac:dyDescent="0.25">
      <c r="A112" s="3103" t="s">
        <v>3840</v>
      </c>
      <c r="B112" s="3102" t="s">
        <v>4140</v>
      </c>
      <c r="C112" s="3102" t="s">
        <v>4341</v>
      </c>
    </row>
    <row r="113" spans="1:3" s="3101" customFormat="1" ht="22.5" customHeight="1" x14ac:dyDescent="0.25">
      <c r="A113" s="3103" t="s">
        <v>3841</v>
      </c>
      <c r="B113" s="3102" t="s">
        <v>4141</v>
      </c>
      <c r="C113" s="3102" t="s">
        <v>4341</v>
      </c>
    </row>
    <row r="114" spans="1:3" s="3101" customFormat="1" ht="22.5" customHeight="1" x14ac:dyDescent="0.25">
      <c r="A114" s="3103" t="s">
        <v>3842</v>
      </c>
      <c r="B114" s="3102" t="s">
        <v>4142</v>
      </c>
      <c r="C114" s="3102" t="s">
        <v>4341</v>
      </c>
    </row>
    <row r="115" spans="1:3" s="3101" customFormat="1" ht="22.5" customHeight="1" x14ac:dyDescent="0.25">
      <c r="A115" s="3103" t="s">
        <v>3843</v>
      </c>
      <c r="B115" s="3102" t="s">
        <v>4143</v>
      </c>
      <c r="C115" s="3102" t="s">
        <v>4341</v>
      </c>
    </row>
    <row r="116" spans="1:3" s="3101" customFormat="1" ht="30" customHeight="1" x14ac:dyDescent="0.25">
      <c r="A116" s="3103" t="s">
        <v>3844</v>
      </c>
      <c r="B116" s="3102" t="s">
        <v>4144</v>
      </c>
      <c r="C116" s="3102" t="s">
        <v>4341</v>
      </c>
    </row>
    <row r="117" spans="1:3" s="3101" customFormat="1" ht="22.5" customHeight="1" x14ac:dyDescent="0.25">
      <c r="A117" s="3103" t="s">
        <v>3845</v>
      </c>
      <c r="B117" s="3102" t="s">
        <v>4145</v>
      </c>
      <c r="C117" s="3102" t="s">
        <v>4341</v>
      </c>
    </row>
    <row r="118" spans="1:3" s="3101" customFormat="1" ht="22.5" customHeight="1" x14ac:dyDescent="0.25">
      <c r="A118" s="3103" t="s">
        <v>3846</v>
      </c>
      <c r="B118" s="3102" t="s">
        <v>4146</v>
      </c>
      <c r="C118" s="3102" t="s">
        <v>4341</v>
      </c>
    </row>
    <row r="119" spans="1:3" s="3101" customFormat="1" ht="30" customHeight="1" x14ac:dyDescent="0.25">
      <c r="A119" s="3103" t="s">
        <v>3847</v>
      </c>
      <c r="B119" s="3102" t="s">
        <v>4147</v>
      </c>
      <c r="C119" s="3102" t="s">
        <v>4341</v>
      </c>
    </row>
    <row r="120" spans="1:3" s="3101" customFormat="1" ht="22.5" customHeight="1" x14ac:dyDescent="0.25">
      <c r="A120" s="3103" t="s">
        <v>3848</v>
      </c>
      <c r="B120" s="3102" t="s">
        <v>4148</v>
      </c>
      <c r="C120" s="3102" t="s">
        <v>4341</v>
      </c>
    </row>
    <row r="121" spans="1:3" s="3101" customFormat="1" ht="22.5" customHeight="1" x14ac:dyDescent="0.25">
      <c r="A121" s="3103" t="s">
        <v>3849</v>
      </c>
      <c r="B121" s="3102" t="s">
        <v>4149</v>
      </c>
      <c r="C121" s="3102" t="s">
        <v>4341</v>
      </c>
    </row>
    <row r="122" spans="1:3" s="3101" customFormat="1" ht="22.5" customHeight="1" x14ac:dyDescent="0.25">
      <c r="A122" s="3103" t="s">
        <v>3850</v>
      </c>
      <c r="B122" s="3102" t="s">
        <v>4150</v>
      </c>
      <c r="C122" s="3102" t="s">
        <v>4341</v>
      </c>
    </row>
    <row r="123" spans="1:3" s="3101" customFormat="1" ht="22.5" customHeight="1" x14ac:dyDescent="0.25">
      <c r="A123" s="3103" t="s">
        <v>3851</v>
      </c>
      <c r="B123" s="3102" t="s">
        <v>4151</v>
      </c>
      <c r="C123" s="3102" t="s">
        <v>4341</v>
      </c>
    </row>
    <row r="124" spans="1:3" s="3101" customFormat="1" ht="22.5" customHeight="1" x14ac:dyDescent="0.25">
      <c r="A124" s="3103" t="s">
        <v>3852</v>
      </c>
      <c r="B124" s="3102" t="s">
        <v>4152</v>
      </c>
      <c r="C124" s="3102" t="s">
        <v>4341</v>
      </c>
    </row>
    <row r="125" spans="1:3" s="3101" customFormat="1" ht="30" customHeight="1" x14ac:dyDescent="0.25">
      <c r="A125" s="3103" t="s">
        <v>3853</v>
      </c>
      <c r="B125" s="3102" t="s">
        <v>4153</v>
      </c>
      <c r="C125" s="3102" t="s">
        <v>4341</v>
      </c>
    </row>
    <row r="126" spans="1:3" s="3101" customFormat="1" ht="30" customHeight="1" x14ac:dyDescent="0.25">
      <c r="A126" s="3103" t="s">
        <v>3854</v>
      </c>
      <c r="B126" s="3102" t="s">
        <v>4154</v>
      </c>
      <c r="C126" s="3102" t="s">
        <v>4341</v>
      </c>
    </row>
    <row r="127" spans="1:3" s="3101" customFormat="1" ht="30" customHeight="1" x14ac:dyDescent="0.25">
      <c r="A127" s="3103" t="s">
        <v>3855</v>
      </c>
      <c r="B127" s="3102" t="s">
        <v>4155</v>
      </c>
      <c r="C127" s="3102" t="s">
        <v>4342</v>
      </c>
    </row>
    <row r="128" spans="1:3" s="3101" customFormat="1" ht="30" customHeight="1" x14ac:dyDescent="0.25">
      <c r="A128" s="3103" t="s">
        <v>3856</v>
      </c>
      <c r="B128" s="3102" t="s">
        <v>4156</v>
      </c>
      <c r="C128" s="3102" t="s">
        <v>4342</v>
      </c>
    </row>
    <row r="129" spans="1:3" s="3101" customFormat="1" ht="30" customHeight="1" x14ac:dyDescent="0.25">
      <c r="A129" s="3103" t="s">
        <v>3857</v>
      </c>
      <c r="B129" s="3102" t="s">
        <v>4157</v>
      </c>
      <c r="C129" s="3102" t="s">
        <v>4342</v>
      </c>
    </row>
    <row r="130" spans="1:3" s="3101" customFormat="1" ht="30" customHeight="1" x14ac:dyDescent="0.25">
      <c r="A130" s="3103" t="s">
        <v>3858</v>
      </c>
      <c r="B130" s="3102" t="s">
        <v>4158</v>
      </c>
      <c r="C130" s="3102" t="s">
        <v>4342</v>
      </c>
    </row>
    <row r="131" spans="1:3" s="3101" customFormat="1" ht="30" customHeight="1" x14ac:dyDescent="0.25">
      <c r="A131" s="3103" t="s">
        <v>3859</v>
      </c>
      <c r="B131" s="3102" t="s">
        <v>4159</v>
      </c>
      <c r="C131" s="3102" t="s">
        <v>4342</v>
      </c>
    </row>
    <row r="132" spans="1:3" s="3101" customFormat="1" ht="22.5" customHeight="1" x14ac:dyDescent="0.25">
      <c r="A132" s="3103" t="s">
        <v>3860</v>
      </c>
      <c r="B132" s="3102" t="s">
        <v>4160</v>
      </c>
      <c r="C132" s="3102" t="s">
        <v>4342</v>
      </c>
    </row>
    <row r="133" spans="1:3" s="3101" customFormat="1" ht="30" customHeight="1" x14ac:dyDescent="0.25">
      <c r="A133" s="3103" t="s">
        <v>3861</v>
      </c>
      <c r="B133" s="3102" t="s">
        <v>4161</v>
      </c>
      <c r="C133" s="3102" t="s">
        <v>4342</v>
      </c>
    </row>
    <row r="134" spans="1:3" s="3101" customFormat="1" ht="30" customHeight="1" x14ac:dyDescent="0.25">
      <c r="A134" s="3103" t="s">
        <v>3862</v>
      </c>
      <c r="B134" s="3102" t="s">
        <v>4162</v>
      </c>
      <c r="C134" s="3102" t="s">
        <v>4342</v>
      </c>
    </row>
    <row r="135" spans="1:3" s="3101" customFormat="1" ht="30" customHeight="1" x14ac:dyDescent="0.25">
      <c r="A135" s="3103" t="s">
        <v>3863</v>
      </c>
      <c r="B135" s="3102" t="s">
        <v>4163</v>
      </c>
      <c r="C135" s="3102" t="s">
        <v>4342</v>
      </c>
    </row>
    <row r="136" spans="1:3" s="3101" customFormat="1" ht="30" customHeight="1" x14ac:dyDescent="0.25">
      <c r="A136" s="3103" t="s">
        <v>3864</v>
      </c>
      <c r="B136" s="3102" t="s">
        <v>4164</v>
      </c>
      <c r="C136" s="3102" t="s">
        <v>4342</v>
      </c>
    </row>
    <row r="137" spans="1:3" s="3101" customFormat="1" ht="22.5" customHeight="1" x14ac:dyDescent="0.25">
      <c r="A137" s="3103" t="s">
        <v>3865</v>
      </c>
      <c r="B137" s="3102" t="s">
        <v>4165</v>
      </c>
      <c r="C137" s="3102" t="s">
        <v>4342</v>
      </c>
    </row>
    <row r="138" spans="1:3" s="3101" customFormat="1" ht="30" customHeight="1" x14ac:dyDescent="0.25">
      <c r="A138" s="3103" t="s">
        <v>3866</v>
      </c>
      <c r="B138" s="3102" t="s">
        <v>4166</v>
      </c>
      <c r="C138" s="3102" t="s">
        <v>4342</v>
      </c>
    </row>
    <row r="139" spans="1:3" s="3101" customFormat="1" ht="22.5" customHeight="1" x14ac:dyDescent="0.25">
      <c r="A139" s="3103" t="s">
        <v>3867</v>
      </c>
      <c r="B139" s="3102" t="s">
        <v>4167</v>
      </c>
      <c r="C139" s="3102" t="s">
        <v>4343</v>
      </c>
    </row>
    <row r="140" spans="1:3" s="3101" customFormat="1" ht="22.5" customHeight="1" x14ac:dyDescent="0.25">
      <c r="A140" s="3103" t="s">
        <v>3868</v>
      </c>
      <c r="B140" s="3102" t="s">
        <v>4168</v>
      </c>
      <c r="C140" s="3102" t="s">
        <v>4344</v>
      </c>
    </row>
    <row r="141" spans="1:3" s="3101" customFormat="1" ht="22.5" customHeight="1" x14ac:dyDescent="0.25">
      <c r="A141" s="3103" t="s">
        <v>3869</v>
      </c>
      <c r="B141" s="3102" t="s">
        <v>4169</v>
      </c>
      <c r="C141" s="3102" t="s">
        <v>4344</v>
      </c>
    </row>
    <row r="142" spans="1:3" s="3101" customFormat="1" ht="22.5" customHeight="1" x14ac:dyDescent="0.25">
      <c r="A142" s="3103" t="s">
        <v>3870</v>
      </c>
      <c r="B142" s="3102" t="s">
        <v>4170</v>
      </c>
      <c r="C142" s="3102" t="s">
        <v>4344</v>
      </c>
    </row>
    <row r="143" spans="1:3" s="3101" customFormat="1" ht="30" customHeight="1" x14ac:dyDescent="0.25">
      <c r="A143" s="3103" t="s">
        <v>3871</v>
      </c>
      <c r="B143" s="3102" t="s">
        <v>4171</v>
      </c>
      <c r="C143" s="3102" t="s">
        <v>4344</v>
      </c>
    </row>
    <row r="144" spans="1:3" s="3101" customFormat="1" ht="30" customHeight="1" x14ac:dyDescent="0.25">
      <c r="A144" s="3103" t="s">
        <v>3872</v>
      </c>
      <c r="B144" s="3102" t="s">
        <v>4172</v>
      </c>
      <c r="C144" s="3102" t="s">
        <v>4344</v>
      </c>
    </row>
    <row r="145" spans="1:3" s="3101" customFormat="1" ht="30" customHeight="1" x14ac:dyDescent="0.25">
      <c r="A145" s="3103" t="s">
        <v>3873</v>
      </c>
      <c r="B145" s="3102" t="s">
        <v>4173</v>
      </c>
      <c r="C145" s="3102" t="s">
        <v>4344</v>
      </c>
    </row>
    <row r="146" spans="1:3" s="3101" customFormat="1" ht="30" customHeight="1" x14ac:dyDescent="0.25">
      <c r="A146" s="3103" t="s">
        <v>3874</v>
      </c>
      <c r="B146" s="3102" t="s">
        <v>4174</v>
      </c>
      <c r="C146" s="3102" t="s">
        <v>4344</v>
      </c>
    </row>
    <row r="147" spans="1:3" s="3101" customFormat="1" ht="22.5" customHeight="1" x14ac:dyDescent="0.25">
      <c r="A147" s="3103" t="s">
        <v>3875</v>
      </c>
      <c r="B147" s="3102" t="s">
        <v>4175</v>
      </c>
      <c r="C147" s="3102" t="s">
        <v>4344</v>
      </c>
    </row>
    <row r="148" spans="1:3" s="3101" customFormat="1" ht="22.5" customHeight="1" x14ac:dyDescent="0.25">
      <c r="A148" s="3103" t="s">
        <v>3876</v>
      </c>
      <c r="B148" s="3102" t="s">
        <v>4176</v>
      </c>
      <c r="C148" s="3102" t="s">
        <v>4344</v>
      </c>
    </row>
    <row r="149" spans="1:3" s="3101" customFormat="1" ht="22.5" customHeight="1" x14ac:dyDescent="0.25">
      <c r="A149" s="3103" t="s">
        <v>3877</v>
      </c>
      <c r="B149" s="3102" t="s">
        <v>4177</v>
      </c>
      <c r="C149" s="3102" t="s">
        <v>4344</v>
      </c>
    </row>
    <row r="150" spans="1:3" s="3101" customFormat="1" ht="22.5" customHeight="1" x14ac:dyDescent="0.25">
      <c r="A150" s="3103" t="s">
        <v>3878</v>
      </c>
      <c r="B150" s="3102" t="s">
        <v>4178</v>
      </c>
      <c r="C150" s="3102" t="s">
        <v>4344</v>
      </c>
    </row>
    <row r="151" spans="1:3" s="3101" customFormat="1" ht="22.5" customHeight="1" x14ac:dyDescent="0.25">
      <c r="A151" s="3103" t="s">
        <v>3879</v>
      </c>
      <c r="B151" s="3102" t="s">
        <v>4179</v>
      </c>
      <c r="C151" s="3102" t="s">
        <v>4344</v>
      </c>
    </row>
    <row r="152" spans="1:3" s="3101" customFormat="1" ht="22.5" customHeight="1" x14ac:dyDescent="0.25">
      <c r="A152" s="3103" t="s">
        <v>3880</v>
      </c>
      <c r="B152" s="3102" t="s">
        <v>4180</v>
      </c>
      <c r="C152" s="3102" t="s">
        <v>4345</v>
      </c>
    </row>
    <row r="153" spans="1:3" s="3101" customFormat="1" ht="22.5" customHeight="1" x14ac:dyDescent="0.25">
      <c r="A153" s="3103" t="s">
        <v>3881</v>
      </c>
      <c r="B153" s="3102" t="s">
        <v>4181</v>
      </c>
      <c r="C153" s="3102" t="s">
        <v>4345</v>
      </c>
    </row>
    <row r="154" spans="1:3" s="3101" customFormat="1" ht="22.5" customHeight="1" x14ac:dyDescent="0.25">
      <c r="A154" s="3103" t="s">
        <v>3882</v>
      </c>
      <c r="B154" s="3102" t="s">
        <v>4182</v>
      </c>
      <c r="C154" s="3102" t="s">
        <v>4345</v>
      </c>
    </row>
    <row r="155" spans="1:3" s="3101" customFormat="1" ht="22.5" customHeight="1" x14ac:dyDescent="0.25">
      <c r="A155" s="3103" t="s">
        <v>3883</v>
      </c>
      <c r="B155" s="3102" t="s">
        <v>4183</v>
      </c>
      <c r="C155" s="3102" t="s">
        <v>4345</v>
      </c>
    </row>
    <row r="156" spans="1:3" s="3101" customFormat="1" ht="22.5" customHeight="1" x14ac:dyDescent="0.25">
      <c r="A156" s="3103" t="s">
        <v>3884</v>
      </c>
      <c r="B156" s="3102" t="s">
        <v>4184</v>
      </c>
      <c r="C156" s="3102" t="s">
        <v>4345</v>
      </c>
    </row>
    <row r="157" spans="1:3" s="3101" customFormat="1" ht="22.5" customHeight="1" x14ac:dyDescent="0.25">
      <c r="A157" s="3103" t="s">
        <v>3885</v>
      </c>
      <c r="B157" s="3102" t="s">
        <v>4185</v>
      </c>
      <c r="C157" s="3102" t="s">
        <v>4345</v>
      </c>
    </row>
    <row r="158" spans="1:3" s="3101" customFormat="1" ht="22.5" customHeight="1" x14ac:dyDescent="0.25">
      <c r="A158" s="3103" t="s">
        <v>3886</v>
      </c>
      <c r="B158" s="3102" t="s">
        <v>4186</v>
      </c>
      <c r="C158" s="3102" t="s">
        <v>4345</v>
      </c>
    </row>
    <row r="159" spans="1:3" s="3101" customFormat="1" ht="30" customHeight="1" x14ac:dyDescent="0.25">
      <c r="A159" s="3103" t="s">
        <v>3887</v>
      </c>
      <c r="B159" s="3102" t="s">
        <v>4187</v>
      </c>
      <c r="C159" s="3102" t="s">
        <v>4345</v>
      </c>
    </row>
    <row r="160" spans="1:3" s="3101" customFormat="1" ht="22.5" customHeight="1" x14ac:dyDescent="0.25">
      <c r="A160" s="3103" t="s">
        <v>3888</v>
      </c>
      <c r="B160" s="3102" t="s">
        <v>4188</v>
      </c>
      <c r="C160" s="3102" t="s">
        <v>4345</v>
      </c>
    </row>
    <row r="161" spans="1:3" s="3101" customFormat="1" ht="30" customHeight="1" x14ac:dyDescent="0.25">
      <c r="A161" s="3103" t="s">
        <v>3889</v>
      </c>
      <c r="B161" s="3102" t="s">
        <v>4189</v>
      </c>
      <c r="C161" s="3102" t="s">
        <v>4345</v>
      </c>
    </row>
    <row r="162" spans="1:3" s="3101" customFormat="1" ht="22.5" customHeight="1" x14ac:dyDescent="0.25">
      <c r="A162" s="3103" t="s">
        <v>3890</v>
      </c>
      <c r="B162" s="3102" t="s">
        <v>4190</v>
      </c>
      <c r="C162" s="3102" t="s">
        <v>4345</v>
      </c>
    </row>
    <row r="163" spans="1:3" s="3101" customFormat="1" ht="30" customHeight="1" x14ac:dyDescent="0.25">
      <c r="A163" s="3103" t="s">
        <v>3891</v>
      </c>
      <c r="B163" s="3102" t="s">
        <v>4191</v>
      </c>
      <c r="C163" s="3102" t="s">
        <v>4345</v>
      </c>
    </row>
    <row r="164" spans="1:3" s="3101" customFormat="1" ht="22.5" customHeight="1" x14ac:dyDescent="0.25">
      <c r="A164" s="3103" t="s">
        <v>3892</v>
      </c>
      <c r="B164" s="3102" t="s">
        <v>4192</v>
      </c>
      <c r="C164" s="3102" t="s">
        <v>4345</v>
      </c>
    </row>
    <row r="165" spans="1:3" s="3101" customFormat="1" ht="30" customHeight="1" x14ac:dyDescent="0.25">
      <c r="A165" s="3103" t="s">
        <v>3893</v>
      </c>
      <c r="B165" s="3102" t="s">
        <v>4193</v>
      </c>
      <c r="C165" s="3102" t="s">
        <v>4345</v>
      </c>
    </row>
    <row r="166" spans="1:3" s="3101" customFormat="1" ht="22.5" customHeight="1" x14ac:dyDescent="0.25">
      <c r="A166" s="3103" t="s">
        <v>3894</v>
      </c>
      <c r="B166" s="3102" t="s">
        <v>4194</v>
      </c>
      <c r="C166" s="3102" t="s">
        <v>4346</v>
      </c>
    </row>
    <row r="167" spans="1:3" s="3101" customFormat="1" ht="30" customHeight="1" x14ac:dyDescent="0.25">
      <c r="A167" s="3103" t="s">
        <v>3895</v>
      </c>
      <c r="B167" s="3102" t="s">
        <v>4195</v>
      </c>
      <c r="C167" s="3102" t="s">
        <v>4346</v>
      </c>
    </row>
    <row r="168" spans="1:3" s="3101" customFormat="1" ht="30" customHeight="1" x14ac:dyDescent="0.25">
      <c r="A168" s="3103" t="s">
        <v>3896</v>
      </c>
      <c r="B168" s="3102" t="s">
        <v>4196</v>
      </c>
      <c r="C168" s="3102" t="s">
        <v>4346</v>
      </c>
    </row>
    <row r="169" spans="1:3" s="3101" customFormat="1" ht="30" customHeight="1" x14ac:dyDescent="0.25">
      <c r="A169" s="3103" t="s">
        <v>3897</v>
      </c>
      <c r="B169" s="3102" t="s">
        <v>4197</v>
      </c>
      <c r="C169" s="3102" t="s">
        <v>4346</v>
      </c>
    </row>
    <row r="170" spans="1:3" s="3101" customFormat="1" ht="30" customHeight="1" x14ac:dyDescent="0.25">
      <c r="A170" s="3103" t="s">
        <v>3898</v>
      </c>
      <c r="B170" s="3102" t="s">
        <v>4198</v>
      </c>
      <c r="C170" s="3102" t="s">
        <v>4346</v>
      </c>
    </row>
    <row r="171" spans="1:3" s="3101" customFormat="1" ht="30" customHeight="1" x14ac:dyDescent="0.25">
      <c r="A171" s="3103" t="s">
        <v>3899</v>
      </c>
      <c r="B171" s="3102" t="s">
        <v>4199</v>
      </c>
      <c r="C171" s="3102" t="s">
        <v>4346</v>
      </c>
    </row>
    <row r="172" spans="1:3" s="3101" customFormat="1" ht="30" customHeight="1" x14ac:dyDescent="0.25">
      <c r="A172" s="3103" t="s">
        <v>3900</v>
      </c>
      <c r="B172" s="3102" t="s">
        <v>4200</v>
      </c>
      <c r="C172" s="3102" t="s">
        <v>4346</v>
      </c>
    </row>
    <row r="173" spans="1:3" s="3101" customFormat="1" ht="22.5" customHeight="1" x14ac:dyDescent="0.25">
      <c r="A173" s="3103" t="s">
        <v>3901</v>
      </c>
      <c r="B173" s="3102" t="s">
        <v>4201</v>
      </c>
      <c r="C173" s="3102" t="s">
        <v>4346</v>
      </c>
    </row>
    <row r="174" spans="1:3" s="3101" customFormat="1" ht="30" customHeight="1" x14ac:dyDescent="0.25">
      <c r="A174" s="3103" t="s">
        <v>3902</v>
      </c>
      <c r="B174" s="3102" t="s">
        <v>4202</v>
      </c>
      <c r="C174" s="3102" t="s">
        <v>4346</v>
      </c>
    </row>
    <row r="175" spans="1:3" s="3101" customFormat="1" ht="22.5" customHeight="1" x14ac:dyDescent="0.25">
      <c r="A175" s="3103" t="s">
        <v>3903</v>
      </c>
      <c r="B175" s="3102" t="s">
        <v>4203</v>
      </c>
      <c r="C175" s="3102" t="s">
        <v>4346</v>
      </c>
    </row>
    <row r="176" spans="1:3" s="3101" customFormat="1" ht="30" customHeight="1" x14ac:dyDescent="0.25">
      <c r="A176" s="3103" t="s">
        <v>3904</v>
      </c>
      <c r="B176" s="3102" t="s">
        <v>4204</v>
      </c>
      <c r="C176" s="3102" t="s">
        <v>4346</v>
      </c>
    </row>
    <row r="177" spans="1:3" s="3101" customFormat="1" ht="30" customHeight="1" x14ac:dyDescent="0.25">
      <c r="A177" s="3103" t="s">
        <v>3905</v>
      </c>
      <c r="B177" s="3102" t="s">
        <v>4205</v>
      </c>
      <c r="C177" s="3102" t="s">
        <v>4346</v>
      </c>
    </row>
    <row r="178" spans="1:3" s="3101" customFormat="1" ht="30" customHeight="1" x14ac:dyDescent="0.25">
      <c r="A178" s="3103" t="s">
        <v>3906</v>
      </c>
      <c r="B178" s="3102" t="s">
        <v>4206</v>
      </c>
      <c r="C178" s="3102" t="s">
        <v>4347</v>
      </c>
    </row>
    <row r="179" spans="1:3" s="3101" customFormat="1" ht="30" customHeight="1" x14ac:dyDescent="0.25">
      <c r="A179" s="3103" t="s">
        <v>3907</v>
      </c>
      <c r="B179" s="3102" t="s">
        <v>4207</v>
      </c>
      <c r="C179" s="3102" t="s">
        <v>4347</v>
      </c>
    </row>
    <row r="180" spans="1:3" s="3101" customFormat="1" ht="30" customHeight="1" x14ac:dyDescent="0.25">
      <c r="A180" s="3103" t="s">
        <v>3908</v>
      </c>
      <c r="B180" s="3102" t="s">
        <v>4208</v>
      </c>
      <c r="C180" s="3102" t="s">
        <v>4347</v>
      </c>
    </row>
    <row r="181" spans="1:3" s="3101" customFormat="1" ht="30" customHeight="1" x14ac:dyDescent="0.25">
      <c r="A181" s="3103" t="s">
        <v>3909</v>
      </c>
      <c r="B181" s="3102" t="s">
        <v>4209</v>
      </c>
      <c r="C181" s="3102" t="s">
        <v>4347</v>
      </c>
    </row>
    <row r="182" spans="1:3" s="3101" customFormat="1" ht="30" customHeight="1" x14ac:dyDescent="0.25">
      <c r="A182" s="3103" t="s">
        <v>3910</v>
      </c>
      <c r="B182" s="3102" t="s">
        <v>4210</v>
      </c>
      <c r="C182" s="3102" t="s">
        <v>4347</v>
      </c>
    </row>
    <row r="183" spans="1:3" s="3101" customFormat="1" ht="30" customHeight="1" x14ac:dyDescent="0.25">
      <c r="A183" s="3103" t="s">
        <v>3911</v>
      </c>
      <c r="B183" s="3102" t="s">
        <v>4211</v>
      </c>
      <c r="C183" s="3102" t="s">
        <v>4347</v>
      </c>
    </row>
    <row r="184" spans="1:3" s="3101" customFormat="1" ht="30" customHeight="1" x14ac:dyDescent="0.25">
      <c r="A184" s="3103" t="s">
        <v>3912</v>
      </c>
      <c r="B184" s="3102" t="s">
        <v>4212</v>
      </c>
      <c r="C184" s="3102" t="s">
        <v>4347</v>
      </c>
    </row>
    <row r="185" spans="1:3" s="3101" customFormat="1" ht="30" customHeight="1" x14ac:dyDescent="0.25">
      <c r="A185" s="3103" t="s">
        <v>3913</v>
      </c>
      <c r="B185" s="3102" t="s">
        <v>4213</v>
      </c>
      <c r="C185" s="3102" t="s">
        <v>4347</v>
      </c>
    </row>
    <row r="186" spans="1:3" s="3101" customFormat="1" ht="30" customHeight="1" x14ac:dyDescent="0.25">
      <c r="A186" s="3103" t="s">
        <v>3914</v>
      </c>
      <c r="B186" s="3102" t="s">
        <v>4214</v>
      </c>
      <c r="C186" s="3102" t="s">
        <v>4347</v>
      </c>
    </row>
    <row r="187" spans="1:3" s="3101" customFormat="1" ht="30" customHeight="1" x14ac:dyDescent="0.25">
      <c r="A187" s="3103" t="s">
        <v>3915</v>
      </c>
      <c r="B187" s="3102" t="s">
        <v>4215</v>
      </c>
      <c r="C187" s="3102" t="s">
        <v>4347</v>
      </c>
    </row>
    <row r="188" spans="1:3" s="3101" customFormat="1" ht="30" customHeight="1" x14ac:dyDescent="0.25">
      <c r="A188" s="3103" t="s">
        <v>3916</v>
      </c>
      <c r="B188" s="3102" t="s">
        <v>4216</v>
      </c>
      <c r="C188" s="3102" t="s">
        <v>4347</v>
      </c>
    </row>
    <row r="189" spans="1:3" s="3101" customFormat="1" ht="30" customHeight="1" x14ac:dyDescent="0.25">
      <c r="A189" s="3103" t="s">
        <v>3917</v>
      </c>
      <c r="B189" s="3102" t="s">
        <v>4217</v>
      </c>
      <c r="C189" s="3102" t="s">
        <v>4347</v>
      </c>
    </row>
    <row r="190" spans="1:3" s="3101" customFormat="1" ht="30" customHeight="1" x14ac:dyDescent="0.25">
      <c r="A190" s="3103" t="s">
        <v>3918</v>
      </c>
      <c r="B190" s="3102" t="s">
        <v>4218</v>
      </c>
      <c r="C190" s="3102" t="s">
        <v>4347</v>
      </c>
    </row>
    <row r="191" spans="1:3" s="3101" customFormat="1" ht="30" customHeight="1" x14ac:dyDescent="0.25">
      <c r="A191" s="3103" t="s">
        <v>3919</v>
      </c>
      <c r="B191" s="3102" t="s">
        <v>4219</v>
      </c>
      <c r="C191" s="3102" t="s">
        <v>4347</v>
      </c>
    </row>
    <row r="192" spans="1:3" s="3101" customFormat="1" ht="30" customHeight="1" x14ac:dyDescent="0.25">
      <c r="A192" s="3103" t="s">
        <v>3920</v>
      </c>
      <c r="B192" s="3102" t="s">
        <v>4220</v>
      </c>
      <c r="C192" s="3102" t="s">
        <v>4347</v>
      </c>
    </row>
    <row r="193" spans="1:3" s="3101" customFormat="1" ht="30" customHeight="1" x14ac:dyDescent="0.25">
      <c r="A193" s="3103" t="s">
        <v>3921</v>
      </c>
      <c r="B193" s="3102" t="s">
        <v>4221</v>
      </c>
      <c r="C193" s="3102" t="s">
        <v>4347</v>
      </c>
    </row>
    <row r="194" spans="1:3" s="3101" customFormat="1" ht="30" customHeight="1" x14ac:dyDescent="0.25">
      <c r="A194" s="3103" t="s">
        <v>3922</v>
      </c>
      <c r="B194" s="3102" t="s">
        <v>4222</v>
      </c>
      <c r="C194" s="3102" t="s">
        <v>4347</v>
      </c>
    </row>
    <row r="195" spans="1:3" s="3101" customFormat="1" ht="30" customHeight="1" x14ac:dyDescent="0.25">
      <c r="A195" s="3103" t="s">
        <v>3923</v>
      </c>
      <c r="B195" s="3102" t="s">
        <v>4223</v>
      </c>
      <c r="C195" s="3102" t="s">
        <v>4347</v>
      </c>
    </row>
    <row r="196" spans="1:3" s="3101" customFormat="1" ht="30" customHeight="1" x14ac:dyDescent="0.25">
      <c r="A196" s="3103" t="s">
        <v>3924</v>
      </c>
      <c r="B196" s="3102" t="s">
        <v>4224</v>
      </c>
      <c r="C196" s="3102" t="s">
        <v>4347</v>
      </c>
    </row>
    <row r="197" spans="1:3" s="3101" customFormat="1" ht="30" customHeight="1" x14ac:dyDescent="0.25">
      <c r="A197" s="3103" t="s">
        <v>3925</v>
      </c>
      <c r="B197" s="3102" t="s">
        <v>4225</v>
      </c>
      <c r="C197" s="3102" t="s">
        <v>4347</v>
      </c>
    </row>
    <row r="198" spans="1:3" s="3101" customFormat="1" ht="30" customHeight="1" x14ac:dyDescent="0.25">
      <c r="A198" s="3103" t="s">
        <v>3926</v>
      </c>
      <c r="B198" s="3102" t="s">
        <v>4226</v>
      </c>
      <c r="C198" s="3102" t="s">
        <v>4347</v>
      </c>
    </row>
    <row r="199" spans="1:3" s="3101" customFormat="1" ht="30" customHeight="1" x14ac:dyDescent="0.25">
      <c r="A199" s="3103" t="s">
        <v>3927</v>
      </c>
      <c r="B199" s="3102" t="s">
        <v>4227</v>
      </c>
      <c r="C199" s="3102" t="s">
        <v>4347</v>
      </c>
    </row>
    <row r="200" spans="1:3" s="3101" customFormat="1" ht="30" customHeight="1" x14ac:dyDescent="0.25">
      <c r="A200" s="3103" t="s">
        <v>3928</v>
      </c>
      <c r="B200" s="3102" t="s">
        <v>4228</v>
      </c>
      <c r="C200" s="3102" t="s">
        <v>4347</v>
      </c>
    </row>
    <row r="201" spans="1:3" s="3101" customFormat="1" ht="30" customHeight="1" x14ac:dyDescent="0.25">
      <c r="A201" s="3103" t="s">
        <v>3929</v>
      </c>
      <c r="B201" s="3102" t="s">
        <v>4229</v>
      </c>
      <c r="C201" s="3102" t="s">
        <v>4348</v>
      </c>
    </row>
    <row r="202" spans="1:3" s="3101" customFormat="1" ht="30" customHeight="1" x14ac:dyDescent="0.25">
      <c r="A202" s="3103" t="s">
        <v>3930</v>
      </c>
      <c r="B202" s="3102" t="s">
        <v>4230</v>
      </c>
      <c r="C202" s="3102" t="s">
        <v>4348</v>
      </c>
    </row>
    <row r="203" spans="1:3" s="3101" customFormat="1" ht="30" customHeight="1" x14ac:dyDescent="0.25">
      <c r="A203" s="3103" t="s">
        <v>3931</v>
      </c>
      <c r="B203" s="3102" t="s">
        <v>4231</v>
      </c>
      <c r="C203" s="3102" t="s">
        <v>4348</v>
      </c>
    </row>
    <row r="204" spans="1:3" s="3101" customFormat="1" ht="30" customHeight="1" x14ac:dyDescent="0.25">
      <c r="A204" s="3103" t="s">
        <v>3932</v>
      </c>
      <c r="B204" s="3102" t="s">
        <v>4232</v>
      </c>
      <c r="C204" s="3102" t="s">
        <v>4348</v>
      </c>
    </row>
    <row r="205" spans="1:3" s="3101" customFormat="1" ht="22.5" customHeight="1" x14ac:dyDescent="0.25">
      <c r="A205" s="3103" t="s">
        <v>3933</v>
      </c>
      <c r="B205" s="3102" t="s">
        <v>4233</v>
      </c>
      <c r="C205" s="3102" t="s">
        <v>4348</v>
      </c>
    </row>
    <row r="206" spans="1:3" s="3101" customFormat="1" ht="22.5" customHeight="1" x14ac:dyDescent="0.25">
      <c r="A206" s="3103" t="s">
        <v>3934</v>
      </c>
      <c r="B206" s="3102" t="s">
        <v>4234</v>
      </c>
      <c r="C206" s="3102" t="s">
        <v>4348</v>
      </c>
    </row>
    <row r="207" spans="1:3" s="3101" customFormat="1" ht="22.5" customHeight="1" x14ac:dyDescent="0.25">
      <c r="A207" s="3103" t="s">
        <v>3935</v>
      </c>
      <c r="B207" s="3102" t="s">
        <v>4235</v>
      </c>
      <c r="C207" s="3102" t="s">
        <v>4348</v>
      </c>
    </row>
    <row r="208" spans="1:3" s="3101" customFormat="1" ht="22.5" customHeight="1" x14ac:dyDescent="0.25">
      <c r="A208" s="3103" t="s">
        <v>3936</v>
      </c>
      <c r="B208" s="3102" t="s">
        <v>4236</v>
      </c>
      <c r="C208" s="3102" t="s">
        <v>4348</v>
      </c>
    </row>
    <row r="209" spans="1:3" s="3101" customFormat="1" ht="22.5" customHeight="1" x14ac:dyDescent="0.25">
      <c r="A209" s="3103" t="s">
        <v>3937</v>
      </c>
      <c r="B209" s="3102" t="s">
        <v>4237</v>
      </c>
      <c r="C209" s="3102" t="s">
        <v>4348</v>
      </c>
    </row>
    <row r="210" spans="1:3" s="3101" customFormat="1" ht="22.5" customHeight="1" x14ac:dyDescent="0.25">
      <c r="A210" s="3103" t="s">
        <v>3938</v>
      </c>
      <c r="B210" s="3102" t="s">
        <v>4238</v>
      </c>
      <c r="C210" s="3102" t="s">
        <v>4348</v>
      </c>
    </row>
    <row r="211" spans="1:3" s="3101" customFormat="1" ht="22.5" customHeight="1" x14ac:dyDescent="0.25">
      <c r="A211" s="3103" t="s">
        <v>3939</v>
      </c>
      <c r="B211" s="3102" t="s">
        <v>4239</v>
      </c>
      <c r="C211" s="3102" t="s">
        <v>4348</v>
      </c>
    </row>
    <row r="212" spans="1:3" s="3101" customFormat="1" ht="22.5" customHeight="1" x14ac:dyDescent="0.25">
      <c r="A212" s="3103" t="s">
        <v>3940</v>
      </c>
      <c r="B212" s="3102" t="s">
        <v>4240</v>
      </c>
      <c r="C212" s="3102" t="s">
        <v>4348</v>
      </c>
    </row>
    <row r="213" spans="1:3" s="3101" customFormat="1" ht="22.5" customHeight="1" x14ac:dyDescent="0.25">
      <c r="A213" s="3103" t="s">
        <v>3941</v>
      </c>
      <c r="B213" s="3102" t="s">
        <v>4241</v>
      </c>
      <c r="C213" s="3102" t="s">
        <v>4348</v>
      </c>
    </row>
    <row r="214" spans="1:3" s="3101" customFormat="1" ht="22.5" customHeight="1" x14ac:dyDescent="0.25">
      <c r="A214" s="3103" t="s">
        <v>3942</v>
      </c>
      <c r="B214" s="3102" t="s">
        <v>4242</v>
      </c>
      <c r="C214" s="3102" t="s">
        <v>4348</v>
      </c>
    </row>
    <row r="215" spans="1:3" s="3101" customFormat="1" ht="22.5" customHeight="1" x14ac:dyDescent="0.25">
      <c r="A215" s="3103" t="s">
        <v>3943</v>
      </c>
      <c r="B215" s="3102" t="s">
        <v>4243</v>
      </c>
      <c r="C215" s="3102" t="s">
        <v>4348</v>
      </c>
    </row>
    <row r="216" spans="1:3" s="3101" customFormat="1" ht="22.5" customHeight="1" x14ac:dyDescent="0.25">
      <c r="A216" s="3103" t="s">
        <v>3944</v>
      </c>
      <c r="B216" s="3102" t="s">
        <v>4244</v>
      </c>
      <c r="C216" s="3102" t="s">
        <v>4348</v>
      </c>
    </row>
    <row r="217" spans="1:3" s="3101" customFormat="1" ht="22.5" customHeight="1" x14ac:dyDescent="0.25">
      <c r="A217" s="3103" t="s">
        <v>3945</v>
      </c>
      <c r="B217" s="3102" t="s">
        <v>4245</v>
      </c>
      <c r="C217" s="3102" t="s">
        <v>4349</v>
      </c>
    </row>
    <row r="218" spans="1:3" s="3101" customFormat="1" ht="22.5" customHeight="1" x14ac:dyDescent="0.25">
      <c r="A218" s="3103" t="s">
        <v>3946</v>
      </c>
      <c r="B218" s="3102" t="s">
        <v>4246</v>
      </c>
      <c r="C218" s="3102" t="s">
        <v>4349</v>
      </c>
    </row>
    <row r="219" spans="1:3" s="3101" customFormat="1" ht="22.5" customHeight="1" x14ac:dyDescent="0.25">
      <c r="A219" s="3103" t="s">
        <v>3947</v>
      </c>
      <c r="B219" s="3102" t="s">
        <v>4247</v>
      </c>
      <c r="C219" s="3102" t="s">
        <v>4349</v>
      </c>
    </row>
    <row r="220" spans="1:3" s="3101" customFormat="1" ht="22.5" customHeight="1" x14ac:dyDescent="0.25">
      <c r="A220" s="3103" t="s">
        <v>3948</v>
      </c>
      <c r="B220" s="3102" t="s">
        <v>4248</v>
      </c>
      <c r="C220" s="3102" t="s">
        <v>4349</v>
      </c>
    </row>
    <row r="221" spans="1:3" s="3101" customFormat="1" ht="30" customHeight="1" x14ac:dyDescent="0.25">
      <c r="A221" s="3103" t="s">
        <v>3949</v>
      </c>
      <c r="B221" s="3102" t="s">
        <v>4249</v>
      </c>
      <c r="C221" s="3102" t="s">
        <v>4349</v>
      </c>
    </row>
    <row r="222" spans="1:3" s="3101" customFormat="1" ht="30" customHeight="1" x14ac:dyDescent="0.25">
      <c r="A222" s="3103" t="s">
        <v>3950</v>
      </c>
      <c r="B222" s="3102" t="s">
        <v>4250</v>
      </c>
      <c r="C222" s="3102" t="s">
        <v>4349</v>
      </c>
    </row>
    <row r="223" spans="1:3" s="3101" customFormat="1" ht="30" customHeight="1" x14ac:dyDescent="0.25">
      <c r="A223" s="3103" t="s">
        <v>3951</v>
      </c>
      <c r="B223" s="3102" t="s">
        <v>4251</v>
      </c>
      <c r="C223" s="3102" t="s">
        <v>4349</v>
      </c>
    </row>
    <row r="224" spans="1:3" s="3101" customFormat="1" ht="30" customHeight="1" x14ac:dyDescent="0.25">
      <c r="A224" s="3103" t="s">
        <v>3952</v>
      </c>
      <c r="B224" s="3102" t="s">
        <v>4252</v>
      </c>
      <c r="C224" s="3102" t="s">
        <v>4349</v>
      </c>
    </row>
    <row r="225" spans="1:3" s="3101" customFormat="1" ht="30" customHeight="1" x14ac:dyDescent="0.25">
      <c r="A225" s="3103" t="s">
        <v>3953</v>
      </c>
      <c r="B225" s="3102" t="s">
        <v>4253</v>
      </c>
      <c r="C225" s="3102" t="s">
        <v>4349</v>
      </c>
    </row>
    <row r="226" spans="1:3" s="3101" customFormat="1" ht="30" customHeight="1" x14ac:dyDescent="0.25">
      <c r="A226" s="3103" t="s">
        <v>3954</v>
      </c>
      <c r="B226" s="3102" t="s">
        <v>4254</v>
      </c>
      <c r="C226" s="3102" t="s">
        <v>4349</v>
      </c>
    </row>
    <row r="227" spans="1:3" s="3101" customFormat="1" ht="30" customHeight="1" x14ac:dyDescent="0.25">
      <c r="A227" s="3103" t="s">
        <v>3955</v>
      </c>
      <c r="B227" s="3102" t="s">
        <v>4255</v>
      </c>
      <c r="C227" s="3102" t="s">
        <v>4349</v>
      </c>
    </row>
    <row r="228" spans="1:3" s="3101" customFormat="1" ht="30" customHeight="1" x14ac:dyDescent="0.25">
      <c r="A228" s="3103" t="s">
        <v>3956</v>
      </c>
      <c r="B228" s="3102" t="s">
        <v>4256</v>
      </c>
      <c r="C228" s="3102" t="s">
        <v>4349</v>
      </c>
    </row>
    <row r="229" spans="1:3" s="3101" customFormat="1" ht="30" customHeight="1" x14ac:dyDescent="0.25">
      <c r="A229" s="3103" t="s">
        <v>3957</v>
      </c>
      <c r="B229" s="3102" t="s">
        <v>4257</v>
      </c>
      <c r="C229" s="3102" t="s">
        <v>4349</v>
      </c>
    </row>
    <row r="230" spans="1:3" s="3101" customFormat="1" ht="30" customHeight="1" x14ac:dyDescent="0.25">
      <c r="A230" s="3103" t="s">
        <v>3958</v>
      </c>
      <c r="B230" s="3102" t="s">
        <v>4258</v>
      </c>
      <c r="C230" s="3102" t="s">
        <v>4349</v>
      </c>
    </row>
    <row r="231" spans="1:3" s="3101" customFormat="1" ht="30" customHeight="1" x14ac:dyDescent="0.25">
      <c r="A231" s="3103" t="s">
        <v>3959</v>
      </c>
      <c r="B231" s="3102" t="s">
        <v>4259</v>
      </c>
      <c r="C231" s="3102" t="s">
        <v>4349</v>
      </c>
    </row>
    <row r="232" spans="1:3" s="3101" customFormat="1" ht="30" customHeight="1" x14ac:dyDescent="0.25">
      <c r="A232" s="3103" t="s">
        <v>3960</v>
      </c>
      <c r="B232" s="3102" t="s">
        <v>4260</v>
      </c>
      <c r="C232" s="3102" t="s">
        <v>4349</v>
      </c>
    </row>
    <row r="233" spans="1:3" s="3101" customFormat="1" ht="30" customHeight="1" x14ac:dyDescent="0.25">
      <c r="A233" s="3103" t="s">
        <v>3961</v>
      </c>
      <c r="B233" s="3102" t="s">
        <v>4261</v>
      </c>
      <c r="C233" s="3102" t="s">
        <v>4349</v>
      </c>
    </row>
    <row r="234" spans="1:3" s="3101" customFormat="1" ht="30" customHeight="1" x14ac:dyDescent="0.25">
      <c r="A234" s="3103" t="s">
        <v>3962</v>
      </c>
      <c r="B234" s="3102" t="s">
        <v>4262</v>
      </c>
      <c r="C234" s="3102" t="s">
        <v>4349</v>
      </c>
    </row>
    <row r="235" spans="1:3" s="3101" customFormat="1" ht="30" customHeight="1" x14ac:dyDescent="0.25">
      <c r="A235" s="3103" t="s">
        <v>3963</v>
      </c>
      <c r="B235" s="3102" t="s">
        <v>4263</v>
      </c>
      <c r="C235" s="3102" t="s">
        <v>4349</v>
      </c>
    </row>
    <row r="236" spans="1:3" s="3101" customFormat="1" ht="30" customHeight="1" x14ac:dyDescent="0.25">
      <c r="A236" s="3103" t="s">
        <v>3964</v>
      </c>
      <c r="B236" s="3102" t="s">
        <v>4264</v>
      </c>
      <c r="C236" s="3102" t="s">
        <v>4349</v>
      </c>
    </row>
    <row r="237" spans="1:3" s="3101" customFormat="1" ht="30" customHeight="1" x14ac:dyDescent="0.25">
      <c r="A237" s="3103" t="s">
        <v>3965</v>
      </c>
      <c r="B237" s="3102" t="s">
        <v>4265</v>
      </c>
      <c r="C237" s="3102" t="s">
        <v>4349</v>
      </c>
    </row>
    <row r="238" spans="1:3" s="3101" customFormat="1" ht="30" customHeight="1" x14ac:dyDescent="0.25">
      <c r="A238" s="3103" t="s">
        <v>3966</v>
      </c>
      <c r="B238" s="3102" t="s">
        <v>4266</v>
      </c>
      <c r="C238" s="3102" t="s">
        <v>4349</v>
      </c>
    </row>
    <row r="239" spans="1:3" s="3101" customFormat="1" ht="30" customHeight="1" x14ac:dyDescent="0.25">
      <c r="A239" s="3103" t="s">
        <v>3967</v>
      </c>
      <c r="B239" s="3102" t="s">
        <v>4267</v>
      </c>
      <c r="C239" s="3102" t="s">
        <v>4349</v>
      </c>
    </row>
    <row r="240" spans="1:3" s="3101" customFormat="1" ht="30" customHeight="1" x14ac:dyDescent="0.25">
      <c r="A240" s="3103" t="s">
        <v>3968</v>
      </c>
      <c r="B240" s="3102" t="s">
        <v>4268</v>
      </c>
      <c r="C240" s="3102" t="s">
        <v>4349</v>
      </c>
    </row>
    <row r="241" spans="1:3" s="3101" customFormat="1" ht="30" customHeight="1" x14ac:dyDescent="0.25">
      <c r="A241" s="3103" t="s">
        <v>3969</v>
      </c>
      <c r="B241" s="3102" t="s">
        <v>4269</v>
      </c>
      <c r="C241" s="3102" t="s">
        <v>4349</v>
      </c>
    </row>
    <row r="242" spans="1:3" s="3101" customFormat="1" ht="30" customHeight="1" x14ac:dyDescent="0.25">
      <c r="A242" s="3103" t="s">
        <v>3970</v>
      </c>
      <c r="B242" s="3102" t="s">
        <v>4270</v>
      </c>
      <c r="C242" s="3102" t="s">
        <v>4349</v>
      </c>
    </row>
    <row r="243" spans="1:3" s="3101" customFormat="1" ht="30" customHeight="1" x14ac:dyDescent="0.25">
      <c r="A243" s="3103" t="s">
        <v>3971</v>
      </c>
      <c r="B243" s="3102" t="s">
        <v>4271</v>
      </c>
      <c r="C243" s="3102" t="s">
        <v>4354</v>
      </c>
    </row>
    <row r="244" spans="1:3" s="3101" customFormat="1" ht="30" customHeight="1" x14ac:dyDescent="0.25">
      <c r="A244" s="3103" t="s">
        <v>3972</v>
      </c>
      <c r="B244" s="3102" t="s">
        <v>4272</v>
      </c>
      <c r="C244" s="3102" t="s">
        <v>4354</v>
      </c>
    </row>
    <row r="245" spans="1:3" s="3101" customFormat="1" ht="22.5" customHeight="1" x14ac:dyDescent="0.25">
      <c r="A245" s="3103" t="s">
        <v>3973</v>
      </c>
      <c r="B245" s="3102" t="s">
        <v>4273</v>
      </c>
      <c r="C245" s="3102" t="s">
        <v>4354</v>
      </c>
    </row>
    <row r="246" spans="1:3" s="3101" customFormat="1" ht="30" customHeight="1" x14ac:dyDescent="0.25">
      <c r="A246" s="3103" t="s">
        <v>3974</v>
      </c>
      <c r="B246" s="3102" t="s">
        <v>4274</v>
      </c>
      <c r="C246" s="3102" t="s">
        <v>4354</v>
      </c>
    </row>
    <row r="247" spans="1:3" s="3101" customFormat="1" ht="30" customHeight="1" x14ac:dyDescent="0.25">
      <c r="A247" s="3103" t="s">
        <v>3975</v>
      </c>
      <c r="B247" s="3102" t="s">
        <v>4275</v>
      </c>
      <c r="C247" s="3102" t="s">
        <v>4354</v>
      </c>
    </row>
    <row r="248" spans="1:3" s="3101" customFormat="1" ht="30" customHeight="1" x14ac:dyDescent="0.25">
      <c r="A248" s="3103" t="s">
        <v>3976</v>
      </c>
      <c r="B248" s="3102" t="s">
        <v>4276</v>
      </c>
      <c r="C248" s="3102" t="s">
        <v>4354</v>
      </c>
    </row>
    <row r="249" spans="1:3" s="3101" customFormat="1" ht="30" customHeight="1" x14ac:dyDescent="0.25">
      <c r="A249" s="3103" t="s">
        <v>3977</v>
      </c>
      <c r="B249" s="3102" t="s">
        <v>4277</v>
      </c>
      <c r="C249" s="3102" t="s">
        <v>4354</v>
      </c>
    </row>
    <row r="250" spans="1:3" s="3101" customFormat="1" ht="30" customHeight="1" x14ac:dyDescent="0.25">
      <c r="A250" s="3103" t="s">
        <v>3978</v>
      </c>
      <c r="B250" s="3102" t="s">
        <v>4278</v>
      </c>
      <c r="C250" s="3102" t="s">
        <v>4354</v>
      </c>
    </row>
    <row r="251" spans="1:3" s="3101" customFormat="1" ht="30" customHeight="1" x14ac:dyDescent="0.25">
      <c r="A251" s="3103" t="s">
        <v>3979</v>
      </c>
      <c r="B251" s="3102" t="s">
        <v>4279</v>
      </c>
      <c r="C251" s="3102" t="s">
        <v>4354</v>
      </c>
    </row>
    <row r="252" spans="1:3" s="3101" customFormat="1" ht="22.5" customHeight="1" x14ac:dyDescent="0.25">
      <c r="A252" s="3103" t="s">
        <v>3980</v>
      </c>
      <c r="B252" s="3102" t="s">
        <v>4280</v>
      </c>
      <c r="C252" s="3102" t="s">
        <v>4354</v>
      </c>
    </row>
    <row r="253" spans="1:3" s="3101" customFormat="1" ht="30" customHeight="1" x14ac:dyDescent="0.25">
      <c r="A253" s="3103" t="s">
        <v>3981</v>
      </c>
      <c r="B253" s="3102" t="s">
        <v>4281</v>
      </c>
      <c r="C253" s="3102" t="s">
        <v>4354</v>
      </c>
    </row>
    <row r="254" spans="1:3" s="3101" customFormat="1" ht="30" customHeight="1" x14ac:dyDescent="0.25">
      <c r="A254" s="3103" t="s">
        <v>3982</v>
      </c>
      <c r="B254" s="3102" t="s">
        <v>4282</v>
      </c>
      <c r="C254" s="3102" t="s">
        <v>4354</v>
      </c>
    </row>
    <row r="255" spans="1:3" s="3101" customFormat="1" ht="22.5" customHeight="1" x14ac:dyDescent="0.25">
      <c r="A255" s="3103" t="s">
        <v>3983</v>
      </c>
      <c r="B255" s="3102" t="s">
        <v>4283</v>
      </c>
      <c r="C255" s="3102" t="s">
        <v>4354</v>
      </c>
    </row>
    <row r="256" spans="1:3" s="3101" customFormat="1" ht="22.5" customHeight="1" x14ac:dyDescent="0.25">
      <c r="A256" s="3103" t="s">
        <v>3984</v>
      </c>
      <c r="B256" s="3102" t="s">
        <v>4284</v>
      </c>
      <c r="C256" s="3102" t="s">
        <v>4354</v>
      </c>
    </row>
    <row r="257" spans="1:3" s="3101" customFormat="1" ht="30" customHeight="1" x14ac:dyDescent="0.25">
      <c r="A257" s="3103" t="s">
        <v>3985</v>
      </c>
      <c r="B257" s="3102" t="s">
        <v>4285</v>
      </c>
      <c r="C257" s="3102" t="s">
        <v>4354</v>
      </c>
    </row>
    <row r="258" spans="1:3" s="3101" customFormat="1" ht="30" customHeight="1" x14ac:dyDescent="0.25">
      <c r="A258" s="3103" t="s">
        <v>3986</v>
      </c>
      <c r="B258" s="3102" t="s">
        <v>4286</v>
      </c>
      <c r="C258" s="3102" t="s">
        <v>4354</v>
      </c>
    </row>
    <row r="259" spans="1:3" s="3101" customFormat="1" ht="30" customHeight="1" x14ac:dyDescent="0.25">
      <c r="A259" s="3103" t="s">
        <v>3987</v>
      </c>
      <c r="B259" s="3102" t="s">
        <v>4287</v>
      </c>
      <c r="C259" s="3102" t="s">
        <v>4354</v>
      </c>
    </row>
    <row r="260" spans="1:3" s="3101" customFormat="1" ht="22.5" customHeight="1" x14ac:dyDescent="0.25">
      <c r="A260" s="3103" t="s">
        <v>3988</v>
      </c>
      <c r="B260" s="3102" t="s">
        <v>4288</v>
      </c>
      <c r="C260" s="3102" t="s">
        <v>4354</v>
      </c>
    </row>
    <row r="261" spans="1:3" s="3101" customFormat="1" ht="30" customHeight="1" x14ac:dyDescent="0.25">
      <c r="A261" s="3103" t="s">
        <v>3989</v>
      </c>
      <c r="B261" s="3102" t="s">
        <v>4289</v>
      </c>
      <c r="C261" s="3102" t="s">
        <v>4354</v>
      </c>
    </row>
    <row r="262" spans="1:3" s="3101" customFormat="1" ht="30" customHeight="1" x14ac:dyDescent="0.25">
      <c r="A262" s="3103" t="s">
        <v>3990</v>
      </c>
      <c r="B262" s="3102" t="s">
        <v>4290</v>
      </c>
      <c r="C262" s="3102" t="s">
        <v>4354</v>
      </c>
    </row>
    <row r="263" spans="1:3" s="3101" customFormat="1" ht="22.5" customHeight="1" x14ac:dyDescent="0.25">
      <c r="A263" s="3103" t="s">
        <v>3991</v>
      </c>
      <c r="B263" s="3102" t="s">
        <v>4291</v>
      </c>
      <c r="C263" s="3102" t="s">
        <v>4354</v>
      </c>
    </row>
    <row r="264" spans="1:3" s="3101" customFormat="1" ht="22.5" customHeight="1" x14ac:dyDescent="0.25">
      <c r="A264" s="3103" t="s">
        <v>3992</v>
      </c>
      <c r="B264" s="3102" t="s">
        <v>4292</v>
      </c>
      <c r="C264" s="3102" t="s">
        <v>4354</v>
      </c>
    </row>
    <row r="265" spans="1:3" s="3101" customFormat="1" ht="30" customHeight="1" x14ac:dyDescent="0.25">
      <c r="A265" s="3103" t="s">
        <v>3993</v>
      </c>
      <c r="B265" s="3102" t="s">
        <v>4293</v>
      </c>
      <c r="C265" s="3102" t="s">
        <v>4354</v>
      </c>
    </row>
    <row r="266" spans="1:3" s="3101" customFormat="1" ht="30" customHeight="1" x14ac:dyDescent="0.25">
      <c r="A266" s="3103" t="s">
        <v>3994</v>
      </c>
      <c r="B266" s="3102" t="s">
        <v>4294</v>
      </c>
      <c r="C266" s="3102" t="s">
        <v>4354</v>
      </c>
    </row>
    <row r="267" spans="1:3" s="3101" customFormat="1" ht="30" customHeight="1" x14ac:dyDescent="0.25">
      <c r="A267" s="3103" t="s">
        <v>3995</v>
      </c>
      <c r="B267" s="3102" t="s">
        <v>4295</v>
      </c>
      <c r="C267" s="3102" t="s">
        <v>4354</v>
      </c>
    </row>
    <row r="268" spans="1:3" s="3101" customFormat="1" ht="30" customHeight="1" x14ac:dyDescent="0.25">
      <c r="A268" s="3103" t="s">
        <v>3996</v>
      </c>
      <c r="B268" s="3102" t="s">
        <v>4296</v>
      </c>
      <c r="C268" s="3102" t="s">
        <v>4354</v>
      </c>
    </row>
    <row r="269" spans="1:3" s="3101" customFormat="1" ht="30" customHeight="1" x14ac:dyDescent="0.25">
      <c r="A269" s="3103" t="s">
        <v>3997</v>
      </c>
      <c r="B269" s="3102" t="s">
        <v>4297</v>
      </c>
      <c r="C269" s="3102" t="s">
        <v>4354</v>
      </c>
    </row>
    <row r="270" spans="1:3" s="3101" customFormat="1" ht="30" customHeight="1" x14ac:dyDescent="0.25">
      <c r="A270" s="3103" t="s">
        <v>3998</v>
      </c>
      <c r="B270" s="3102" t="s">
        <v>4298</v>
      </c>
      <c r="C270" s="3102" t="s">
        <v>4354</v>
      </c>
    </row>
    <row r="271" spans="1:3" s="3101" customFormat="1" ht="30" customHeight="1" x14ac:dyDescent="0.25">
      <c r="A271" s="3103" t="s">
        <v>3999</v>
      </c>
      <c r="B271" s="3102" t="s">
        <v>4299</v>
      </c>
      <c r="C271" s="3102" t="s">
        <v>4354</v>
      </c>
    </row>
    <row r="272" spans="1:3" s="3101" customFormat="1" ht="22.5" customHeight="1" x14ac:dyDescent="0.25">
      <c r="A272" s="3103" t="s">
        <v>4000</v>
      </c>
      <c r="B272" s="3102" t="s">
        <v>4300</v>
      </c>
      <c r="C272" s="3102" t="s">
        <v>4354</v>
      </c>
    </row>
    <row r="273" spans="1:3" s="3101" customFormat="1" ht="30" customHeight="1" x14ac:dyDescent="0.25">
      <c r="A273" s="3103" t="s">
        <v>4001</v>
      </c>
      <c r="B273" s="3102" t="s">
        <v>4301</v>
      </c>
      <c r="C273" s="3102" t="s">
        <v>4354</v>
      </c>
    </row>
    <row r="274" spans="1:3" s="3101" customFormat="1" ht="30" customHeight="1" x14ac:dyDescent="0.25">
      <c r="A274" s="3103" t="s">
        <v>4002</v>
      </c>
      <c r="B274" s="3102" t="s">
        <v>4302</v>
      </c>
      <c r="C274" s="3102" t="s">
        <v>4354</v>
      </c>
    </row>
    <row r="275" spans="1:3" s="3101" customFormat="1" ht="22.5" customHeight="1" x14ac:dyDescent="0.25">
      <c r="A275" s="3103" t="s">
        <v>4003</v>
      </c>
      <c r="B275" s="3102" t="s">
        <v>4303</v>
      </c>
      <c r="C275" s="3102" t="s">
        <v>4354</v>
      </c>
    </row>
    <row r="276" spans="1:3" s="3101" customFormat="1" ht="22.5" customHeight="1" x14ac:dyDescent="0.25">
      <c r="A276" s="3103" t="s">
        <v>4004</v>
      </c>
      <c r="B276" s="3102" t="s">
        <v>4304</v>
      </c>
      <c r="C276" s="3102" t="s">
        <v>4354</v>
      </c>
    </row>
    <row r="277" spans="1:3" s="3101" customFormat="1" ht="30" customHeight="1" x14ac:dyDescent="0.25">
      <c r="A277" s="3103" t="s">
        <v>4005</v>
      </c>
      <c r="B277" s="3102" t="s">
        <v>4305</v>
      </c>
      <c r="C277" s="3102" t="s">
        <v>4354</v>
      </c>
    </row>
    <row r="278" spans="1:3" s="3101" customFormat="1" ht="30" customHeight="1" x14ac:dyDescent="0.25">
      <c r="A278" s="3103" t="s">
        <v>4006</v>
      </c>
      <c r="B278" s="3102" t="s">
        <v>4306</v>
      </c>
      <c r="C278" s="3102" t="s">
        <v>4354</v>
      </c>
    </row>
    <row r="279" spans="1:3" s="3101" customFormat="1" ht="30" customHeight="1" x14ac:dyDescent="0.25">
      <c r="A279" s="3103" t="s">
        <v>4007</v>
      </c>
      <c r="B279" s="3102" t="s">
        <v>4307</v>
      </c>
      <c r="C279" s="3102" t="s">
        <v>4354</v>
      </c>
    </row>
    <row r="280" spans="1:3" s="3101" customFormat="1" ht="30" customHeight="1" x14ac:dyDescent="0.25">
      <c r="A280" s="3103" t="s">
        <v>4008</v>
      </c>
      <c r="B280" s="3102" t="s">
        <v>4308</v>
      </c>
      <c r="C280" s="3102" t="s">
        <v>4354</v>
      </c>
    </row>
    <row r="281" spans="1:3" s="3101" customFormat="1" ht="30" customHeight="1" x14ac:dyDescent="0.25">
      <c r="A281" s="3103" t="s">
        <v>4009</v>
      </c>
      <c r="B281" s="3102" t="s">
        <v>4309</v>
      </c>
      <c r="C281" s="3102" t="s">
        <v>4354</v>
      </c>
    </row>
    <row r="282" spans="1:3" s="3101" customFormat="1" ht="30" customHeight="1" x14ac:dyDescent="0.25">
      <c r="A282" s="3103" t="s">
        <v>4010</v>
      </c>
      <c r="B282" s="3102" t="s">
        <v>4310</v>
      </c>
      <c r="C282" s="3102" t="s">
        <v>4354</v>
      </c>
    </row>
    <row r="283" spans="1:3" s="3101" customFormat="1" ht="30" customHeight="1" x14ac:dyDescent="0.25">
      <c r="A283" s="3103" t="s">
        <v>4011</v>
      </c>
      <c r="B283" s="3102" t="s">
        <v>4311</v>
      </c>
      <c r="C283" s="3102" t="s">
        <v>4354</v>
      </c>
    </row>
    <row r="284" spans="1:3" s="3101" customFormat="1" ht="30" customHeight="1" x14ac:dyDescent="0.25">
      <c r="A284" s="3103" t="s">
        <v>4012</v>
      </c>
      <c r="B284" s="3102" t="s">
        <v>4312</v>
      </c>
      <c r="C284" s="3102" t="s">
        <v>4354</v>
      </c>
    </row>
    <row r="285" spans="1:3" s="3101" customFormat="1" ht="30" customHeight="1" x14ac:dyDescent="0.25">
      <c r="A285" s="3103" t="s">
        <v>4013</v>
      </c>
      <c r="B285" s="3102" t="s">
        <v>4313</v>
      </c>
      <c r="C285" s="3102" t="s">
        <v>4354</v>
      </c>
    </row>
    <row r="286" spans="1:3" s="3101" customFormat="1" ht="30" customHeight="1" x14ac:dyDescent="0.25">
      <c r="A286" s="3103" t="s">
        <v>4014</v>
      </c>
      <c r="B286" s="3102" t="s">
        <v>4314</v>
      </c>
      <c r="C286" s="3102" t="s">
        <v>4354</v>
      </c>
    </row>
    <row r="287" spans="1:3" s="3101" customFormat="1" ht="30" customHeight="1" x14ac:dyDescent="0.25">
      <c r="A287" s="3103" t="s">
        <v>4015</v>
      </c>
      <c r="B287" s="3102" t="s">
        <v>4315</v>
      </c>
      <c r="C287" s="3102" t="s">
        <v>4354</v>
      </c>
    </row>
    <row r="288" spans="1:3" s="3101" customFormat="1" ht="30" customHeight="1" x14ac:dyDescent="0.25">
      <c r="A288" s="3103" t="s">
        <v>4016</v>
      </c>
      <c r="B288" s="3102" t="s">
        <v>4316</v>
      </c>
      <c r="C288" s="3102" t="s">
        <v>4354</v>
      </c>
    </row>
    <row r="289" spans="1:3" s="3101" customFormat="1" ht="30" customHeight="1" x14ac:dyDescent="0.25">
      <c r="A289" s="3103" t="s">
        <v>4017</v>
      </c>
      <c r="B289" s="3102" t="s">
        <v>4317</v>
      </c>
      <c r="C289" s="3102" t="s">
        <v>4354</v>
      </c>
    </row>
    <row r="290" spans="1:3" s="3101" customFormat="1" ht="30" customHeight="1" x14ac:dyDescent="0.25">
      <c r="A290" s="3103" t="s">
        <v>4018</v>
      </c>
      <c r="B290" s="3102" t="s">
        <v>4318</v>
      </c>
      <c r="C290" s="3102" t="s">
        <v>4354</v>
      </c>
    </row>
    <row r="291" spans="1:3" s="3101" customFormat="1" ht="22.5" customHeight="1" x14ac:dyDescent="0.25">
      <c r="A291" s="3103" t="s">
        <v>4019</v>
      </c>
      <c r="B291" s="3102" t="s">
        <v>4319</v>
      </c>
      <c r="C291" s="3102" t="s">
        <v>4350</v>
      </c>
    </row>
    <row r="292" spans="1:3" s="3101" customFormat="1" ht="30" customHeight="1" x14ac:dyDescent="0.25">
      <c r="A292" s="3103" t="s">
        <v>4020</v>
      </c>
      <c r="B292" s="3102" t="s">
        <v>4320</v>
      </c>
      <c r="C292" s="3102" t="s">
        <v>4350</v>
      </c>
    </row>
    <row r="293" spans="1:3" s="3101" customFormat="1" ht="30" customHeight="1" x14ac:dyDescent="0.25">
      <c r="A293" s="3103" t="s">
        <v>4021</v>
      </c>
      <c r="B293" s="3102" t="s">
        <v>4321</v>
      </c>
      <c r="C293" s="3102" t="s">
        <v>4350</v>
      </c>
    </row>
    <row r="294" spans="1:3" s="3101" customFormat="1" ht="30" customHeight="1" x14ac:dyDescent="0.25">
      <c r="A294" s="3103" t="s">
        <v>4022</v>
      </c>
      <c r="B294" s="3102" t="s">
        <v>4322</v>
      </c>
      <c r="C294" s="3102" t="s">
        <v>4350</v>
      </c>
    </row>
    <row r="295" spans="1:3" s="3101" customFormat="1" ht="22.5" customHeight="1" x14ac:dyDescent="0.25">
      <c r="A295" s="3103" t="s">
        <v>4023</v>
      </c>
      <c r="B295" s="3102" t="s">
        <v>4323</v>
      </c>
      <c r="C295" s="3102" t="s">
        <v>4350</v>
      </c>
    </row>
    <row r="296" spans="1:3" s="3101" customFormat="1" ht="22.5" customHeight="1" x14ac:dyDescent="0.25">
      <c r="A296" s="3103" t="s">
        <v>4024</v>
      </c>
      <c r="B296" s="3102" t="s">
        <v>4324</v>
      </c>
      <c r="C296" s="3102" t="s">
        <v>4350</v>
      </c>
    </row>
    <row r="297" spans="1:3" s="3101" customFormat="1" ht="30" customHeight="1" x14ac:dyDescent="0.25">
      <c r="A297" s="3103" t="s">
        <v>4025</v>
      </c>
      <c r="B297" s="3102" t="s">
        <v>4325</v>
      </c>
      <c r="C297" s="3102" t="s">
        <v>4350</v>
      </c>
    </row>
    <row r="298" spans="1:3" s="3101" customFormat="1" ht="30" customHeight="1" x14ac:dyDescent="0.25">
      <c r="A298" s="3103" t="s">
        <v>4026</v>
      </c>
      <c r="B298" s="3102" t="s">
        <v>4326</v>
      </c>
      <c r="C298" s="3102" t="s">
        <v>4350</v>
      </c>
    </row>
    <row r="299" spans="1:3" s="3101" customFormat="1" ht="30" customHeight="1" x14ac:dyDescent="0.25">
      <c r="A299" s="3103" t="s">
        <v>4027</v>
      </c>
      <c r="B299" s="3102" t="s">
        <v>4327</v>
      </c>
      <c r="C299" s="3102" t="s">
        <v>4350</v>
      </c>
    </row>
    <row r="300" spans="1:3" s="3101" customFormat="1" ht="30" customHeight="1" x14ac:dyDescent="0.25">
      <c r="A300" s="3103" t="s">
        <v>4028</v>
      </c>
      <c r="B300" s="3102" t="s">
        <v>4328</v>
      </c>
      <c r="C300" s="3102" t="s">
        <v>4350</v>
      </c>
    </row>
    <row r="301" spans="1:3" s="3101" customFormat="1" ht="30" customHeight="1" x14ac:dyDescent="0.25">
      <c r="A301" s="3103" t="s">
        <v>4029</v>
      </c>
      <c r="B301" s="3102" t="s">
        <v>4329</v>
      </c>
      <c r="C301" s="3102" t="s">
        <v>4350</v>
      </c>
    </row>
    <row r="302" spans="1:3" s="3101" customFormat="1" ht="30" customHeight="1" x14ac:dyDescent="0.25">
      <c r="A302" s="3103" t="s">
        <v>4030</v>
      </c>
      <c r="B302" s="3102" t="s">
        <v>4330</v>
      </c>
      <c r="C302" s="3102" t="s">
        <v>4350</v>
      </c>
    </row>
  </sheetData>
  <hyperlinks>
    <hyperlink ref="A3" location="1.1!A2" display="TABLA 1.1: NÚMERO DE ARCHIVOS QUE FORMAN PARTE DEL SISTEMA NACIONAL DE ARCHIVOS/1, POR AÑO, SEGÚN REGIÓN. 2018-2022"/>
    <hyperlink ref="A4" location="1.2!A2" display="TABLA 1.2: NÚMERO DE FONDOS DOCUMENTALES/1 CONTENIDOS EN LOS ARCHIVOS PÚBLICOS DEL SERVICIO NACIONAL DEL PATRIMONIO CULTURAL, SEGÚN NOMBRE DEL ARCHIVO. 2022"/>
    <hyperlink ref="A5" location="1.3!A2" display="TABLA 1.3: NÚMERO DE PERSONAS TRABAJADORAS QUE FORMAN PARTE DEL SISTEMA NACIONAL DE ARCHIVOS/1, POR AÑO Y SEXO, SEGÚN NOMBRE DEL ARCHIVO. 2018-2022"/>
    <hyperlink ref="A6" location="1.4!A2" display="TABLA 1.4: NÚMERO DE METROS LINEALES DE DOCUMENTOS CUSTODIADOS QUE FORMAN PARTE DEL SISTEMA NACIONAL DE ARCHIVOS/1, SEGÚN NOMBRE DEL ARCHIVO. 2022."/>
    <hyperlink ref="A7" location="1.5!A2" display="TABLA 1.5: NÚMERO DE INGRESOS DE NUEVOS DOCUMENTOS/1 Y/O CONJUNTOS DOCUMENTALES EN LOS ARCHIVOS PÚBLICOS DEL SERVICIO NACIONAL DEL PATRIMONIO CULTURAL, POR TIPO DE INGRESOS, SEGÚN NOMBRE DEL ARCHIVO. 2022"/>
    <hyperlink ref="A8" location="1.6!A2" display="TABLA 1.6: NÚMERO DE ACTIVIDADES DE DIVULGACIÓN DEL PATRIMONIO DOCUMENTAL REALIZADAS POR LOS ARCHIVOS PÚBLICOS DEL SERVICIO NACIONAL DEL PATRIMONIO CULTURAL, SEGÚN TIPO DE ACTIVIDAD. 2022"/>
    <hyperlink ref="A9" location="1.7!A2" display="TABLA 1.7: NÚMERO DE CONSULTAS Y DESCARGAS A CATÁLOGOS EN EL SITIO WEB DEL ARCHIVO NACIONAL, POR TIPO DE CATÁLOGO, SEGÚN MES. 2022"/>
    <hyperlink ref="A10" location="1.8!A2" display="TABLA 1.8: NÚMERO DE PERSONAS USUARIAS/1 CON ASISTENCIA PRESENCIAL A ARCHIVOS PÚBLICOS DEL SERVICIO NACIONAL DEL PATRIMONIO CULTURAL POR AÑO, SEGÚN NOMBRE DEL ARCHIVO. 2018-2022"/>
    <hyperlink ref="A11" location="1.9!A2" display="TABLA 1.9: NÚMERO DE SOLICITUDES/1 DE CERTIFICACIONES REALIZADAS A LOS ARCHIVOS PÚBLICOS DEL SERVICIO NACIONAL DEL PATRIMONIO CULTURAL, POR NOMBRE DEL ARCHIVO, SEGÚN TIPO DE SOLICITUD. 2022"/>
    <hyperlink ref="A12" location="2.1!A2" display="TABLA 2.1: NÚMERO DE BIBLIOTECAS ESCOLARES CRA/1 POR NIVEL EDUCACIONAL/2, SEGÚN AÑO. 2018-2022"/>
    <hyperlink ref="A13" location="2.2!A2" display="TABLA 2.2: NÚMERO DE ESTABLECIMIENTOS EDUCACIONALES CON BIBLIOTECAS ESCOLARES CRA/1 POR NIVEL EDUCACIONAL, SEGÚN REGIÓN. 2022/2"/>
    <hyperlink ref="A14" location="2.3!A2" display="TABLA 2.3: NÚMERO DE BIBLIOTECAS ESCOLARES CRA/1 Y DE ESTUDIANTES BENEFICIADOS(AS), POR NIVEL EDUCACIONAL, SEGÚN REGIÓN. 2022/2"/>
    <hyperlink ref="A15" location="2.4!A2" display="TABLA 2.4: INVERSIÓN ANUAL MINEDUC EN COLECCIONES DE LIBROS IMPRESOS DE ENSEÑANZA BÁSICA Y MEDIA CRA/1(MM $2022), SEGÚN AÑO. 2018-2022"/>
    <hyperlink ref="A16" location="2.5!A2" display="TABLA 2.5: NÚMERO DE TÍTULOS Y EJEMPLARES DISTRIBUIDOS EN BIBLIOTECAS ESCOLARES CRA/1, POR AÑO. 2018-2022"/>
    <hyperlink ref="A17" location="2.6!A2" display="TABLA 2.6: NÚMERO DE SERVICIOS BIBLIOTECARIOS DE LA RED DEL SISTEMA NACIONAL DE BIBLIOTECAS PÚBLICAS (SNBP)/1 DEL SERVICIO NACIONAL DEL PATRIMONIO CULTURAL, SEGÚN TIPO DE SERVICIO. 2022"/>
    <hyperlink ref="A18" location="2.7!A2" display="TABLA 2.7: NÚMERO TOTAL DE BIBLIOMÓVILES/1 ACTIVOS DEL SERVICIO NACIONAL DEL PATRIMONIO CULTURAL, SEGÚN AÑO. 2018-2022"/>
    <hyperlink ref="A19" location="2.8!A2" display="TABLA 2.8: NÚMERO DE EJEMPLARES NUEVOS Y ACUMULADOS EN LA RED DE SERVICIOS BIBLIOTECARIOS/1 DEL SISTEMA NACIONAL DE BIBLIOTECAS PÚBLICAS DEL SERVICIO NACIONAL DEL PATRIMONIO CULTURAL, POR AÑO, SEGÚN MATERIA. 2018-2022"/>
    <hyperlink ref="A20" location="2.9!A2" display="TABLA 2.9: NÚMERO Y PORCENTAJE DE EJEMPLARES Y PRÉSTAMOS DE MATERIAL BIBLIOGRÁFICO CON ENFOQUE DE GÉNERO/1 EN LA BIBLIOTECA NACIONAL Y LA RED DE SERVICIOS BIBLIOTECARIOS/2 DEL SISTEMA NACIONAL DE BIBLIOTECAS PÚBLICAS/3 DEL SERVICIO NACIONAL DEL PATRIMONIO CULTURAL, POR AÑO. 2018-2022"/>
    <hyperlink ref="A21" location="2.10!A2" display="TABLA 2.10: PRÉSTAMOS DE MATERIAL BIBLIOGRÁFICO DE LOS SERVICIOS BIBLIOTECARIOS/1 DE LA RED DEL SISTEMA NACIONAL DE BIBLIOTECAS PÚBLICAS (SNBP)/2 DEL SERVICIO NACIONAL DEL PATRIMONIO CULTURAL, POR AÑO, SEGÚN TIPO DE SERVICIO. 2018-2022/1/2"/>
    <hyperlink ref="A22" location="2.11!A2" display="TABLA 2.11: PRÉSTAMOS DE MATERIAL BIBLIOGRÁFICO DE LA RED DE SERVICIOS BIBLIOTECARIOS/1 DEL SISTEMA NACIONAL DE BIBLIOTECAS PÚBLICAS (SNBP)/2 DEL SERVICIO NACIONAL DEL PATRIMONIO CULTURAL, POR GRUPO DE EDAD Y SEXO, SEGÚN REGIÓN. 2022"/>
    <hyperlink ref="A23" location="2.12!A2" display="TABLA 2.12: PRÉSTAMOS DE MATERIAL BIBLIOGRÁFICO DE LA RED DE SERVICIOS BIBLIOTECARIOS/1 DEL SISTEMA NACIONAL DE BIBLIOTECAS PÚBLICAS (SNBP)/2 DEL SERVICIO NACIONAL DEL PATRIMONIO CULTURAL, POR AÑO, SEGÚN REGIÓN. 2018-2022"/>
    <hyperlink ref="A24" location="2.13!A2" display="TABLA 2.13: PRÉSTAMOS DE MATERIAL BIBLIOGRÁFICO DEL PROGRAMA BIBLIOMETRO/1, POR SEXO, SEGÚN TIPO DE RED. 2022"/>
    <hyperlink ref="A25" location="2.14!A2" display="TABLA 2.14: PRÉSTAMOS DE MATERIAL BIBLIOGRÁFICO, EJEMPLARES Y TÍTULOS DEL PROGRAMA BIBLIOTECA PÚBLICA DIGITAL/1 POR AÑO. 2018-2022"/>
    <hyperlink ref="A26" location="2.15!A2" display="TABLA 2.15: PERSONAS USUARIAS DEL PROGRAMA BIBLIOTECA PÚBLICA DIGITAL/1, POR AÑO, SEGÚN TIPO DE USUARIO(A). 2018-2022"/>
    <hyperlink ref="A27" location="2.16!A2" display="TABLA 2.16: NÚMERO DE RECINTOS EN LOS QUE ESTÁ PRESENTE EL PROGRAMA RED DIGITAL DE ESPACIOS PATRIMONIALES DEL SERVICIO NACIONAL DEL PATRIMONIO CULTURAL/1 POR AÑO, SEGÚN TIPO DE RECINTO. 2018-2022"/>
    <hyperlink ref="A28" location="2.17!A2" display="TABLA 2.17: NÚMERO DE SESIONES DE ACCESO GRATUITO A INTERNET EN LOS RECINTOS CON EL PROGRAMA RED DIGITAL DE ESPACIOS PATRIMONIALES/1 DEL SERVICIO NAIONAL DEL PATRIMONIO CULTURAL, SEGÚN AÑO. 2018-2022"/>
    <hyperlink ref="A29" location="2.18!A2" display="TABLA 2.18: NÚMERO DE VISITAS A PORTALES DEL PROGRAMA RED DIGITAL DE ESPACIOS PATRIMONIALES/1 DEL SERVICIO NACIONAL DEL PATRIMONIO CULTURAL, SEGÚN AÑO. 2018-2022"/>
    <hyperlink ref="A30" location="2.19!A2" display="TABLA 2.19: NÚMERO DE CAPACITACIONES REALIZADAS POR EL PROGRAMA RED DIGITAL DE ESPACIOS PATRIMONIALES/1 DEL SERVICIO NACIONAL DEL PATRIMONIO CULTURAL, POR TIPO DE CAPACITACIÓN, SEGÚN AÑO. 2018-2022"/>
    <hyperlink ref="A31" location="2.20!A2" display="TABLA 2.20: NÚMERO DE VISITAS Y PERSONAS USUARIAS DE LA RED DE SERVICIOS BIBLIOTECARIOS, LA BIBLIOTECA NACIONAL Y DEL PROGRAMA RED DIGITAL DE ESPACIOS PATRIMONIALES DEL SISTEMA NACIONAL DE BIBLIOTECAS PÚBLICAS (SNBP)/1 DEL SERVICIO NACIONAL DEL PATRIMONIO CULTURAL, POR AÑO, SEGÚN SERVICIO. 2018-2022"/>
    <hyperlink ref="A32" location="2.21!A2" display="TABLA 2.21: NÚMERO DE OBJETOS DIGITALES Y ARCHIVOS DESCARGADOS DE LA BIBLIOTECA NACIONAL, DEPENDIENTE DEL SERVICIO NACIONAL DEL PATRIMONIO CULTURAL, SEGÚN TIPO DE SERVICIO DIGITAL. 2022"/>
    <hyperlink ref="A33" location="2.22!A2" display="TABLA 2.22: NÚMERO DE EJEMPLARES NUEVOS Y ACUMULADOS EN LA BIBLIOTECA NACIONAL, DEPENDIENTE DEL SERVICIO NACIONAL DEL PATRIMONIO CULTURAL, POR AÑO, SEGÚN MATERIA. 2018-2022"/>
    <hyperlink ref="A34" location="2.23!A2" display="TABLA 2.23: NÚMERO DE ARCHIVOS DIGITALES RECIBIDOS A TRAVÉS DEL DEPÓSITO LEGAL ELECTRÓNICO Y NÚMERO DE IMPRESOS REGISTRADOS EN LA SECCIÓN DE DEPÓSITO LEGAL DE LA BIBLIOTECA NACIONAL, SEGÚN AÑO. 2018-2022"/>
    <hyperlink ref="A35" location="2.24!A2" display="TABLA 2.24: NÚMERO DE PRÉSTAMOS DE MATERIAL BIBLIOGRÁFICO REALIZADOS EN BIBLIOTECA NACIONAL, POR SEXO, SEGÚN TIPO DE MATERIAL. 2022"/>
    <hyperlink ref="A36" location="2.25!A2" display="TABLA 2.25: NÚMERO DE CONSULTAS REALIZADAS A TRAVÉS DEL SERVICIO BIBLIOTECARIO EN LÍNEA/1 DE LA BIBLIOTECA NACIONAL, POR SEXO, SEGÚN AÑO. 2018-2022"/>
    <hyperlink ref="A37" location="3.1!A2" display="TABLA 3.1: NÚMERO DE ACTIVIDADES REALIZADAS EN EL DÍA DE LOS PATRIMONIOS, POR MODALIDAD Y AÑO, SEGÚN REGIÓN. 2019-2022"/>
    <hyperlink ref="A38" location="3.2!A2" display="TABLA 3.2: NÚMERO DE VISITAS EN EL DÍA DE LOS PATRIMONIOS, POR MODALIDAD Y AÑO, SEGÚN REGIÓN. 2019-2022"/>
    <hyperlink ref="A39" location="3.3!A2" display="TABLA 3.3: NÚMERO DE ORGANIZACIONES/1 PARTICIPANTES DEL DÍA DE LOS PATRIMONIOS, SEGÚN AÑO. 2019-2022"/>
    <hyperlink ref="A40" location="4.1!A2" display="TABLA 4.1: NÚMERO DE AUTORIZACIONES DE SALIDA Y DE MONUMENTOS NACIONALES SALIENTES DEL TERRITORIO NACIONAL, POR AÑO, SEGÚN TIPO DE MONUMENTO. 2018-2022"/>
    <hyperlink ref="A41" location="4.2!A2" display="TABLA 4.2: NÚMERO DE AUTORIZACIONES DE SALIDA Y DE MONUMENTOS NACIONALES SALIENTES DEL TERRITORIO NACIONAL, POR AÑO, SEGÚN DESTINO. 2018-2022"/>
    <hyperlink ref="A42" location="4.3!A2" display="TABLA 4.3: NÚMERO DE SOLICITUDES DE DECLARACIÓN DE MONUMENTOS NACIONALES RECIBIDAS/1, POR TIPO DE MONUMENTO, SEGÚN REGIÓN. 2022"/>
    <hyperlink ref="A43" location="4.4!A2" display="TABLA 4.4: NÚMERO DE MONUMENTOS NACIONALES DECLARADOS POR DECRETO, POR TIPO DE MONUMENTO, SEGÚN REGIÓN. 2022"/>
    <hyperlink ref="A44" location="4.5!A2" display="TABLA 4.5: NÚMERO DE MONUMENTOS NACIONALES DECLARADOS POR DECRETO/1 (HISTÓRICO, DESDE 1925), POR TIPO DE MONUMENTO, SEGÚN REGIÓN. 2022"/>
    <hyperlink ref="A45" location="4.6!A2" display="TABLA 4.6: NÓMINA DE MONUMENTOS NACIONALES DECLARADOS POR DECRETO, POR COMPONENTES, CATEGORÍAS Y MUEBLE/INMUEBLE, SEGÚN REGIÓN. 2022"/>
    <hyperlink ref="A46" location="4.7!A2" display="TABLA 4.7: NÚMERO DE CASOS POLICIALES Y PERSONAS DETENIDAS, POR SEXO, SEGÚN TIPO DE VULNERACIÓN A LA LEY N° 17.288, QUE LEGISLA SOBRE MONUMENTOS NACIONALES. 2022"/>
    <hyperlink ref="A47" location="4.8!A2" display="TABLA 4.8: NÚMERO DE DELITOS INVESTIGADOS E INCAUTACIONES, POR VULNERACIÓN A LA LEY N° 17.288, QUE LEGISLA SOBRE MONUMENTOS NACIONALES, SEGÚN REGIÓN POLICIAL. 2022"/>
    <hyperlink ref="A48" location="4.9!A2" display="TABLA 4.9: NÚMERO DE DENUNCIAS/1 EN LA POLICÍA DE INVESTIGACIONES DE CHILE (PDI) POR VULNERACIÓN A LA LEY N°17.288, QUE LEGISLA SOBRE MONUMENTOS NACIONALES, POR TIPO DE DELITO, SEGÚN BIEN AFECTADO. 2022"/>
    <hyperlink ref="A49" location="4.10!A2" display="TABLA 4.10: NÚMERO DE DENUNCIAS/1 EN LA POLICÍA DE INVESTIGACIONES DE CHILE (PDI) POR VULNERACIÓN A LA LEY N° 17.288, QUE LEGISLA SOBRE MONUMENTOS NACIONALES, POR TIPO DE DELITO, SEGÚN REGIÓN POLICIAL EN LA QUE SE HIZO LA DENUNCIA Y COMUNA DE OCURRENCIA DEL DELITO. 2022"/>
    <hyperlink ref="A50" location="4.11!A2" display="TABLA 4.11: NÚMERO DE DELITOS INVESTIGADOS POR LA POLICÍA DE INVESTIGACIONES DE CHILE (PDI) POR VULNERACIÓN A LA LEY N°17.288, QUE LEGISLA SOBRE MONUMENTOS NACIONALES, POR TIPO DE DELITO, SEGÚN REGIÓN POLICIAL EN QUE SE HIZO LA DENUNCIA Y COMUNA DE OCURRENCIA DEL DELITO. 2022"/>
    <hyperlink ref="A51" location="4.12!A2" display="TABLA 4.12: NÚMERO DE DELITOS INVESTIGADOS POR LA POLICÍA DE INVESTIGACIONES DE CHILE (PDI) POR VULNERACIÓN A LA LEY N°17.288, QUE LEGISLA SOBRE MONUMENTOS NACIONALES, POR TIPO DE DELITO, SEGÚN REGIÓN POLICIAL Y BIEN AFECTADO. 2022"/>
    <hyperlink ref="A52" location="4.13!A2" display="TABLA 4.13: NÚMERO DE PERSONAS DETENIDAS POR LA POLICÍA DE INVESTIGACIONES DE CHILE (PDI) POR VULNERACIÓN A LA LEY N°17.288, QUE LEGISLA SOBRE MONUMENTOS NACIONALES, POR SEXO Y NACIONALIDAD, SEGÚN AÑO. 2018-2022"/>
    <hyperlink ref="A53" location="4.14!A2" display="TABLA 4.14: NÓMINA DE PIEZAS PATRIMONIALES INCAUTADAS SEGÚN LA LEY N° 17.288 QUE LEGISLA SOBRE MONUMENTOS NACIONALES, SEGÚN ADUANA Y AVANZADA. 2022"/>
    <hyperlink ref="A54" location="4.15!A2" display="TABLA 4.15: NÚMERO DE PERSONAS IMPUTADAS, CAUSAS INGRESADAS Y TERMINADAS EN JUZGADOS/1, Y PERSONAS CONDENADAS, POR VULNERACIÓN A LA LEY N° 17.288, QUE LEGISLA SOBRE MONUMENTOS NACIONALES, SEGÚN AÑO. 2018-2022"/>
    <hyperlink ref="A55" location="4.16!A2" display="TABLA 4.16: NÚMERO DE DELITOS POR VULNERACIÓN A LA LEY N° 17.288, QUE LEGISLA SOBRE MONUMENTOS NACIONALES, POR AÑO, SEGÚN ESTATUS JUDICIAL EN EL MINISTERIO PÚBLICO. 2018-2022"/>
    <hyperlink ref="A56" location="5.1!A2" display="TABLA 5.1: NÚMERO Y PORCENTAJE DE MUSEOS INSCRITOS EN EL REGISTRO DE MUSEOS DE CHILE/1, POR DEPENDENCIA ADMINISTRATIVA, SEGÚN REGIÓN. 2022"/>
    <hyperlink ref="A57" location="5.2!A2" display="TABLA 5.2: NÚMERO Y PORCENTAJE DE COMUNAS CON MUSEOS, DE ACUERDO A NÓMINA DEL REGISTRO DE MUSEOS DE CHILE/1, SEGÚN REGIÓN. 2022"/>
    <hyperlink ref="A58" location="5.3!A2" display="TABLA 5.3: NÚMERO Y PORCENTAJE DE MUSEOS INSCRITOS EN EL REGISTRO DE MUSEOS DE CHILE/1, SEGÚN DEPENDENCIA Y SUBDEPENDENCIA ADMINISTRATIVA. 2022."/>
    <hyperlink ref="A59" location="5.4!A2" display="TABLA 5.4: NÚMERO Y PORCENTAJE DE MUSEOS INSCRITOS EN EL REGISTRO DE MUSEOS DE CHILE/1, SEGÚN SI CUENTAN CON DEPÓSITO PARA COLECCIONES. 2022"/>
    <hyperlink ref="A60" location="5.5!A2" display="TABLA 5.5: NÚMERO Y PORCENTAJE DE MUSEOS INSCRITOS EN EL REGISTRO DE MUSEOS DE CHILE/1, SEGÚN RANGOS DE TAMAÑO DE LA SUPERFICIE. 2022"/>
    <hyperlink ref="A61" location="5.6!A2" display="TABLA 5.6: NÚMERO Y PORCENTAJE DE MUSEOS INSCRITOS EN EL REGISTRO DE MUSEOS DE CHILE/1, SEGÚN TIPO DE FUENTE DE FINANCIAMIENTO. 2022"/>
    <hyperlink ref="A62" location="5.7!A2" display="TABLA 5.7: NÚMERO Y PORCENTAJE DE TRABAJADORES(AS) DE MUSEOS INSCRITOS EN EL REGISTRO DE MUSEOS DE CHILE/1, POR TIPO, SEGÚN REGIÓN. 2022"/>
    <hyperlink ref="A63" location="5.8!A2" display="TABLA 5.8: NÚMERO Y PORCENTAJE DE PERSONAS QUE OCUPAN CARGOS DE DIRECCIÓN EN MUSEOS INSCRITOS EN EL REGISTRO DE MUSEOS DE CHILE/1, POR SEXO, SEGÚN REGIÓN. 2022"/>
    <hyperlink ref="A64" location="5.9!A2" display="TABLA 5.9: NÚMERO Y PORCENTAJE DE TRABAJADORES(AS) DE MUSEOS INSCRITOS EN EL REGISTRO DE MUSEOS DE CHILE/1, POR SEXO, SEGÚN REGIÓN. 2022"/>
    <hyperlink ref="A65" location="5.10!A2" display="TABLA 5.10: NÚMERO Y PORCENTAJE DE MUSEOS INSCRITOS EN EL REGISTRO DE MUSEOS DE CHILE/1, SEGÚN SERVICIOS EDUCATIVOS QUE OFRECEN. 2022"/>
    <hyperlink ref="A66" location="5.11!A2" display="TABLA 5.11: NÚMERO Y PORCENTAJE DE MUSEOS INSCRITOS EN EL REGISTRO DE MUSEOS DE CHILE/1, SEGÚN ÁREA PRINCIPAL DE LA COLECCIÓN. 2022"/>
    <hyperlink ref="A67" location="5.12!A2" display="TABLA 5.12: NÚMERO Y PORCENTAJE DE MUSEOS INSCRITOS EN EL REGISTRO DE MUSEOS DE CHILE/1, SEGÚN ÁREA DE COLECCION. 2022"/>
    <hyperlink ref="A68" location="5.13!A2" display="TABLA 5.13: NÚMERO Y PORCENTAJE DE MUSEOS INSCRITOS EN EL REGISTRO DE MUSEOS DE CHILE/1, SEGÚN RANGOS DE CANTIDAD OBJETOS QUE CONFORMAN LAS COLECCIONES/2. 2022"/>
    <hyperlink ref="A69" location="5.14!A2" display="TABLA 5.14: NÚMERO Y PORCENTAJE DE VISITAS PRESENCIALES A LOS MUSEOS INSCRITOS EN EL REGISTRO DE MUSEOS DE CHILE/1, SEGÚN REGIÓN. 2022"/>
    <hyperlink ref="A70" location="5.15!A2" display="TABLA 5.15: NÚMERO Y PORCENTAJE DE MUSEOS INSCRITOS EN EL REGISTRO DE MUSEOS DE CHILE/1, SEGÚN RANGOS DE CANTIDAD DE VISITAS PRESENCIALES. 2022"/>
    <hyperlink ref="A71" location="5.16!A2" display="TABLA 5.16: NÚMERO DE MUSEOS INSCRITOS EN EL REGISTRO DE MUSEOS DE CHILE/1, POR TIPO DE ENTRADA, SEGÚN REGIÓN. 2022"/>
    <hyperlink ref="A72" location="5.17!A2" display="TABLA 5.17: NÚMERO DE OBRAS DE ARTE AUTORIZADAS POR EL MUSEO NACIONAL DE BELLAS ARTES PARA SALIR DEL TERRITORIO NACIONAL (LEY Nº 17.236), SEGÚN CONTINENTE DE DESTINO. 2022"/>
    <hyperlink ref="A73" location="6.1!A2" display="TABLA 6.1: MATERIAL AUDIOVISUAL GENERADO POR EL MINISTERIO DE LAS CULTURAS, LAS ARTES Y EL PATRIMONIO, POR AÑO, SEGÚN PROGRAMA O PROYECTO/1. 2018-2022"/>
    <hyperlink ref="A74" location="6.2!A2" display="TABLA 6.2: NÚMERO DE PUBLICACIONES GENERADAS POR LA SUBDIRECCIÓN NACIONAL DE PATRIMONIO CULTURAL INMATERIAL DEL SERVICIO NACIONAL DEL PATRIMONIO CULTURAL, POR AÑO. 2018-2022"/>
    <hyperlink ref="A75" location="6.3!A2" display="TABLA 6.3: NÚMERO DE POSTULACIONES A TESORO HUMANO VIVO (THV)/1/2/3, POR AÑO, SEGÚN ÁMBITO DEL PATRIMONIO CULTURAL INMATERIAL Y RESULTADO DE POSTULACIÓN. 2018-2022"/>
    <hyperlink ref="A76" location="6.4!A2" display="TABLA 6.4: NÚMERO DE POSTULANTES RECONOCIDOS Y RECONOCIDAS COMO TESORO HUMANO VIVO (THV)/1, POR AÑO, SEGÚN REGIÓN Y TIPO DE POSTULACIÓN. 2018-2022"/>
    <hyperlink ref="A77" location="6.5!A2" display="TABLA 6.5: NÚMERO DE POSTULACIONES RECONOCIDAS TESORO HUMANO VIVO (THV)/1/2, POR AÑO DE POSTULACIÓN Y TIPO DE POSTULANTE, SEGÚN ADSCRIPCIONES A ÁMBITOS DEL PATRIMONIO CULTURAL INMATERIAL. 2018-2022"/>
    <hyperlink ref="A78" location="6.6!A2" display="TABLA 6.6: NÚMERO DE EXPEDIENTES DE POSTULACIÓN AL INVENTARIO DEL PATRIMONIO CULTURAL INMATERIAL EN CHILE, POR ÁMBITO DE PATRIMONIO INMATERIAL, SEGÚN REGIÓN Y NOMBRE DEL EXPEDIENTE. 2022"/>
    <hyperlink ref="A79" location="6.7!A2" display="TABLA 6.7: NÚMERO DE PERSONAS NATURALES REGISTRADAS EN EL SISTEMA DE INFORMACIÓN PARA LA GESTIÓN DEL PATRIMONIO CULTURAL INMATERIAL (SIGPA), POR REGIÓN Y ELEMENTO/1 DE PATRIMONIO CULTURAL INMATERIAL INSCRITO EN EL REGISTRO DEL PATRIMONIO CULTURAL INMATERIAL EN CHILE/2. 2022"/>
    <hyperlink ref="A80" location="6.8!A2" display="TABLA 6.8: NÚMERO DE CULTORES INDIVIDUALES Y COLECTIVOS REGISTRADOS¹ EN EL SISTEMA DE INFORMACIÓN PARA LA GESTIÓN DEL PATRIMONIO CULTURAL INMATERIAL (SIGPA), SEGÚN ADSCRIPCIÓN A ÁMBITO DEL PATRIMONIO CULTURAL INMATERIAL Y TIPO DE CULTOR. 2022"/>
    <hyperlink ref="A81" location="7.1!A2" display="TABLA 7.1: DISTRIBUCIÓN NACIONAL Y SUPERFICIE (HÁ) DEL SISTEMA NACIONAL DE ÁREAS SILVESTRES PROTEGIDAS DEL ESTADO (SNASPE) SEGÚN CATEGORÍA. 2022"/>
    <hyperlink ref="A82" location="7.2!A2" display="TABLA 7.2: NÓMINA Y SUPERFICIE (HÁ) DE LOS PARQUES NACIONALES, SEGÚN REGIÓN. 2022"/>
    <hyperlink ref="A83" location="7.3!A2" display="TABLA 7.3: NÓMINA Y SUPERFICIE (HÁ) DE LAS RESERVAS NACIONALES, SEGÚN REGIÓN. 2022"/>
    <hyperlink ref="A84" location="7.4!A2" display="TABLA 7.4: NÓMINA Y SUPERFICIE (HÁ) DE MONUMENTOS NATURALES, SEGÚN REGIÓN. 2022"/>
    <hyperlink ref="A85" location="7.5!A2" display="TABLA 7.5: NÚMERO Y PORCENTAJE DE SUPERFICIE (HÁ) DE RESERVAS DE LA BIÓSFERA PRESENTES EN CHILE POR PERTENENCIA O NO PERTENENCIA A LAS ÁREAS SILVESTRES PROTEGIDAS (ASP), SEGÚN TIPO DE RESERVA DE LA BIÓSFERA. 2022"/>
    <hyperlink ref="A86" location="7.6!A2" display="TABLA 7.6: ANTECEDENTES GENERALES DE LAS RESERVAS DE LA BIÓSFERA PRESENTES EN CHILE, POR AÑO DE CREACIÓN, FECHA DE MODIFICACIÓN Y SUPERFICIE (EN HECTÁREAS), SEGÚN REGIÓN. 2022"/>
    <hyperlink ref="A87" location="7.7!A2" display="TABLA 7.7: ANTECEDENTES GENERALES DE LOS SITIOS DE LA CONVENCIÓN RAMSAR PRESENTES EN CHILE, DE ACUERDO A PERTENENCIA O NO PERTENENCIA A LAS ÁREAS SILVESTRES PROTEGIDAS (ASP), POR AÑO DE CREACIÓN Y SUPERFICIE (EN HECTÁREAS), SEGÚN REGIÓN. 2022"/>
    <hyperlink ref="A88" location="7.8!A2" display="TABLA 7.8: NÚMERO DE VISITANTES A UNIDADES DEL SISTEMA NACIONAL DE ÁREAS SILVESTRES PROTEGIDAS DEL ESTADO (SNASPE), POR AÑO Y NACIONALIDAD (CHILENA Y EXTRANJERA), SEGÚN REGIÓN Y UNIDAD DEL SNASPE. 2018-2022"/>
    <hyperlink ref="A89" location="7.9!A2" display="TABLA 7.9: NÚMERO DE VISITANTES A UNIDADES DEL SISTEMA NACIONAL DE ÁREAS SILVESTRES PROTEGIDAS DEL ESTADO (SNASPE), POR AÑO Y SEXO, SEGÚN REGIÓN Y UNIDAD DEL SNASPE. 2018-2022"/>
    <hyperlink ref="A90" location="7.10!A2" display="TABLA 7.10: NÚMERO DE VISITANTES A UNIDADES DEL SISTEMA NACIONAL DE ÁREAS PROTEGIDAS DEL ESTADO (SNASPE), POR AÑO Y CATEGORÍA ETARIA/1, SEGÚN REGIÓN Y UNIDAD DEL SNASPE. 2018-2022"/>
    <hyperlink ref="A91" location="7.11!A2" display="TABLA 7.11: NÚMERO DE VISITANTES, CON DISCAPACIDAD, A UNIDADES DEL SISTEMA NACIONAL DE ÁREAS SILVESTRES PROTEGIDAS DEL ESTADO (SNASPE), POR AÑO, SEGÚN REGIÓN Y UNIDAD DEL SNASPE. 2018-2022"/>
    <hyperlink ref="A92" location="7.12!A2" display="TABLA 7.12: NÓMINA DE PIEZAS INCAUTADAS, EN EL MARCO DE LA CONVENCIÓN SOBRE EL COMERCIO INTERNACIONAL DE ESPECIES AMENAZADAS DE FAUNA Y FLORA SILVESTRE (CITES), POR TIPO DE ESPECIE, SEGÚN ADUANA, AVANZADA Y ESPECIES. 2022"/>
    <hyperlink ref="A93" location="8.1!A2" display="TABLA 8.1: NÚMERO DE PROYECTOS FINANCIADOS A TRAVÉS DEL FONDO DE APOYO A LA INVESTIGACIÓN PATRIMONIAL (FAIP)/1 POR AÑO, SEGÚN REGIÓN. 2018-2022"/>
    <hyperlink ref="A94" location="8.2!A2" display="TABLA 8.2: NÚMERO DE PUBLICACIONES DEL SERVICIO NACIONAL DEL PATRIMONIO CULTURAL POR AÑO, SEGÚN UNIDAD DE ORIGEN Y TIPO DE PUBLICACIÓN. 2018-2022/1"/>
    <hyperlink ref="A95" location="8.3!A2" display="TABLA 8.3: NÚMERO DE LABORES REALIZADAS POR EL CENTRO NACIONAL DE CONSERVACIÓN Y RESTAURACIÓN DEL SERVICIO NACIONAL DEL PATRIMONIO CULTURAL POR AÑO. 2018-2022"/>
    <hyperlink ref="A96" location="8.4!A2" display="TABLA 8.4: NÚMERO DE CONSULTAS POR INTERNET A SITIOS WEB DEL SERVICIO NACIONAL DEL PATRIMONIO CULTURAL, POR AÑO, SEGÚN SITIOS WEB. 2018-2022"/>
    <hyperlink ref="A97" location="8.5!A2" display="TABLA 8.5: NÚMERO DE VISITANTES ESTIMADOS A SITIOS WEB DEL SERVICIO NACIONAL DEL PATRIMONIO CULTURAL, POR AÑO, SEGÚN SITIO WEB. 2018-2022"/>
    <hyperlink ref="A98" location="9.1!A2" display="TABLA 9.1: NÚMERO DE ARTESANOS Y ARTESANAS/1, SEGÚN REGIÓN. 2022"/>
    <hyperlink ref="A99" location="9.2!A2" display="TABLA 9.2: NÚMERO DE ARTESANOS Y ARTESANAS/1 POR PUEBLO ORIGINARIO, SEGÚN REGIÓN. 2022"/>
    <hyperlink ref="A100" location="9.3!A2" display="TABLA 9.3: NÚMERO DE ARTESANOS Y ARTESANAS/1, POR DISCIPLINA, SEGÚN REGIÓN. 2022"/>
    <hyperlink ref="A101" location="9.4!A2" display="TABLA 9.4: NÚMERO DE OBJETOS DE ARTESANÍA CON SELLO DE EXCELENCIA DEL MINISTERIO DE LAS CULTURAS, LAS ARTES Y EL PATRIMONIO, SEGÚN REGIÓN. 2018-2022"/>
    <hyperlink ref="A102" location="9.5!A2" display="TABLA 9.5: NÓMINA DE PRODUCTOS ARTESANALES CON SELLO DE EXCELENCIA DEL MINISTERIO DE LAS CULTURAS, LAS ARTES Y EL PATRIMONIO, POR DISCIPLINA Y REGIÓN. 2022"/>
    <hyperlink ref="A103" location="10.1!A2" display="TABLA 10.1: NÚMERO DE FUNCIONES DE ESPECTÁCULOS DE ARTES ESCÉNICAS, POR TIPO DE ESPECTÁCULO, SEGÚN AÑO 2018-2022/1"/>
    <hyperlink ref="A104" location="10.2!A2" display="TABLA 10.2: NÚMERO DE FUNCIONES DE ESPECTÁCULOS DE ARTES ESCÉNICAS, POR TIPO DE ESPECTÁCULO, SEGÚN REGIÓN. 2022/1"/>
    <hyperlink ref="A105" location="10.3!A2" display="TABLA 10.3: NÚMERO DE ASISTENTES A ESPECTÁCULOS DE ARTES ESCÉNICAS PAGANDO ENTRADA, POR TIPO DE ESPECTÁCULO, SEGÚN REGIÓN. 2022/1"/>
    <hyperlink ref="A106" location="10.4!A2" display="TABLA 10.4: NÚMERO DE ASISTENTES A ESPECTÁCULOS DE ARTES ESCÉNICAS CON ENTRADA GRATUITA, POR TIPO DE ESPECTÁCULO, SEGÚN REGIÓN. 2022/1"/>
    <hyperlink ref="A107" location="10.5!A2" display="TABLA 10.5: NÚMERO DE ASISTENTES A ESPECTÁCULOS DE ARTES ESCÉNICAS CON ENTRADA GRATUITA Y PAGADA, POR TIPO DE ESPECTÁCULO, SEGÚN REGIÓN. 2022/1"/>
    <hyperlink ref="A108" location="10.6!A2" display="TABLA 10.6: NÚMERO DE ASISTENTES A ESPECTÁCULOS DE ARTES ESCÉNICAS PAGANDO ENTRADA, POR TIPO DE ESPECTÁCULO, SEGÚN AÑO. 2018-2022/1"/>
    <hyperlink ref="A109" location="10.7!A2" display="TABLA 10.7: NÚMERO DE ASISTENTES A ESPECTÁCULOS DE ARTES ESCÉNICAS CON ENTRADA GRATUITA, POR TIPO DE ESPECTÁCULO, SEGÚN AÑO. 2018-2022/1"/>
    <hyperlink ref="A110" location="10.8!A2" display="TABLA 10.8: NÚMERO DE ASISTENTES A ESPECTÁCULOS DE ARTES ESCÉNICAS CON ENTRADA GRATUITA Y PAGADA, POR TIPO DE ESPECTÁCULO, SEGÚN AÑO. 2018-2022/1"/>
    <hyperlink ref="A111" location="10.9!A2" display="TABLA 10.9: NÚMERO DE ASISTENTES A ESPECTÁCULOS DE ARTES ESCÉNICAS CON ENTRADA GRATUITA Y PAGADA, POR MES, SEGÚN REGIÓN. 2022/1/2"/>
    <hyperlink ref="A112" location="11.1!A2" display="TABLA 11.1: NÚMERO DE FUNCIONES DE ESPECTÁCULOS MUSICALES, POR TIPO DE ESPECTÁCULO, SEGÚN AÑO. 2018-2022/1"/>
    <hyperlink ref="A113" location="11.2!A2" display="TABLA 11.2: NÚMERO DE FUNCIONES DE ESPECTÁCULOS MUSICALES, POR TIPO DE ESPECTÁCULO, SEGÚN REGIÓN. 2022/1"/>
    <hyperlink ref="A114" location="11.3!A2" display="TABLA 11.3: NÚMERO DE ASISTENTES A ESPECTÁCULOS MUSICALES PAGANDO ENTRADA, POR TIPO DE ESPECTÁCULO, SEGÚN REGIÓN. 2022/1"/>
    <hyperlink ref="A115" location="11.4!A2" display="TABLA 11.4: NÚMERO DE ASISTENTES A ESPECTÁCULOS MUSICALES CON ENTRADA GRATUITA, POR TIPO DE ESPECTÁCULO, SEGÚN REGIÓN. 2022/1"/>
    <hyperlink ref="A116" location="11.5!A2" display="TABLA 11.5: NÚMERO DE ASISTENTES A ESPECTÁCULOS MUSICALES CON ENTRADA GRATUITA Y PAGADA, POR TIPO DE ESPECTÁCULO, SEGÚN REGIÓN. 2022/1"/>
    <hyperlink ref="A117" location="11.6!A2" display="TABLA 11.6: NÚMERO DE ASISTENTES A ESPECTÁCULOS MUSICALES PAGANDO ENTRADA, POR TIPO DE ESPECTÁCULO, SEGÚN AÑO. 2018 - 2022/1"/>
    <hyperlink ref="A118" location="11.7!A2" display="TABLA 11.7: NÚMERO DE ASISTENTES A ESPECTÁCULOS MUSICALES CON ENTRADA GRATUITA, POR TIPO DE ESPECTÁCULO, SEGÚN AÑO. 2018-2022/1"/>
    <hyperlink ref="A119" location="11.8!A2" display="TABLA 11.8: NÚMERO DE ASISTENTES A ESPECTÁCULOS MUSICALES CON ENTRADA GRATUITA Y PAGADA, POR TIPO DE ESPECTÁCULO, SEGÚN AÑO. 2018 - 2022/1"/>
    <hyperlink ref="A120" location="11.9!A2" display="TABLA 11.9: NÚMERO DE ASISTENTES A ESPECTÁCULOS MUSICALES CON ENTRADA GRATUITA Y PAGADA, POR MES, SEGÚN REGIÓN. 2022/1/2"/>
    <hyperlink ref="A121" location="11.10!A2" display="TABLA 11.10: NÚMERO DE FUNCIONES Y ASISTENTES A RECITALES DE POESÍA, POR AÑO. 2018-2022/1"/>
    <hyperlink ref="A122" location="11.11!A2" display="TABLA 11.11: NÚMERO DE FUNCIONES DE RECITALES DE POESÍA, POR TIPO DE ASISTENCIA, SEGÚN REGIÓN. 2022/1/2"/>
    <hyperlink ref="A123" location="11.12!A2" display="TABLA 11.12: NÚMERO DE ASISTENTES A RECITALES DE POESÍA CON ENTRADA GRATUITA Y PAGADA, POR MES, SEGÚN REGIÓN. 2022/1/2"/>
    <hyperlink ref="A124" location="11.13!A2" display="TABLA 11.13: VENTAS DE MATERIAL DISCOGRÁFICO Y UNIDADES VENDIDAS, POR AÑO, SEGÚN FORMATO. 2018 - 2022"/>
    <hyperlink ref="A125" location="11.14!A2" display="TABLA 11.14: NÚMERO DE ESPECTÁCULOS EMPADRONADOS POR LA SOCIEDAD CHILENA DEL DERECHO DE AUTOR (SCD), POR AÑO, SEGÚN MODALIDAD DE ACCESO. 2018 - 2022/1"/>
    <hyperlink ref="A126" location="11.15!A2" display="TABLA 11.15: RANKING/1 DE LAS CINCUENTA CANCIONES NACIONALES MÁS ESCUCHADAS DURANTE EL AÑO, SEGÚN REGISTROS DE LA SOCIEDAD CHILENA DEL DERECHO DE AUTOR (SCD). 2022"/>
    <hyperlink ref="A127" location="12.1!A2" display="TABLA 12.1: NÚMERO DE TÍTULOS DE LIBROS REGISTRADOS EN EL INTERNATIONAL STANDARD BOOK NUMBER (ISBN), POR AÑO, SEGÚN REGIÓN. 2018-2022/1"/>
    <hyperlink ref="A128" location="12.2!A2" display="TABLA 12.2: NÚMERO DE TÍTULOS DE LIBROS REGISTRADOS EN EL INTERNATIONAL STANDARD BOOK NUMBER (ISBN), POR AÑO, SEGÚN NÚMERO DE EDICIÓN. 2018-2022/1"/>
    <hyperlink ref="A129" location="12.3!A2" display="TABLA 12.3: NÚMERO DE TÍTULOS DE LIBROS REGISTRADOS EN EL INTERNATIONAL STANDARD BOOK NUMBER (ISBN), POR AÑO, SEGÚN MATERIA. 2018-2022/1"/>
    <hyperlink ref="A130" location="12.4!A2" display="TABLA 12.4: NÚMERO DE TÍTULOS DE LIBROS DE LITERATURA CHILENA1 REGISTRADOS EN EL INTERNATIONAL STANDARD BOOK NUMBER (ISBN), POR AÑO, SEGÚN GÉNERO. 2018-2022/2"/>
    <hyperlink ref="A131" location="12.5!A2" display="TABLA 12.5: NÚMERO DE TÍTULOS DE LIBROS REGISTRADOS EN EL INTERNATIONAL STANDARD BOOK NUMBER (ISBN), POR AÑO, SEGÚN SOPORTES DISTINTOS A PAPEL. 2018-2022/1"/>
    <hyperlink ref="A132" location="12.6!A2" display="TABLA 12.6: NÚMERO DE TÍTULOS AUTOEDITADOS REGISTRADOS EN EL INTERNATIONAL STANDARD BOOK NUMBER (ISBN), SEGÚN AÑO. 1997-2022/1/2"/>
    <hyperlink ref="A133" location="12.7!A2" display="TABLA 12.7: NÚMERO DE TÍTULOS DE LIBROS REGISTRADOS EN EL INTERNATIONAL STANDARD BOOK NUMBER (ISBN), POR AÑO, SEGÚN RANGOS DE PRODUCCIÓN. 2018-2022/1"/>
    <hyperlink ref="A134" location="12.8!A2" display="TABLA 12.8: NÚMERO Y PORCENTAJE DE TRADUCCIONES REGISTRADAS EN EL INTERNATIONAL STANDARD BOOK NUMBER (ISBN), SEGÚN IDIOMA DE ORÍGEN E IDIOMA TRADUCIDO. 2022"/>
    <hyperlink ref="A135" location="12.9!A2" display="TABLA 12.9: NÚMERO DE EDITORES QUE SOLICITAN REGISTRO DE SU OBRA POR PRIMERA VEZ EN EL INTERNATIONAL STANDARD BOOK NUMBER (ISBN), POR AÑO, SEGÚN REGIÓN. 2018-2022/1"/>
    <hyperlink ref="A136" location="12.10!A2" display="TABLA 12.10: NÚMERO Y PORCENTAJE DE TÍTULOS REGISTRADOS EN EL INTERNATIONAL STANDARD BOOK NUMBER (ISBN), POR AÑO, SEGÚN MES DE PRODUCCIÓN. 2018-2022/1"/>
    <hyperlink ref="A137" location="12.11!A2" display="TABLA 12.11: NÚMERO DE TÍTULOS REGISTRADOS EN EL INTERNATIONAL STANDARD BOOK NUMBER (ISBN) POR UNIVERSIDADES CHILENAS. 2022/1/2"/>
    <hyperlink ref="A138" location="12.12!A2" display="TABLA 12.12: NÚMERO DE EDITORES Y TÍTULOS REGISTRADOS EN EL INTERNATIONAL STANDARD BOOK NUMBER (ISBN) POR TAMAÑO DE EMPRESA/1. 2022"/>
    <hyperlink ref="A150" location="14.11!A2" display="TABLA 14.11: GASTOS DE LAS RADIOEMISORAS, SEGÚN ORIGEN. 2022"/>
    <hyperlink ref="A151" location="14.12!A2" display="TABLA 14.12: INGRESOS Y GASTOS DE LAS RADIOEMISORAS, SEGÚN TAMAÑO DE LA EMPRESA. 2022"/>
    <hyperlink ref="A152" location="15.1!A2" display="TABLA 15.1: NÚMERO DE PERMISIONARIOS/1 DE SERVICIOS LIMITADOS DE TELEVISIÓN POR CABLE POR AÑO/2, SEGÚN REGIÓN. 2018-2022"/>
    <hyperlink ref="A153" location="15.2!A2" display="TABLA 15.2: NÚMERO DE FRECUENCIAS DE TELEVISIÓN ABIERTA, POR TIPO DE FRECUENCIA VHF y UHF, SEGÚN COBERTURA. 2022"/>
    <hyperlink ref="A154" location="15.3!A2" display="TABLA 15.3: NÚMERO DE CONCESIONARIOS/1 DE TELEVISIÓN ABIERTA, POR TIPO DE FRECUENCIA VHF y UHF, SEGÚN COBERTURA. 2022"/>
    <hyperlink ref="A155" location="15.4!A2" display="TABLA 15.4: NÚMERO DE HORAS DE OFERTA DE PROGRAMACIÓN DE TELEVISIÓN ABIERTA, SEGÚN PÚBLICO OBJETIVO. 2022"/>
    <hyperlink ref="A156" location="15.5!A2" display="TABLA 15.5: NÚMERO DE HORAS DE OFERTA Y CONSUMO/1 DE PROGRAMACIÓN DE TELEVISIÓN ABIERTA, SEGÚN GÉNERO TELEVISIVO. 2022"/>
    <hyperlink ref="A157" location="15.6!A2" display="TABLA 15.6: NÚMERO DE HORAS DE OFERTA Y CONSUMO/1 DE PROGRAMACIÓN DE TELEVISIÓN ABIERTA, SEGÚN PROCEDENCIA. 2022"/>
    <hyperlink ref="A158" location="15.7!A2" display="TABLA 15.7: NÚMERO DE HORAS DE OFERTA Y CONSUMO/1 DE PROGRAMACIÓN NACIONAL DE TELEVISIÓN ABIERTA, SEGÚN GÉNERO TELEVISIVO. 2022"/>
    <hyperlink ref="A159" location="15.8!A2" display="TABLA 15.8: NÚMERO DE HORAS DE OFERTA Y CONSUMO/1 DE PROGRAMACIÓN EXTRANJERA DE TELEVISIÓN ABIERTA, SEGÚN GÉNERO TELEVISIVO. 2022"/>
    <hyperlink ref="A160" location="15.9!A2" display="TABLA 15.9: NÚMERO DE HORAS DE OFERTA Y CONSUMO/1 DE PROGRAMACIÓN INFANTIL DE TELEVISIÓN ABIERTA, SEGÚN CATEGORÍA. 2022"/>
    <hyperlink ref="A161" location="15.10!A2" display="TABLA 15.10: NÚMERO DE HORAS DE OFERTA Y CONSUMO/1 DE PROGRAMACIÓN CULTURAL/2 EN TELEVISIÓN ABIERTA, SEGÚN TIPO DE PROGRAMA. 2022"/>
    <hyperlink ref="A162" location="15.11!A2" display="TABLA 15.11: CONSUMO PROMEDIO ANUAL DE TELEVISIÓN ABIERTA POR HORAS/1, SEGÚN RANGO ETARIO. 2022"/>
    <hyperlink ref="A163" location="15.12!A2" display="TABLA 15.12: CONSUMO/1 PROMEDIO ANUAL DE NIÑOS Y NIÑAS ENTRE 4 A 12 AÑOS DE EDAD, DE TELEVISIÓN ABIERTA, SEGÚN GÉNERO TELEVISIVO. 2022"/>
    <hyperlink ref="A164" location="15.13!A2" display="TABLA 15.13: NÚMERO DE HORAS DE OFERTA Y CONSUMO/1 DE PROGRAMACIÓN INFANTIL DE TELEVISIÓN ABIERTA, SEGÚN PROCEDENCIA. 2022"/>
    <hyperlink ref="A165" location="15.14!A2" display="TABLA 15.14: NÚMERO DE HORAS DE OFERTA Y CONSUMO/1 FINANCIADAS POR EL FONDO DEL CONSEJO NACIONAL DE TELEVISIÓN (CNTV), SEGÚN TIPO DE PROGRAMACIÓN. 2022"/>
    <hyperlink ref="A166" location="16.1!A2" display="TABLA 16.1: COMERCIO EXTERIOR DE BIENES Y SERVICIOS CULTURALES Y CREATIVOS, SEGÚN DOMINIO CULTURAL. 2022/1"/>
    <hyperlink ref="A167" location="16.2!A2" display="TABLA 16.2: MONTOS DE IMPORTACIONES (EN US$ CIF) Y EXPORTACIONES (EN US$ FOB ) DE BIENES CULTURALES Y CREATIVOS, SEGÚN DOMINIO Y SUBDOMINIO CULTURAL. 2022"/>
    <hyperlink ref="A168" location="16.3!A2" display="TABLA 16.3: MONTOS DE IMPORTACIONES (EN PESOS CORRIENTES CIF) Y EXPORTACIONES (EN PESOS CORRIENTES FOB) DE BIENES CULTURALES Y CREATIVOS, SEGÚN DOMINIO Y SUBDOMINIO CULTURAL. 2022/1"/>
    <hyperlink ref="A169" location="16.4!A2" display="TABLA 16.4: MONTOS DE EXPORTACIONES (EN US$ FOB) DE BIENES CULTURALES Y CREATIVOS, POR PAÍS DE DESTINO, SEGÚN DOMINIO Y SUBDOMINIO CULTURAL. 2022/1"/>
    <hyperlink ref="A170" location="16.5!A2" display="TABLA 16.5: MONTOS DE IMPORTACIONES (EN US$ CIF) DE BIENES CULTURALES Y CREATIVOS, POR PAÍS DE ORIGEN, SEGÚN DOMINIO Y SUBDOMINIO CULTURAL. 2022/1"/>
    <hyperlink ref="A171" location="16.6!A2" display="TABLA 16.6: MONTOS DE IMPORTACIONES (EN US$ CIF) Y EXPORTACIONES (EN US$ FOB ) DE BIENES CULTURALES Y CREATIVOS, POR TIPO DE BIEN, SEGÚN DOMINIO Y SUBDOMINIO CULTURAL. 2022/1"/>
    <hyperlink ref="A172" location="16.7!A2" display="TABLA 16.7: MONTOS DE EXPORTACIONES (EN US$ FOB) DE BIENES CULTURALES Y CREATIVOS POR REGIÓN DE ORIGEN, SEGÚN DOMINIO Y SUBDOMINIO CULTURAL. 2022/1"/>
    <hyperlink ref="A173" location="16.8!A2" display="TABLA 16.8: MONTOS DE EXPORTACIONES DE SERVICIOS CULTURALES (EN US$ FOB), POR AÑO, SEGÚN DOMINIO Y SUBDOMINIO CULTURAL. 2018-2022"/>
    <hyperlink ref="A174" location="16.9!A2" display="TABLA 16.9: MONTOS DE EXPORTACIONES DE SERVICIOS CULTURALES (EN PESOS CORRIENTES), POR AÑO, SEGÚN DOMINIO Y SUBDOMINIO CULTURAL. 2018-2022/1"/>
    <hyperlink ref="A175" location="16.10!A2" display="TABLA 16.10: MONTOS DE EXPORTACIONES DE SERVICIOS CULTURALES (EN PESOS DE 2021), SEGÚN DOMINIO Y SUBDOMINIO CULTURAL. 2018-2022./1"/>
    <hyperlink ref="A176" location="16.11!A2" display="TABLA 16.11: MONTOS DE EXPORTACIONES DE SERVICIOS CULTURALES (EN US$ FOB), POR PAÍS DE DESTINO, SEGÚN DOMINIO Y SUBDOMINIO CULTURAL. 2022./1"/>
    <hyperlink ref="A177" location="16.12!A2" display="TABLA 16.12: MONTOS DE EXPORTACIONES DE SERVICIOS CULTURALES (EN US$ FOB), POR REGIÓN DE ORIGEN, SEGÚN DOMINIO Y SUBDOMINIO CULTURAL. 2022./1"/>
    <hyperlink ref="A178" location="17.1!A2" display="TABLA 17.1: NÚMERO DE MATRÍCULAS EN LA EDUCACIÓN MEDIA TÉCNICO PROFESIONAL DE PERSONAS ENTRE 15 Y 29 AÑOS DE EDAD, CON ESPECIALIDAD ARTÍSTICA E INDUSTRIAL, EN ESTABLECIMIENTOS EDUCACIONALES QUE LA IMPARTEN. SEGÚN REGIÓN. 2022"/>
    <hyperlink ref="A179" location="17.2!A2" display="TABLA 17.2: NÚMERO Y PORCENTAJE DE PERSONAS ENTRE 15 Y 29 AÑOS MATRICULADAS EN LA EDUCACIÓN MEDIA TÉCNICA PROFESIONAL, SEGÚN ESPECIALIDAD ARTÍSTICA. 2022"/>
    <hyperlink ref="A180" location="17.3!A2" display="TABLA 17.3: NÚMERO Y PORCENTAJE DE MATRÍCULAS DE PERSONAS DE 15 A 29 AÑOS EN LA EDUCACIÓN MEDIA, SEGÚN ESPECIALIDAD ARTÍSTICA Y NO ARTÍSTICA. 2022"/>
    <hyperlink ref="A181" location="17.4!A2" display="TABLA 17.4: NÚMERO Y PORCENTAJE DE CARRERAS PROFESIONALES Y TÉCNICAS EN EL ÁMBITO ARTÍSTICO CULTURAL EN CENTROS DE EDUCACIÓN SUPERIOR, SEGÚN DOMINIO CULTURAL. 2022/1"/>
    <hyperlink ref="A182" location="17.5!A2" display="TABLA 17.5: NÚMERO DE CARRERAS PROFESIONALES Y TÉCNICAS EN EL ÁMBITO ARTÍSTICO CULTURAL EN CENTROS DE EDUCACIÓN SUPERIOR, SEGÚN DOMINIO CULTURAL. 2022/1"/>
    <hyperlink ref="A183" location="17.6!A2" display="TABLA 17.6: NÚMERO Y PORCENTAJE DE MATRÍCULAS DE CARRERAS PROFESIONALES Y TÉCNICAS EN EL ÁMBITO ARTÍSTICO CULTURAL EN CENTROS DE EDUCACIÓN SUPERIOR, SEGÚN DOMINIO CULTURAL. 2022/1"/>
    <hyperlink ref="A184" location="17.7!A2" display="TABLA 17.7: NÚMERO DE MATRÍCULAS EN CARRERAS PROFESIONALES Y TÉCNICAS EN EL ÁMBITO ARTÍSTICO CULTURAL EN CENTROS DE EDUCACIÓN SUPERIOR, POR SEXO, SEGÚN DOMINIO CULTURAL. 2022/1"/>
    <hyperlink ref="A185" location="17.8!A2" display="TABLA 17.8: NÚMERO DE MATRÍCULAS EN CARRERAS PROFESIONALES Y TÉCNICAS EN EL ÁMBITO ARTÍSTICO CULTURAL EN CENTROS DE EDUCACIÓN SUPERIOR, POR REGIÓN, SEGÚN DOMINIO CULTURAL. 2022/1"/>
    <hyperlink ref="A186" location="17.9!A2" display="TABLA 17.9: NÚMERO Y PORCENTAJE DE PROGRAMAS POR DOCTORADO, MAGISTER, POSTÍTULO Y DIPLOMADO EN EL ÁMBITO ARTÍSTICO CULTURAL EN CENTROS DE EDUCACIÓN SUPERIOR, SEGÚN DOMINIO CULTURAL. 2022/1"/>
    <hyperlink ref="A187" location="17.10!A2" display="TABLA 17.10: NÚMERO DE PROGRAMAS POR DOCTORADO, MAGISTER, POSTÍTULO Y DIPLOMADO EN EL ÁMBITO ARTÍSTICO CULTURAL EN CENTROS DE EDUCACIÓN SUPERIOR, SEGÚN DOMINIO CULTURAL. 2022/1"/>
    <hyperlink ref="A188" location="17.11!A2" display="TABLA 17.11: NÚMERO Y PORCENTAJE DE MATRÍCULAS DE DOCTORADO, MAGISTER, POSTÍTULO Y DIPLOMADO EN EL ÁMBITO ARTÍSTICO CULTURAL EN CENTROS DE EDUCACIÓN SUPERIOR, SEGÚN DOMINIO CULTURAL. 2022/1"/>
    <hyperlink ref="A189" location="17.12!A2" display="TABLA 17.12: NÚMERO DE MATRÍCULAS POR PROGRAMA DE DOCTORADO, MAGISTER, POSTÍTULO Y DIPLOMADO EN EL ÁMBITO ARTÍSTICO CULTURAL EN CENTROS DE EDUCACIÓN SUPERIOR, POR SEXO, SEGÚN DOMINIO CULTURAL. 2022/1"/>
    <hyperlink ref="A190" location="17.13!A2" display="TABLA 17.13: NÚMERO DE MATRÍCULAS POR PROGRAMA DE DOCTORADO, MAGISTER, POSTÍTULO Y DIPLOMADO EN EL ÁMBITO ARTÍSTICO CULTURAL EN CENTROS DE EDUCACIÓN SUPERIOR, POR REGIÓN, SEGÚN DOMINIO CULTURAL. 2022/1"/>
    <hyperlink ref="A191" location="17.14!A2" display="TABLA 17.14: NÚMERO Y PORCENTAJE DE CARRERAS PROFESIONALES Y TÉCNICAS EN EL ÁREA DE SOPORTE EN CENTROS DE EDUCACIÓN SUPERIOR, SEGÚN DOMINIO TRANSVERSAL. 2022/1"/>
    <hyperlink ref="A192" location="17.15!A2" display="TABLA 17.15: NÚMERO DE CARRERAS PROFESIONALES Y TÉCNICAS EN EL ÁREA DE SOPORTE EN CENTROS DE EDUCACIÓN SUPERIOR, SEGÚN DOMINIO TRANSVERSAL. 2022/1"/>
    <hyperlink ref="A193" location="17.16!A2" display="TABLA 17.16: NÚMERO Y PORCENTAJE DE MATRÍCULAS EN CARRERAS PROFESIONALES Y TÉCNICAS EN EL ÁREA DE SOPORTE EN CENTROS DE EDUCACIÓN SUPERIOR, SEGÚN DOMINIO TRANSVERSAL. 2022/1"/>
    <hyperlink ref="A194" location="17.17!A2" display="TABLA 17.17: NÚMERO EN MATRÍCULAS DE CARRERAS PROFESIONALES Y TÉCNICAS EN EL ÁREA DE SOPORTE EN CENTROS DE EDUCACIÓN SUPERIOR, POR SEXO, SEGÚN DOMINIO TRANSVERSAL. 2022/1"/>
    <hyperlink ref="A195" location="17.18!A2" display="TABLA 17.18: NÚMERO DE MATRÍCULAS EN CARRERAS PROFESIONALES Y TÉCNICAS EN EL ÁREA DE SOPORTE EN CENTROS DE EDUCACIÓN SUPERIOR, POR REGIÓN, SEGÚN DOMINIO TRANSVERSAL. 2022/1"/>
    <hyperlink ref="A196" location="17.19!A2" display="TABLA 17.19: NÚMERO Y PORCENTAJE POR PROGRAMAS DE DOCTORADO, MAGISTER, POSTÍTULO Y DIPLOMADO EN EL ÁREA DE SOPORTE EN CENTROS DE EDUCACIÓN SUPERIOR, SEGÚN DOMINIO TRANSVERSAL. 2022/1"/>
    <hyperlink ref="A197" location="17.20!A2" display="TABLA 17.20: NÚMERO DE PROGRAMAS POR DOCTORADO, MAGISTER, POSTÍTULO Y DIPLOMADO EN EL ÁREA DE SOPORTE EN CENTROS DE EDUCACIÓN SUPERIOR, SEGÚN DOMINIO TRANSVERSAL. 2022/1"/>
    <hyperlink ref="A198" location="17.21!A2" display="TABLA 17.21: NÚMERO Y PORCENTAJE DE MATRÍCULAS POR PROGRAMA DE DOCTORADO, MAGISTER, POSTÍTULO Y DIPLOMADO EN EL ÁREA DE SOPORTE EN CENTROS DE EDUCACIÓN SUPERIOR, SEGÚN DOMINIO TRANSVERSAL. 2022/1"/>
    <hyperlink ref="A199" location="17.22!A2" display="TABLA 17.22: NÚMERO DE MATRÍCULAS POR PROGRAMA DE DOCTORADO, MAGISTER, POSTÍTULO Y DIPLOMADO EN EL ÁREA DE SOPORTE EN CENTROS DE EDUCACIÓN SUPERIOR, POR SEXO, SEGÚN DOMINIO TRANSVERSAL. 2022/1"/>
    <hyperlink ref="A200" location="17.23!A2" display="TABLA 17.23: NÚMERO DE MATRÍCULAS POR PROGRAMA DE DOCTORADO, MAGISTER, POSTÍTULO Y DIPLOMADO EN EL ÁREA DE SOPORTE EN CENTROS DE EDUCACIÓN SUPERIOR, POR REGIÓN, SEGÚN DOMINIO TRANSVERSAL. 2022/1"/>
    <hyperlink ref="A201" location="18.1!A2" display="TABLA 18.1: NÚMERO DE ENTIDADES EMPLEADORAS CON SEGURIDAD SOCIAL Y TRABAJADORES(AS) DEL SECTOR CREATIVO ASOCIADAS A MUTUALES DE SEGURIDAD E ISL, Y SU PARTICIPACIÓN NACIONAL, SEGÚN DOMINIO CULTURAL. 2022"/>
    <hyperlink ref="A202" location="18.2!A2" display="TABLA 18.2: NÚMERO DE ENTIDADES EMPLEADORAS CON SEGURIDAD SOCIAL, TRABAJADORES(AS) Y REMUNERACIONES PROMEDIO EN ENTIDADES DEL SECTOR CREATIVO/1 ASOCIADAS A MUTUALES DE SEGURIDAD E ISL/1, SEGÚN DOMINIO CULTURAL. 2022"/>
    <hyperlink ref="A203" location="18.3!A2" display="TABLA 18.3: NÚMERO DE ENTIDADES EMPLEADORAS CON SEGURIDAD SOCIAL, TRABAJADORES(AS) Y REMUNERACIONES PROMEDIO EN ENTIDADES DEL SECTOR CREATIVO/1 ASOCIADAS A MUTUALES DE SEGURIDAD E ISL/1, SEGÚN REGIÓN. 2022"/>
    <hyperlink ref="A204" location="18.4!A2" display="TABLA 18.4: NÚMERO DE ENTIDADES EMPLEADORAS CON SEGURIDAD SOCIAL, TRABAJADORES(AS) Y REMUNERACIONES PROMEDIO EN ENTIDADES DEL SECTOR CREATIVO/1 ASOCIADAS A MUTUALES DE SEGURIDAD E ISL/1, POR SEXO, SEGÚN DOMINIO CULTURAL. 2022"/>
    <hyperlink ref="A205" location="18.5!A2" display="TABLA 18.5: NÚMERO DE PERSONAS OCUPADAS EN LA ECONOMÍA Y EN LAS ACC/1, POR AÑO. 2018-2022"/>
    <hyperlink ref="A206" location="18.6!A2" display="TABLA 18.6: NÚMERO DE PERSONAS OCUPADAS EN LAS ACC/1 POR MACROZONA, SEGÚN AÑO. 2018-2022"/>
    <hyperlink ref="A207" location="18.7!A2" display="TABLA 18.7: NÚMERO DE PERSONAS OCUPADAS EN LAS ACC/1 POR SEXO, SEGÚN AÑO. 2018-2022"/>
    <hyperlink ref="A208" location="18.8!A2" display="TABLA 18.8: NÚMERO DE PERSONAS OCUPADAS EN LAS ACC/1 POR SEXO, SEGÚN MACROZONA. 2022"/>
    <hyperlink ref="A209" location="18.9!A2" display="TABLA 18.9: NÚMERO DE PERSONAS OCUPADAS EN LAS ACC/1 POR FORMALIDAD, SEGÚN AÑO. 2018-2022"/>
    <hyperlink ref="A210" location="18.10!A2" display="TABLA 18.10: NÚMERO DE PERSONAS OCUPADAS EN LAS ACC/1 POR FORMALIDAD, SEGÚN MACROZONA. 2022"/>
    <hyperlink ref="A211" location="18.11!A2" display="TABLA 18.11: NÚMERO DE PERSONAS OCUPADAS EN LAS ACC/1 POR DEPENDENCIA, SEGÚN AÑO. 2018-2022"/>
    <hyperlink ref="A212" location="18.12!A2" display="TABLA 18.12: NÚMERO DE PERSONAS OCUPADAS EN LAS ACC/1 POR DEPENDENCIA, SEGÚN MACROZONA. 2022"/>
    <hyperlink ref="A213" location="18.13!A2" display="TABLA 18.13: NÚMERO DE PERSONAS OCUPADAS EN LAS ACC/1, POR TIPO DE JORNADA. 2018-2022"/>
    <hyperlink ref="A214" location="18.14!A2" display="TABLA 18.14: NÚMERO DE PERSONAS OCUPADAS EN LAS ACC/1 POR NIVEL DE ENSEÑANZA, SEGÚN AÑO. 2018-2022"/>
    <hyperlink ref="A215" location="18.15!A2" display="TABLA 18.15: NÚMERO DE PERSONAS OCUPADAS EN LAS ACC/1 POR NIVEL DE ENSEÑANZA, SEGÚN FORMALIDAD. 2022"/>
    <hyperlink ref="A216" location="18.16!A2" display="TABLA 18.16: NÚMERO DE PERSONAS OCUPADAS EN LAS ACC/1 POR TRAMOS DE EDAD, SEGÚN AÑO. 2018-2022"/>
    <hyperlink ref="A217" location="19.1!A2" display="TABLA 19.1: PRESUPUESTO PÚBLICO DESTINADO A CULTURA, SEGÚN EL MINISTERIO DE LAS CULTURAS, LAS ARTES Y EL PATRIMONIO. 2022/1"/>
    <hyperlink ref="A218" location="19.2!A2" display="TABLA 19.2: PRESUPUESTO PÚBLICO DESTINADO A CULTURA, SEGÚN INSTITUCIÓN AFÍN A LA CULTURA. 2022/1"/>
    <hyperlink ref="A219" location="19.3!A2" display="TABLA 19.3: PRESUPUESTO PÚBLICO DESTINADO A CULTURA, SEGÚN INSTITUCIONES CON PROGRAMAS CULTURALES. 2022/1"/>
    <hyperlink ref="A220" location="19.4!A2" display="TABLA 19.4: PRESUPUESTO PÚBLICO EJECUTADO/1 EN CULTURA, SEGÚN INSTITUCIONES CON PROGRAMAS CULTURALES. 2022"/>
    <hyperlink ref="A221" location="19.5!A2" display="TABLA 19.5: DISTRIBUCIÓN PORCENTUAL DEL PRESUPUESTO DESTINADO A CULTURA, SEGÚN INSTITUCIONES CULTURALES, AFINES A LA CULTURA Y PROGRAMAS CULTURALES. 2022"/>
    <hyperlink ref="A222" location="19.6!A2" display="TABLA 19.6: NÚMERO Y MONTOS DE PROYECTOS POSTULADOS, ELEGIBLES Y SELECCIONADOS, SEGÚN TIPO DE FONDO CONCURSABLE DE LA SUBSECRETARÍA DE LAS CULTURAS Y LAS ARTES. 2022"/>
    <hyperlink ref="A223" location="19.7!A2" display="TABLA 19.7: NÚMERO DE PROYECTOS POSTULADOS Y SELECCIONADOS Y RECURSOS ASIGNADOS POR TIPO DE PERSONA (NATURAL Y JURÍDICA)/1, SEGÚN FONDO Y AÑO. 2018-2022"/>
    <hyperlink ref="A224" location="19.8!A2" display="TABLA 19.8: NÚMERO DE PROYECTOS POSTULADOS Y SELECCIONADOS Y RECURSOS ASIGNADOS, POR SEXO (PERSONAS NATURALES), SEGÚN FONDO Y AÑO. 2018-2022"/>
    <hyperlink ref="A225" location="19.9!A2" display="TABLA 19.9: NÚMERO DE PROYECTOS Y MONTOS ADJUDICADOS DEL FONDO NACIONAL DEL DESARROLLO CULTURAL Y LAS ARTES (FONDART) PARA CONCURSO NACIONAL, POR LÍNEA DE CONCURSO, SEGÚN REGIÓN DE DOMICILIO DE LA PERSONA SELECCIONADA. 2022/1/2"/>
    <hyperlink ref="A226" location="19.10!A2" display="TABLA 19.10: NÚMERO DE PROYECTOS Y MONTOS ADJUDICADOS DEL FONDO NACIONAL DEL DESARROLLO CULTURAL Y LAS ARTES (FONDART) PARA CONCURSO REGIONAL, POR LÍNEA DE CONCURSO, SEGÚN REGIÓN DEL FONDO ENTREGADO. 2022/1/2"/>
    <hyperlink ref="A227" location="19.11!A2" display="TABLA 19.11: NÚMERO DE PROYECTOS Y MONTOS ADJUDICADOS POR EL FONDO DE FOMENTO DE LA MÚSICA NACIONAL, POR LÍNEA DE CONCURSO, SEGÚN REGIÓN DE DOMICILIO DE LA PERSONA SELECCIONADA. 2022/1/2"/>
    <hyperlink ref="A228" location="19.12!A2" display="TABLA 19.12: NÚMERO DE PROYECTOS Y MONTOS ADJUDICADOS POR EL FONDO NACIONAL DE FOMENTO DEL LIBRO Y LA LECTURA, POR LÍNEA DE CONCURSO, SEGÚN REGIÓN DE DOMICILIO DE LA PERSONA SELECCIONADA. 2022/1/2"/>
    <hyperlink ref="A229" location="19.13!A2" display="TABLA 19.13: NÚMERO DE PROYECTOS Y MONTOS ADJUDICADOS POR FONDO DE FOMENTO AUDIOVISUAL, POR LÍNEA DE CONCURSO, SEGÚN REGIÓN DE DOMICILIO DE LA PERSONA SELECCIONADA. 2022/1/2"/>
    <hyperlink ref="A230" location="19.14!A2" display="TABLA 19.14: NÚMERO DE PROYECTOS Y MONTOS ADJUDICADOS POR EL FONDO BECAS CHILE CREA, POR LÍNEA DE CONCURSO, SEGÚN REGIÓN DE DOMICILIO DE LA PERSONA SELECCIONADA. 2022/1/2"/>
    <hyperlink ref="A231" location="19.15!A2" display="TABLA 19.15: NÚMERO DE PROYECTOS Y MONTOS ADJUDICADOS POR EL PROGRAMA DE APOYO DE ORGANIZACIONES CULTURALES COLABORADORAS, POR LÍNEA DE CONCURSO, SEGÚN REGIÓN DE DOMICILIO DE LA ORGANIZACIÓN SELECCIONADA. 2022/1/2"/>
    <hyperlink ref="A232" location="19.16!A2" display="TABLA 19.16: NÚMERO DE PROYECTOS Y MONTOS ADJUDICADOS POR EL FONDO NACIONAL DE FOMENTO Y DESARROLLO DE LAS ARTES ESCÉNICAS, POR LÍNEA DE CONCURSO, SEGÚN REGIÓN DE DOMICILIO DE LA PERSONA SELECCIONADA. 2022/1/2"/>
    <hyperlink ref="A233" location="19.17!A2" display="TABLA 19.17: NÚMERO DE PROYECTOS Y MONTOS ADJUDICADOS POR EL CENTRO NACIONAL DE ARTE CONTEMPORÁNEO, POR LÍNEA DE CONCURSO, SEGÚN REGIÓN DE DOMICILIO DE LA PERSONA SELECCIONADA. 2022/1"/>
    <hyperlink ref="A234" location="19.18!A2" display="TABLA 19.18: NÚMERO DE PROYECTOS Y MONTOS ADJUDICADOS POR GALERÍA GABRIELA MISTRAL, POR LÍNEA DE CONCURSO, SEGÚN REGIÓN DE DOMICILIO DE LA PERSONA SELECCIONADA. 2022/1/2"/>
    <hyperlink ref="A235" location="19.19!A2" display="TABLA 19.19: NÚMERO Y MONTOS DE PROYECTOS POSTULADOS Y SELECCIONADOS DEL FONDO DEL PATRIMONIO CULTURAL (FONPAT), DEL SERVICIO NACIONAL DEL PATRIMONIO CULTURAL, POR AÑO, SEGÚN LÍNEA DE CONCURSO. 2019-2022"/>
    <hyperlink ref="A236" location="19.20!A2" display="TABLA 19.20: NÚMERO DE PROYECTOS Y MONTOS SELECCIONADOS DEL FONDO DEL PATRIMONIO CULTURAL (FONPAT), DEL SERVICIO NACIONAL DEL PATRIMONIO CULTURAL, POR AÑO, SEGÚN REGIÓN. 2019-2022"/>
    <hyperlink ref="A237" location="19.21!A2" display="TABLA 19.21: NÚMERO Y MONTOS DE PROYECTOS POSTULADOS Y SELECCIONADOS DEL FONDO SUBSIDIOS PROGRAMA SOCIAL SITIOS PATRIMONIO MUNDIAL, DEL SERVICIO NACIONAL DEL PATRIMONIO CULTURAL, POR AÑO, SEGÚN SUBSIDIO. 2018-2022"/>
    <hyperlink ref="A238" location="19.22!A2" display="TABLA 19.22: NÚMERO DE PROYECTOS Y MONTOS SELECCIONADOS DEL FONDO SUBSIDIOS PROGRAMA SOCIAL SITIOS PATRIMONIO MUNDIAL, DEL SERVICIO NACIONAL DEL PATRIMONIO CULTURAL, POR AÑO, SEGÚN REGIÓN. 2018-2022"/>
    <hyperlink ref="A239" location="19.23!A2" display="TABLA 19.23: NÚMERO Y MONTOS DE PROYECTOS POSTULADOS Y SELECCIONADOS DEL FONDO MEJORAMIENTO INTEGRAL DE MUSEOS, DEL SERVICIO NACIONAL DEL PATRIMONIO CULTURAL, POR AÑO, SEGÚN CATEGORÍA DE CONCURSO. 2018-2022"/>
    <hyperlink ref="A240" location="19.24!A2" display="TABLA 19.24: NÚMERO DE PROYECTOS Y MONTOS SELECCIONADOS DEL FONDO MEJORAMIENTO INTEGRAL DE MUSEOS, DEL SERVICIO NACIONAL DEL PATRIMONIO CULTURAL, POR AÑO, SEGÚN REGIÓN. 2018-2022"/>
    <hyperlink ref="A241" location="19.25!A2" display="TABLA 19.25: NÚMERO Y MONTOS DE PROYECTOS POSTULADOS Y SELECCIONADOS DEL FONDO PROGRAMA DE MEJORAMIENTO INTEGRAL DE BIBLIOTECAS PUBLICAS, DEL SERVICIO NACIONAL DEL PATRIMONIO CULTURAL, POR AÑO. 2018-2022"/>
    <hyperlink ref="A242" location="19.26!A2" display="TABLA 19.26: NÚMERO DE PROYECTOS Y MONTOS SELECCIONADOS DEL FONDO PROGRAMA DE MEJORAMIENTO INTEGRAL DE BIBLIOTECAS PUBLICAS, DEL SERVICIO NACIONAL DEL PATRIMONIO CULTURAL, POR AÑO, SEGÚN REGIÓN. 2018-2022"/>
    <hyperlink ref="A243" location="20.1!A2" display="TABLA 20.1: NÚMERO DE INSCRIPCIONES, CERTIFICADOS , CONSULTAS Y OTROS SERVICIOS REALIZADOS EN EL DEPARTAMENTO DE DERECHOS INTELECTUALES (DDI) DEL SERVICIO NACIONAL DEL PATRIMONIO, POR AÑO, SEGÚN ÍTEM. 2018-2022"/>
    <hyperlink ref="A244" location="20.2!A2" display="TABLA 20.2: NÚMERO DE INSCRIPCIONES EN MATERIA DE DERECHOS DE AUTOR REGISTRADOS EN EL DEPARTAMENTO DE DERECHOS INTELECTUALES (DDI) DEL SERVICIO NACIONAL DEL PATRIMONIO CULTURAL, POR AÑO, SEGÚN TIPO DE REGISTRO. 2018-2022"/>
    <hyperlink ref="A245" location="20.3!A2" display="TABLA 20.3: NÚMERO DE PERSONAS AFILIADAS A LA SOCIEDAD DE CREADORES DE IMAGEN FIJA (CREAIMAGEN), POR SEXO, SEGÚN REGIÓN. 2022"/>
    <hyperlink ref="A246" location="20.4!A2" display="TABLA 20.4: NÚMERO DE PERSONAS AFILIADAS A LA SOCIEDAD DE CREADORES DE IMAGEN FIJA (CREAIMAGEN), POR AÑO, SEGÚN ORIGEN DEL AUTOR(A) QUE GENERÓ DERECHOS EN CHILE/1. 2018-2022"/>
    <hyperlink ref="A247" location="20.5!A2" display="TABLA 20.5: NÚMERO DE AUTORIZACIONES SOBRE USO DE IMAGEN FIJA, REGISTRADAS POR LA SOCIEDAD DE CREADORES DE IMAGEN FIJA (CREAIMAGEN), POR AÑO, SEGÚN AUTORIZACIONES CONCEDIDAS EN CHILE. 2018-2022"/>
    <hyperlink ref="A248" location="20.6!A2" display="TABLA 20.6: RECAUDACIÓN DE DERECHOS DE AUTOR POR LA SOCIEDAD DE CREADORES DE IMAGEN FIJA (CREAIMAGEN), POR AÑO, SEGÚN ORIGEN DE LA RECAUDACIÓN (NACIONAL Y EXTRANJERA). 2018-2022"/>
    <hyperlink ref="A249" location="20.7!A2" display="TABLA 20.7: DISTRIBUCIÓN DE DERECHOS DE AUTOR POR LA SOCIEDAD DE CREADORES DE IMAGEN FIJA (CREAIMAGEN), POR AÑO, SEGÚN DESTINO DE DISTRIBUCIÓN. 2018-2022"/>
    <hyperlink ref="A250" location="20.8!A2" display="TABLA 20.8: NÚMERO DE PERSONAS ASOCIADAS AL SINDICATO DE ACTORES DE CHILE (SIDARTE), ACUMULADO AL 2022, POR AÑO, SEGÚN REGIÓN. 2018-2022"/>
    <hyperlink ref="A251" location="20.9!A2" display="TABLA 20.9: NÚMERO DE ACTORES Y ACTRICES ASOCIADOS(AS) A LA CORPORACIÓN DE ACTORES DE CHILE (CHILEACTORES), POR SEXO, SEGÚN AÑO. 2018-2022"/>
    <hyperlink ref="A252" location="20.10!A2" display="TABLA 20.10: NÚMERO ACUMULADO DE PERSONAS AFILIADAS A (ATN), POR SEXO, SEGÚN AÑO 2018-2022"/>
    <hyperlink ref="A253" location="20.11!A2" display="TABLA 20.11: NÚMERO ACUMULADO DE AUTORES Y AUTORAS QUE GENERARON DERECHOS DE AUTOR EN (ATN), POR AÑO, SEGÚN PROCEDENCIA DEL AUTOR(A). 2018-2022/1"/>
    <hyperlink ref="A254" location="20.12!A2" display="TABLA 20.12: NÚMERO DE AUTORIZACIONES CONCEDIDAS, EN CHILE Y EN EL EXTRANJERO, POR LA SOCIEDAD DE AUTORES NACIONALES DE TEATRO, CINE Y AUDIOVISUALES (ATN), POR AÑO, SEGÚN TIPO DE OBRA. 2018-2022"/>
    <hyperlink ref="A255" location="20.13!A2" display="TABLA 20.13: MONTO DE DERECHOS RECAUDADOS POR (ATN), POR AÑO, SEGÚN ORIGEN DE LAS OBRAS. 2018-2022"/>
    <hyperlink ref="A256" location="20.14!A2" display="TABLA 20.14: MONTO DE DERECHOS DISTRIBUIDOS POR (ATN), POR AÑO, SEGÚN PROCEDENCIA DEL AUTOR. 2018-2022"/>
    <hyperlink ref="A257" location="20.15!A2" display="TABLA 20.15: NÚMERO Y PORCENTAJE DE PERSONAS NATURALES AFILIADAS A LA SOCIEDAD CHILENA DEL DERECHO DE AUTOR (SCD) POR AÑO, SEGÚN REGIÓN. 2018-2022"/>
    <hyperlink ref="A258" location="20.16!A2" display="TABLA 20.16: NÚMERO Y PORCENTAJE DE PERSONAS NATURALES AUTORAS, AFILIADAS A LA SOCIEDAD CHILENA DEL DERECHO DE AUTOR (SCD), POR SEXO, SEGÚN REGIÓN. 2022"/>
    <hyperlink ref="A259" location="20.17!A2" display="TABLA 20.17: NÚMERO Y PORCENTAJE DE PERSONAS NATURALES AFILIADAS A LA SOCIEDAD CHILENA DEL DERECHO DE AUTOR (SCD) POR AÑO, SEGÚN TIPO DE ARTISTA. 2018-2022"/>
    <hyperlink ref="A260" location="20.18!A2" display="TABLA 20.18: NÚMERO DE OBRAS NACIONALES DECLARADAS EN LA SOCIEDAD CHILENA DEL DERECHO DE AUTOR (SCD), POR AÑO. 2018-2022"/>
    <hyperlink ref="A261" location="20.19!A2" display="TABLA 20.19: NÚMERO DE PERSONAS AUTORAS, AFILIADAS A LA SOCIEDAD CHILENA DEL DERECHO DE AUTOR (SCD) Y NÚMERO DE PERSONAS AUTORAS GENERADORAS DE DERECHOS (SCD) POR AÑO Y SEXO. 2018-2022"/>
    <hyperlink ref="A262" location="20.20!A2" display="TABLA 20.20: NÚMERO DE PERSONAS AFILIADAS A LA SOCIEDAD CHILENA DEL DERECHO DE AUTOR (SCD) QUE CUENTAN CON BENEFICIOS SOCIALES, POR AÑO, SEGÚN TIPO DE BENEFICIO. 2018-2022"/>
    <hyperlink ref="A263" location="20.21!A2" display="TABLA 20.21: NÚMERO ACUMULADO DE SELLOS AFILIADOS A LA ASOCIACIÓN DE PRODUCTORES FONOGRÁFICOS DE CHILE (IFPI) POR AÑO. 2018-2022"/>
    <hyperlink ref="A264" location="20.22!A2" display="TABLA 20.22: NÚMERO ACUMULADO DE PERSONAS QUE TRABAJAN EN SELLOS DISCOGRÁFICOS, POR AÑO. 2018-2022"/>
    <hyperlink ref="A265" location="20.23!A2" display="TABLA 20.23: MONTOS DE RECAUDACIÓN DE DERECHOS DE EJECUCIÓN &quot;AUTOR&quot; DE LA SOCIEDAD CHILENA DEL DERECHO DE AUTOR (SCD), POR AÑO, SEGÚN MEDIO DE EMISIÓN DE LA OBRA. 2018-2022"/>
    <hyperlink ref="A266" location="20.24!A2" display="TABLA 20.24: MONTOS DE DERECHOS DE EJECUCIÓN &quot;AUTOR&quot; POR LA SOCIEDAD CHILENA DEL DERECHO DE AUTOR (SCD), POR AÑO, SEGÚN TIPO DE DISTRIBUCIÓN. 2018-2022"/>
    <hyperlink ref="A267" location="20.25!A2" display="TABLA 20.25: MONTOS DE RECAUDACIÓN Y DISTRIBUCIÓN DE DERECHOS FONOMECÁNICOS DE LA SOCIEDAD CHILENA DEL DERECHO DE AUTOR (SCD), POR AÑO, SEGÚN RECAUDACIÓN Y TIPO DE DISTRIBUCIÓN. 2018-2022"/>
    <hyperlink ref="A268" location="20.26!A2" display="TABLA 20.26: MONTOS DE RECAUDACIÓN DE DERECHOS DE EJECUCIÓN CONEXOS, DE LA SOCIEDAD CHILENA DEL DERECHO DE AUTOR (SCD), POR AÑO, SEGÚN MEDIO DE EMISIÓN DE LA OBRA. 2018-2022"/>
    <hyperlink ref="A269" location="20.27!A2" display="TABLA 20.27: MONTOS DE DERECHOS DE EJECUCIÓN CONEXOS, DE LA SOCIEDAD CHILENA DEL DERECHO DE AUTOR (SCD), POR AÑO, SEGÚN TIPO DE DISTRIBUCIÓN. 2018-2022"/>
    <hyperlink ref="A270" location="20.28!A2" display="TABLA 20.28: MONTOS DE RECAUDACIÓN Y DISTRIBUCIÓN DE DERECHOS DE EJECUCIÓN CONEXOS/1, DE LA SOCIEDAD DE PRODUCTORES FONOGRÁFICOS Y VIDEOGRÁFICOS DE CHILE A.G. (PROFOVI), POR AÑO, SEGÚN RUBRO Y SELLO. 2018-2022"/>
    <hyperlink ref="A271" location="20.29!A2" display="TABLA 20.29: MONTOS DE RECAUDACIÓN Y DISTRIBUCIÓN DE DERECHOS DE REPRODUCCIÓN AUDIOVISUAL DE LA SOCIEDAD DE PRODUCTORES FONOGRÁFICOS Y VIDEOGRÁFICOS DE CHILE A.G. (PROFOVI), POR AÑO, SEGÚN SELLO. 2018-2022"/>
    <hyperlink ref="A272" location="20.30!A2" display="TABLA 20.30: NÚMERO DE ENTIDADES USUARIAS/1, POR AÑO, SEGÚN TIPO DE ENTIDAD USUARIA. 2018-2022"/>
    <hyperlink ref="A273" location="20.31!A2" display="TABLA 20.31: NÚMERO DE PERSONAS SOCIAS/1 DE LA SOCIEDAD DE DERECHOS LITERARIOS (SADEL), POR AÑO, SEGÚN STATUS DE AFILIACIÓN Y SEXO. 2018-2022"/>
    <hyperlink ref="A274" location="20.32!A2" display="TABLA 20.32: NÚMERO DE PERSONAS SOCIAS INCORPORADAS/1 A LA SOCIEDAD DE DERECHOS LITERARIOS (SADEL) POR AÑO, SEGÚN ESTATUS DE AFILIACIÓN Y SEXO. 2018-2022"/>
    <hyperlink ref="A275" location="20.33!A2" display="TABLA 20.33: RECAUDACIÓN DE LA SOCIEDAD DE DERECHOS LITERARIOS (SADEL) POR CONCEPTO DE LICENCIAS REPROGRÁFICAS/1 POR AÑO. 2018-2022"/>
    <hyperlink ref="A276" location="20.34!A2" display="TABLA 20.34: SOPORTE PARA DIFUSIÓN Y COMERCIALIZACIÓN SEGÚN REGISTROS DE LA SOCIEDAD CHILENA DEL DERECHO DE AUTOR (SCD). 2022"/>
    <hyperlink ref="A277" location="20.35!A2" display="TABLA 20.35: NÚMERO DE EXPLOTACIONES/1 DE PRODUCCIONES NACIONALES Y EXTRANJERAS REGISTRADAS POR LA CORPORACIÓN DE ACTORES DE CHILE (CHILEACTORES) POR AÑO, SEGÚN TIPO DE PRODUCCIÓN. 2018-2022/2"/>
    <hyperlink ref="A278" location="20.36!A2" display="TABLA 20.36: RECAUDACIÓN Y DISTRIBUCIÓN DE DERECHOS DE COMUNICACIÓN PÚBLICA DE PRODUCCIONES NACIONALES Y EXTRANJERAS, POR AÑO, SEGÚN MEDIO DE EMISIÓN 2018-2022"/>
    <hyperlink ref="A279" location="20.37!A2" display="TABLA 20.37: NÚMERO DE ACTORES Y ACTRICES FAVORECIDOS(AS) POR LA DISTRIBUCIÓN DE DERECHOS DE COMUNICACIÓN PÚBLICA DE LA CORPORACIÓN DE ACTORES DE CHILE (CHILEACTORES), POR AÑO, TIPO DE REPARTO Y SEXO, SEGÚN AFILIACIÓN. 2018-2022"/>
    <hyperlink ref="A280" location="20.38!A2" display="TABLA 20.38: NÚMERO DE CASOS POLICIALES Y PERSONAS DETENIDAS, POR SEXO, SEGÚN TIPO DE VULNERACIÓN A LA LEY N°17.336 DE PROPIEDAD INTELECTUAL. 2022"/>
    <hyperlink ref="A281" location="20.39!A2" display="TABLA 20.39: NÚMERO DE DELITOS INVESTIGADOS POR LA POLICÍA DE INVESTIGACIONES DE CHILE (PDI) POR VULNERACIÓN A LA LEY N° 17.336 DE PROPIEDAD INTELECTUAL, Y TOTAL DE PERSONAS DETENIDAS, POR SEXO Y NACIONALIDAD, SEGÚN AÑO. 2018-2022"/>
    <hyperlink ref="A282" location="20.40!A2" display="TABLA 20.40: NÚMERO DE DELITOS INVESTIGADOS POR LA POLICÍA DE INVESTIGACIONES DE CHILE (PDI) Y NÚMERO DE PERSONAS DETENIDAS POR VULNERACIÓN A LA LEY N° 17.336 DE PROPIEDAD INTELECTUAL, SEGÚN TIPO DE DELITO. 2022"/>
    <hyperlink ref="A283" location="20.41!A2" display="TABLA 20.41: NÚMERO DE PERSONAS DETENIDAS/1 POR LA POLICÍA DE INVESTIGACIONES DE CHILE (PDI) POR VULNERACIÓN A LA LEY N° 17.336 DE PROPIEDAD INTELECTUAL, POR TIPO DE DELITO, SEGÚN TRAMO ETARIO. 2022"/>
    <hyperlink ref="A284" location="20.42!A2" display="TABLA 20.42: NÚMERO DE ARTÍCULOS INCAUTADOS POR LA POLICÍA DE INVESTIGACIONES DE CHILE (PDI) POR VULNERACIÓN A LA LEY N° 17.336 DE PROPIEDAD INTELECTUAL, SEGÚN REGIÓN POLICIAL. 2022"/>
    <hyperlink ref="A285" location="20.43!A2" display="TABLA 20.43: NÚMERO DE DENUNCIAS/1 DE LA POLICÍA DE INVESTIGACIONES DE CHILE (PDI) POR VULNERACIÓN A LA LEY N° 17.336 DE PROPIEDAD INTELECTUAL, POR TIPO DE DELITO, SEGÚN BIEN AFECTADO. 2022"/>
    <hyperlink ref="A286" location="20.44!A2" display="TABLA 20.44: NÚMERO DE DENUNCIAS DE LA POLICÍA DE INVESTIGACIONES DE CHILE (PDI) POR VULNERACIÓN A LA LEY N° 17.336 DE PROPIEDAD INTELECTUAL, POR TIPO DE DELITO, SEGÚN REGIÓN POLICIAL DE LA DENUNCIA Y COMUNA DE OCURRENCIA DEL DELITO. 2022"/>
    <hyperlink ref="A287" location="20.45!A2" display="TABLA 20.45: NÚMERO DE PERSONAS IMPUTADAS, CAUSAS INGRESADAS Y TERMINADAS EN JUZGADOS/1, Y PERSONAS CONDENADAS POR VULNERACIÓN DE LA LEY 17.336 DE PROPIEDAD INTELECTUAL, SEGÚN TIPO DE VULNERACIÓN. 2022"/>
    <hyperlink ref="A288" location="20.46!A2" display="TABLA 20.46: NÚMERO DE DELITOS/1 INGRESADOS AL MINISTERIO PÚBLICO POR VULNERACIÓN A LA LEY N° 17.336, DE PROPIEDAD INTELECTUAL, POR AÑO, SEGÚN REGIÓN DE FISCALÍA. 2018-2022"/>
    <hyperlink ref="A289" location="20.47!A2" display="TABLA 20.47: NÚMERO DE DELITOS TERMINADOS/1 EN EL MINISTERIO PÚBLICO POR VULNERACIÓN A LA LEY N° 17.336, DE PROPIEDAD INTELECTUAL, POR AÑO, SEGÚN REGIÓN DE FISCALÍA. 2018-2022"/>
    <hyperlink ref="A290" location="20.48!A2" display="TABLA 20.48: NÚMERO DE SENTENCIAS DEFINITIVAS CONDENATORIAS POR VULNERACIÓN A LA LEY N° 17.336, DE PROPIEDAD INTELECTUAL, POR AÑO, SEGÚN REGIÓN DE FISCALÍA. 2018-2022"/>
    <hyperlink ref="A291" location="21.1!A2" display="TABLA 21.1: NÚMERO DE PERSONAS CON RECONOCIMIENTO DE CALIDAD INDÍGENA/1 (LEY N° 19.253), POR AÑO/2 Y SEXO, SEGÚN REGIÓN. 2018-2022"/>
    <hyperlink ref="A292" location="21.2!A2" display="TABLA 21.2: NÚMERO Y PORCENTAJE DE PERSONAS CON RECONOCIMIENTO DE CALIDAD INDÍGENA/1 (LEY N° 19.253), POR AÑO Y SEXO, SEGÚN PUEBLO INDÍGENA DE PERTENENCIA. 2018-2022"/>
    <hyperlink ref="A293" location="21.3!A2" display="TABLA 21.3: NÚMERO DE PERSONAS CON RECONOCIMIENTO DE CALIDAD INDÍGENA/1 (LEY N° 19.253), ACUMULADO AL AÑO 2022/2, POR SEXO, SEGÚN REGIÓN."/>
    <hyperlink ref="A294" location="21.4!A2" display="TABLA 21.4: NÚMERO DE PERSONAS CON RECONOCIMIENTO DE CALIDAD INDÍGENA/1 (LEY N° 19.253), ACUMULADO AL AÑO 2022/2, POR SEXO, SEGÚN PUEBLO INDÍGENA DE PERTENENCIA."/>
    <hyperlink ref="A295" location="21.5!A2" display="TABLA 21.5: NÚMERO DE BECAS INDÍGENAS OTORGADAS POR AÑO, NIVEL DE EDUCACIÓN Y SEXO, SEGÚN REGIÓN. 2018-2022"/>
    <hyperlink ref="A296" location="21.6!A2" display="TABLA 21.6: MONTO DE LA INVERSIÓN EN BECAS INDÍGENAS, POR AÑO Y NIVEL DE EDUCACIÓN, SEGÚN REGIÓN. 2018-2022"/>
    <hyperlink ref="A297" location="21.7!A2" display="TABLA 21.7: NÚMERO DE ESTUDIANTES INDÍGENAS BENEFICIARIOS DE BECAS INDÍGENAS, POR AÑO Y NIVEL DE EDUCACIÓN, SEGÚN PUEBLO ORIGINARIO. 2018-2022"/>
    <hyperlink ref="A298" location="21.8!A2" display="TABLA 21.8: NÚMERO DE PROGRAMAS Y MONTO DE LA INVERSIÓN DEL FONDO DE CULTURA Y EDUCACIÓN INDÍGENA, POR AÑO Y TIPO DE PROGRAMA DE CULTURA, SEGÚN REGIÓN Y UNIDAD OPERATIVA. 2018-2022"/>
    <hyperlink ref="A299" location="21.9!A2" display="TABLA 21.9: NÚMERO DE PROGRAMAS Y MONTO DE LA INVERSIÓN DEL FONDO DE CULTURA Y EDUCACIÓN INDÍGENA, POR AÑO Y TIPO DE PROGRAMA DE EDUCACIÓN, SEGÚN REGIÓN Y UNIDAD OPERATIVA. 2018-2022"/>
    <hyperlink ref="A300" location="21.10!A2" display="TABLA 21.10: DISTRIBUCIÓN REGIONAL DE FONDOS CONCURSABLES PARA SUBSIDIOS DE CAPACITACIÓN Y ESPECIALIZACIÓN DE PROFESIONALES Y PERSONAL TÉCNICO INDÍGENA, POR AÑO Y SEXO, SEGÚN REGIÓN. 2018-2022"/>
    <hyperlink ref="A301" location="21.11!A2" display="TABLA 21.11: NÚMERO DE PROYECTOS DEL FONDO DE DESARROLLO INDÍGENA (FDI) Y MONTO DE LA INVERSIÓN, POR AÑO, SEGÚN REGIÓN Y UNIDAD OPERATIVA. 2018-2022"/>
    <hyperlink ref="A302" location="21.12!A2" display="TABLA 21.12: NÚMERO DE INSCRIPCIONES EN EL REGISTRO PÚBLICO DE TIERRAS INDÍGENAS EMITIDOS, POR AÑO Y SEXO, SEGÚN REGISTRO PÚBLICO Y REGIÓN. 2018-2022"/>
    <hyperlink ref="A139" location="13.1!A2" display="TABLA 13.1: NÚMERO DE PELÍCULAS ESTRENADAS EN MULTISALAS/1, SEGÚN ORIGEN DE LA PELÍCULA. 20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F21"/>
  <sheetViews>
    <sheetView zoomScaleNormal="100" workbookViewId="0"/>
  </sheetViews>
  <sheetFormatPr baseColWidth="10" defaultColWidth="12.5703125" defaultRowHeight="10.5" x14ac:dyDescent="0.15"/>
  <cols>
    <col min="1" max="1" width="51.42578125" style="669" customWidth="1"/>
    <col min="2" max="3" width="16.5703125" style="669" bestFit="1" customWidth="1"/>
    <col min="4" max="4" width="21.42578125" style="669" customWidth="1"/>
    <col min="5" max="6" width="16.5703125" style="669" bestFit="1" customWidth="1"/>
    <col min="7" max="16384" width="12.5703125" style="669"/>
  </cols>
  <sheetData>
    <row r="2" spans="1:6" ht="11.25" x14ac:dyDescent="0.15">
      <c r="A2" s="653" t="s">
        <v>571</v>
      </c>
    </row>
    <row r="4" spans="1:6" ht="11.25" customHeight="1" x14ac:dyDescent="0.15">
      <c r="A4" s="700" t="s">
        <v>572</v>
      </c>
      <c r="B4" s="701" t="s">
        <v>573</v>
      </c>
      <c r="C4" s="702"/>
      <c r="D4" s="702"/>
      <c r="E4" s="702"/>
      <c r="F4" s="703"/>
    </row>
    <row r="5" spans="1:6" ht="32.25" x14ac:dyDescent="0.15">
      <c r="A5" s="558"/>
      <c r="B5" s="662" t="s">
        <v>510</v>
      </c>
      <c r="C5" s="704" t="s">
        <v>574</v>
      </c>
      <c r="D5" s="662" t="s">
        <v>575</v>
      </c>
      <c r="E5" s="662" t="s">
        <v>576</v>
      </c>
      <c r="F5" s="662" t="s">
        <v>514</v>
      </c>
    </row>
    <row r="6" spans="1:6" ht="12" customHeight="1" x14ac:dyDescent="0.15">
      <c r="A6" s="670" t="s">
        <v>187</v>
      </c>
      <c r="B6" s="406">
        <v>13005</v>
      </c>
      <c r="C6" s="406">
        <v>0</v>
      </c>
      <c r="D6" s="406">
        <v>15854</v>
      </c>
      <c r="E6" s="406">
        <v>0</v>
      </c>
      <c r="F6" s="406">
        <v>1365</v>
      </c>
    </row>
    <row r="7" spans="1:6" ht="12" customHeight="1" x14ac:dyDescent="0.15">
      <c r="A7" s="705" t="s">
        <v>577</v>
      </c>
      <c r="B7" s="51">
        <v>84</v>
      </c>
      <c r="C7" s="51">
        <v>0</v>
      </c>
      <c r="D7" s="51">
        <v>1438</v>
      </c>
      <c r="E7" s="51">
        <v>0</v>
      </c>
      <c r="F7" s="51">
        <v>301</v>
      </c>
    </row>
    <row r="8" spans="1:6" ht="12" customHeight="1" x14ac:dyDescent="0.15">
      <c r="A8" s="705" t="s">
        <v>578</v>
      </c>
      <c r="B8" s="51">
        <v>4236</v>
      </c>
      <c r="C8" s="51">
        <v>0</v>
      </c>
      <c r="D8" s="51">
        <v>5633</v>
      </c>
      <c r="E8" s="51">
        <v>0</v>
      </c>
      <c r="F8" s="51">
        <v>613</v>
      </c>
    </row>
    <row r="9" spans="1:6" ht="12" customHeight="1" x14ac:dyDescent="0.15">
      <c r="A9" s="705" t="s">
        <v>579</v>
      </c>
      <c r="B9" s="51">
        <v>2</v>
      </c>
      <c r="C9" s="51">
        <v>0</v>
      </c>
      <c r="D9" s="51">
        <v>0</v>
      </c>
      <c r="E9" s="51">
        <v>0</v>
      </c>
      <c r="F9" s="51">
        <v>3</v>
      </c>
    </row>
    <row r="10" spans="1:6" ht="12" customHeight="1" x14ac:dyDescent="0.15">
      <c r="A10" s="705" t="s">
        <v>580</v>
      </c>
      <c r="B10" s="51">
        <v>2797</v>
      </c>
      <c r="C10" s="51">
        <v>0</v>
      </c>
      <c r="D10" s="51">
        <v>2127</v>
      </c>
      <c r="E10" s="51">
        <v>0</v>
      </c>
      <c r="F10" s="51">
        <v>133</v>
      </c>
    </row>
    <row r="11" spans="1:6" ht="12" customHeight="1" x14ac:dyDescent="0.15">
      <c r="A11" s="705" t="s">
        <v>581</v>
      </c>
      <c r="B11" s="51">
        <v>62</v>
      </c>
      <c r="C11" s="51">
        <v>0</v>
      </c>
      <c r="D11" s="51">
        <v>127</v>
      </c>
      <c r="E11" s="51">
        <v>0</v>
      </c>
      <c r="F11" s="51">
        <v>0</v>
      </c>
    </row>
    <row r="12" spans="1:6" ht="12" customHeight="1" x14ac:dyDescent="0.15">
      <c r="A12" s="705" t="s">
        <v>582</v>
      </c>
      <c r="B12" s="51">
        <v>2976</v>
      </c>
      <c r="C12" s="51">
        <v>0</v>
      </c>
      <c r="D12" s="51">
        <v>3600</v>
      </c>
      <c r="E12" s="51">
        <v>0</v>
      </c>
      <c r="F12" s="51">
        <v>315</v>
      </c>
    </row>
    <row r="13" spans="1:6" ht="12" customHeight="1" x14ac:dyDescent="0.15">
      <c r="A13" s="705" t="s">
        <v>583</v>
      </c>
      <c r="B13" s="51">
        <v>2830</v>
      </c>
      <c r="C13" s="51">
        <v>0</v>
      </c>
      <c r="D13" s="51">
        <v>2161</v>
      </c>
      <c r="E13" s="51">
        <v>0</v>
      </c>
      <c r="F13" s="51">
        <v>0</v>
      </c>
    </row>
    <row r="14" spans="1:6" ht="21" x14ac:dyDescent="0.15">
      <c r="A14" s="705" t="s">
        <v>584</v>
      </c>
      <c r="B14" s="51">
        <v>18</v>
      </c>
      <c r="C14" s="51">
        <v>0</v>
      </c>
      <c r="D14" s="51">
        <v>621</v>
      </c>
      <c r="E14" s="51">
        <v>0</v>
      </c>
      <c r="F14" s="51">
        <v>0</v>
      </c>
    </row>
    <row r="15" spans="1:6" ht="11.25" customHeight="1" x14ac:dyDescent="0.15">
      <c r="A15" s="705" t="s">
        <v>585</v>
      </c>
      <c r="B15" s="51">
        <v>0</v>
      </c>
      <c r="C15" s="51">
        <v>0</v>
      </c>
      <c r="D15" s="51">
        <v>147</v>
      </c>
      <c r="E15" s="51">
        <v>0</v>
      </c>
      <c r="F15" s="51">
        <v>0</v>
      </c>
    </row>
    <row r="16" spans="1:6" x14ac:dyDescent="0.15">
      <c r="A16" s="706"/>
    </row>
    <row r="17" spans="1:5" s="645" customFormat="1" ht="12" customHeight="1" x14ac:dyDescent="0.25">
      <c r="A17" s="645" t="s">
        <v>586</v>
      </c>
    </row>
    <row r="18" spans="1:5" s="645" customFormat="1" ht="12" customHeight="1" x14ac:dyDescent="0.25">
      <c r="A18" s="645" t="s">
        <v>587</v>
      </c>
    </row>
    <row r="19" spans="1:5" s="645" customFormat="1" ht="12" customHeight="1" x14ac:dyDescent="0.25">
      <c r="A19" s="707" t="s">
        <v>588</v>
      </c>
    </row>
    <row r="20" spans="1:5" s="645" customFormat="1" ht="12" customHeight="1" x14ac:dyDescent="0.25">
      <c r="A20" s="638" t="s">
        <v>25</v>
      </c>
    </row>
    <row r="21" spans="1:5" s="673" customFormat="1" x14ac:dyDescent="0.15">
      <c r="A21" s="638" t="s">
        <v>506</v>
      </c>
      <c r="B21" s="674"/>
      <c r="C21" s="674"/>
      <c r="D21" s="674"/>
      <c r="E21" s="674"/>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F27"/>
  <sheetViews>
    <sheetView zoomScaleNormal="100" workbookViewId="0"/>
  </sheetViews>
  <sheetFormatPr baseColWidth="10" defaultColWidth="11.42578125" defaultRowHeight="10.5" x14ac:dyDescent="0.15"/>
  <cols>
    <col min="1" max="1" width="24.140625" style="31" customWidth="1"/>
    <col min="2" max="6" width="10.7109375" style="31" customWidth="1"/>
    <col min="7" max="16384" width="11.42578125" style="31"/>
  </cols>
  <sheetData>
    <row r="1" spans="1:6" ht="12.75" customHeight="1" x14ac:dyDescent="0.15">
      <c r="A1" s="1384"/>
      <c r="B1" s="1384"/>
      <c r="C1" s="1384"/>
      <c r="D1" s="1384"/>
      <c r="E1" s="1384"/>
      <c r="F1" s="1384"/>
    </row>
    <row r="2" spans="1:6" ht="15" customHeight="1" x14ac:dyDescent="0.15">
      <c r="A2" s="71" t="s">
        <v>2016</v>
      </c>
      <c r="B2" s="71"/>
      <c r="C2" s="71"/>
      <c r="D2" s="71"/>
      <c r="E2" s="71"/>
      <c r="F2" s="71"/>
    </row>
    <row r="3" spans="1:6" x14ac:dyDescent="0.15">
      <c r="A3" s="1385"/>
      <c r="B3" s="1385"/>
      <c r="C3" s="1385"/>
      <c r="D3" s="1385"/>
      <c r="E3" s="1385"/>
    </row>
    <row r="4" spans="1:6" s="1390" customFormat="1" ht="26.25" customHeight="1" x14ac:dyDescent="0.25">
      <c r="A4" s="1386" t="s">
        <v>5</v>
      </c>
      <c r="B4" s="1387" t="s">
        <v>2017</v>
      </c>
      <c r="C4" s="1388"/>
      <c r="D4" s="1388"/>
      <c r="E4" s="1388"/>
      <c r="F4" s="1389"/>
    </row>
    <row r="5" spans="1:6" s="1390" customFormat="1" ht="21" customHeight="1" x14ac:dyDescent="0.25">
      <c r="A5" s="1391"/>
      <c r="B5" s="1392">
        <v>2018</v>
      </c>
      <c r="C5" s="1393">
        <v>2019</v>
      </c>
      <c r="D5" s="1393">
        <v>2020</v>
      </c>
      <c r="E5" s="1393">
        <v>2021</v>
      </c>
      <c r="F5" s="1394">
        <v>2022</v>
      </c>
    </row>
    <row r="6" spans="1:6" s="30" customFormat="1" ht="11.25" customHeight="1" x14ac:dyDescent="0.15">
      <c r="A6" s="30" t="s">
        <v>187</v>
      </c>
      <c r="B6" s="1395">
        <v>10</v>
      </c>
      <c r="C6" s="1395">
        <v>9</v>
      </c>
      <c r="D6" s="1395">
        <v>10</v>
      </c>
      <c r="E6" s="1395">
        <v>10</v>
      </c>
      <c r="F6" s="1395">
        <v>9</v>
      </c>
    </row>
    <row r="7" spans="1:6" ht="11.25" customHeight="1" x14ac:dyDescent="0.15">
      <c r="A7" s="476" t="s">
        <v>9</v>
      </c>
      <c r="B7" s="537">
        <v>0</v>
      </c>
      <c r="C7" s="537">
        <v>1</v>
      </c>
      <c r="D7" s="537">
        <v>0</v>
      </c>
      <c r="E7" s="537">
        <v>0</v>
      </c>
      <c r="F7" s="537">
        <v>1</v>
      </c>
    </row>
    <row r="8" spans="1:6" ht="11.25" customHeight="1" x14ac:dyDescent="0.15">
      <c r="A8" s="476" t="s">
        <v>10</v>
      </c>
      <c r="B8" s="537">
        <v>1</v>
      </c>
      <c r="C8" s="537">
        <v>0</v>
      </c>
      <c r="D8" s="537">
        <v>1</v>
      </c>
      <c r="E8" s="537">
        <v>0</v>
      </c>
      <c r="F8" s="537">
        <v>0</v>
      </c>
    </row>
    <row r="9" spans="1:6" ht="11.25" customHeight="1" x14ac:dyDescent="0.15">
      <c r="A9" s="476" t="s">
        <v>11</v>
      </c>
      <c r="B9" s="537">
        <v>0</v>
      </c>
      <c r="C9" s="537">
        <v>1</v>
      </c>
      <c r="D9" s="537">
        <v>2</v>
      </c>
      <c r="E9" s="537">
        <v>0</v>
      </c>
      <c r="F9" s="537">
        <v>1</v>
      </c>
    </row>
    <row r="10" spans="1:6" ht="11.25" customHeight="1" x14ac:dyDescent="0.15">
      <c r="A10" s="476" t="s">
        <v>12</v>
      </c>
      <c r="B10" s="537">
        <v>0</v>
      </c>
      <c r="C10" s="537">
        <v>1</v>
      </c>
      <c r="D10" s="537">
        <v>0</v>
      </c>
      <c r="E10" s="537">
        <v>0</v>
      </c>
      <c r="F10" s="537">
        <v>0</v>
      </c>
    </row>
    <row r="11" spans="1:6" ht="11.25" customHeight="1" x14ac:dyDescent="0.15">
      <c r="A11" s="476" t="s">
        <v>13</v>
      </c>
      <c r="B11" s="537">
        <v>1</v>
      </c>
      <c r="C11" s="537">
        <v>1</v>
      </c>
      <c r="D11" s="537">
        <v>1</v>
      </c>
      <c r="E11" s="537">
        <v>0</v>
      </c>
      <c r="F11" s="537">
        <v>0</v>
      </c>
    </row>
    <row r="12" spans="1:6" ht="11.25" customHeight="1" x14ac:dyDescent="0.15">
      <c r="A12" s="476" t="s">
        <v>14</v>
      </c>
      <c r="B12" s="537">
        <v>1</v>
      </c>
      <c r="C12" s="537">
        <v>0</v>
      </c>
      <c r="D12" s="537">
        <v>1</v>
      </c>
      <c r="E12" s="537">
        <v>0</v>
      </c>
      <c r="F12" s="537">
        <v>0</v>
      </c>
    </row>
    <row r="13" spans="1:6" ht="11.25" customHeight="1" x14ac:dyDescent="0.15">
      <c r="A13" s="476" t="s">
        <v>15</v>
      </c>
      <c r="B13" s="537">
        <v>2</v>
      </c>
      <c r="C13" s="537">
        <v>2</v>
      </c>
      <c r="D13" s="537">
        <v>3</v>
      </c>
      <c r="E13" s="537">
        <v>3</v>
      </c>
      <c r="F13" s="537">
        <v>2</v>
      </c>
    </row>
    <row r="14" spans="1:6" ht="11.25" customHeight="1" x14ac:dyDescent="0.15">
      <c r="A14" s="476" t="s">
        <v>16</v>
      </c>
      <c r="B14" s="537">
        <v>1</v>
      </c>
      <c r="C14" s="537">
        <v>1</v>
      </c>
      <c r="D14" s="537">
        <v>0</v>
      </c>
      <c r="E14" s="537">
        <v>3</v>
      </c>
      <c r="F14" s="537">
        <v>1</v>
      </c>
    </row>
    <row r="15" spans="1:6" ht="11.25" customHeight="1" x14ac:dyDescent="0.15">
      <c r="A15" s="476" t="s">
        <v>17</v>
      </c>
      <c r="B15" s="537">
        <v>1</v>
      </c>
      <c r="C15" s="537">
        <v>0</v>
      </c>
      <c r="D15" s="537">
        <v>0</v>
      </c>
      <c r="E15" s="537">
        <v>0</v>
      </c>
      <c r="F15" s="537">
        <v>0</v>
      </c>
    </row>
    <row r="16" spans="1:6" ht="11.25" customHeight="1" x14ac:dyDescent="0.15">
      <c r="A16" s="1396" t="s">
        <v>18</v>
      </c>
      <c r="B16" s="537">
        <v>1</v>
      </c>
      <c r="C16" s="537">
        <v>0</v>
      </c>
      <c r="D16" s="537">
        <v>0</v>
      </c>
      <c r="E16" s="537">
        <v>1</v>
      </c>
      <c r="F16" s="537">
        <v>0</v>
      </c>
    </row>
    <row r="17" spans="1:6" ht="11.25" customHeight="1" x14ac:dyDescent="0.15">
      <c r="A17" s="476" t="s">
        <v>19</v>
      </c>
      <c r="B17" s="537">
        <v>0</v>
      </c>
      <c r="C17" s="537">
        <v>0</v>
      </c>
      <c r="D17" s="537">
        <v>0</v>
      </c>
      <c r="E17" s="537">
        <v>1</v>
      </c>
      <c r="F17" s="537">
        <v>1</v>
      </c>
    </row>
    <row r="18" spans="1:6" ht="11.25" customHeight="1" x14ac:dyDescent="0.15">
      <c r="A18" s="476" t="s">
        <v>20</v>
      </c>
      <c r="B18" s="537">
        <v>2</v>
      </c>
      <c r="C18" s="537">
        <v>1</v>
      </c>
      <c r="D18" s="537">
        <v>0</v>
      </c>
      <c r="E18" s="537">
        <v>0</v>
      </c>
      <c r="F18" s="537">
        <v>1</v>
      </c>
    </row>
    <row r="19" spans="1:6" ht="11.25" customHeight="1" x14ac:dyDescent="0.15">
      <c r="A19" s="476" t="s">
        <v>21</v>
      </c>
      <c r="B19" s="537">
        <v>0</v>
      </c>
      <c r="C19" s="537">
        <v>0</v>
      </c>
      <c r="D19" s="537">
        <v>1</v>
      </c>
      <c r="E19" s="537">
        <v>0</v>
      </c>
      <c r="F19" s="537">
        <v>0</v>
      </c>
    </row>
    <row r="20" spans="1:6" ht="11.25" customHeight="1" x14ac:dyDescent="0.15">
      <c r="A20" s="476" t="s">
        <v>22</v>
      </c>
      <c r="B20" s="537">
        <v>0</v>
      </c>
      <c r="C20" s="537">
        <v>1</v>
      </c>
      <c r="D20" s="537">
        <v>1</v>
      </c>
      <c r="E20" s="537">
        <v>1</v>
      </c>
      <c r="F20" s="537">
        <v>2</v>
      </c>
    </row>
    <row r="21" spans="1:6" ht="11.25" customHeight="1" x14ac:dyDescent="0.15">
      <c r="A21" s="476" t="s">
        <v>23</v>
      </c>
      <c r="B21" s="537">
        <v>0</v>
      </c>
      <c r="C21" s="537">
        <v>0</v>
      </c>
      <c r="D21" s="537">
        <v>0</v>
      </c>
      <c r="E21" s="537">
        <v>1</v>
      </c>
      <c r="F21" s="537">
        <v>0</v>
      </c>
    </row>
    <row r="22" spans="1:6" ht="11.25" customHeight="1" x14ac:dyDescent="0.15">
      <c r="A22" s="476" t="s">
        <v>24</v>
      </c>
      <c r="B22" s="537">
        <v>0</v>
      </c>
      <c r="C22" s="537">
        <v>0</v>
      </c>
      <c r="D22" s="537">
        <v>0</v>
      </c>
      <c r="E22" s="537">
        <v>0</v>
      </c>
      <c r="F22" s="537">
        <v>0</v>
      </c>
    </row>
    <row r="23" spans="1:6" x14ac:dyDescent="0.15">
      <c r="A23" s="1397"/>
      <c r="B23" s="1398"/>
      <c r="C23" s="1398"/>
      <c r="D23" s="1398"/>
      <c r="E23" s="1398"/>
      <c r="F23" s="1398"/>
    </row>
    <row r="24" spans="1:6" ht="11.25" customHeight="1" x14ac:dyDescent="0.15">
      <c r="A24" s="1399" t="s">
        <v>2018</v>
      </c>
      <c r="B24" s="1399"/>
      <c r="C24" s="1399"/>
      <c r="D24" s="1399"/>
      <c r="E24" s="1399"/>
      <c r="F24" s="1399"/>
    </row>
    <row r="25" spans="1:6" ht="11.25" customHeight="1" x14ac:dyDescent="0.15">
      <c r="A25" s="1400" t="s">
        <v>25</v>
      </c>
      <c r="B25" s="1400"/>
      <c r="C25" s="1400"/>
      <c r="D25" s="1400"/>
      <c r="E25" s="1400"/>
      <c r="F25" s="1400"/>
    </row>
    <row r="26" spans="1:6" ht="11.25" customHeight="1" x14ac:dyDescent="0.15">
      <c r="A26" s="1401" t="s">
        <v>437</v>
      </c>
      <c r="B26" s="1400"/>
      <c r="C26" s="1400"/>
      <c r="D26" s="1400"/>
      <c r="E26" s="1400"/>
      <c r="F26" s="1400"/>
    </row>
    <row r="27" spans="1:6" ht="11.25" customHeight="1" x14ac:dyDescent="0.15">
      <c r="A27" s="1369" t="s">
        <v>2019</v>
      </c>
      <c r="B27" s="1369"/>
      <c r="C27" s="1369"/>
      <c r="D27" s="1369"/>
      <c r="E27" s="1369"/>
      <c r="F27" s="1369"/>
    </row>
  </sheetData>
  <pageMargins left="0.7" right="0.7" top="0.75" bottom="0.75" header="0.3" footer="0.3"/>
  <pageSetup paperSize="14" scale="91"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2:D15"/>
  <sheetViews>
    <sheetView zoomScaleNormal="100" workbookViewId="0"/>
  </sheetViews>
  <sheetFormatPr baseColWidth="10" defaultColWidth="11.42578125" defaultRowHeight="10.5" x14ac:dyDescent="0.15"/>
  <cols>
    <col min="1" max="1" width="16.7109375" style="31" customWidth="1"/>
    <col min="2" max="2" width="58.28515625" style="31" customWidth="1"/>
    <col min="3" max="3" width="27.28515625" style="31" customWidth="1"/>
    <col min="4" max="4" width="24.28515625" style="31" customWidth="1"/>
    <col min="5" max="16384" width="11.42578125" style="31"/>
  </cols>
  <sheetData>
    <row r="2" spans="1:4" ht="15" customHeight="1" x14ac:dyDescent="0.15">
      <c r="A2" s="1402" t="s">
        <v>2020</v>
      </c>
      <c r="B2" s="71"/>
      <c r="C2" s="71"/>
      <c r="D2" s="71"/>
    </row>
    <row r="3" spans="1:4" ht="11.25" customHeight="1" x14ac:dyDescent="0.15">
      <c r="A3" s="92"/>
      <c r="B3" s="92"/>
      <c r="C3" s="92"/>
      <c r="D3" s="92"/>
    </row>
    <row r="4" spans="1:4" ht="31.5" x14ac:dyDescent="0.15">
      <c r="A4" s="1375" t="s">
        <v>2021</v>
      </c>
      <c r="B4" s="1375" t="s">
        <v>2022</v>
      </c>
      <c r="C4" s="1375" t="s">
        <v>2023</v>
      </c>
      <c r="D4" s="1375" t="s">
        <v>2024</v>
      </c>
    </row>
    <row r="5" spans="1:4" x14ac:dyDescent="0.15">
      <c r="A5" s="1403">
        <v>2022</v>
      </c>
      <c r="B5" s="31" t="s">
        <v>2025</v>
      </c>
      <c r="C5" s="31" t="s">
        <v>2010</v>
      </c>
      <c r="D5" s="31" t="s">
        <v>9</v>
      </c>
    </row>
    <row r="6" spans="1:4" x14ac:dyDescent="0.15">
      <c r="A6" s="1403">
        <v>2022</v>
      </c>
      <c r="B6" s="31" t="s">
        <v>2026</v>
      </c>
      <c r="C6" s="31" t="s">
        <v>2027</v>
      </c>
      <c r="D6" s="31" t="s">
        <v>11</v>
      </c>
    </row>
    <row r="7" spans="1:4" x14ac:dyDescent="0.15">
      <c r="A7" s="1403">
        <v>2022</v>
      </c>
      <c r="B7" s="31" t="s">
        <v>2028</v>
      </c>
      <c r="C7" s="31" t="s">
        <v>2008</v>
      </c>
      <c r="D7" s="31" t="s">
        <v>15</v>
      </c>
    </row>
    <row r="8" spans="1:4" x14ac:dyDescent="0.15">
      <c r="A8" s="1403">
        <v>2022</v>
      </c>
      <c r="B8" s="31" t="s">
        <v>2029</v>
      </c>
      <c r="C8" s="31" t="s">
        <v>2006</v>
      </c>
      <c r="D8" s="31" t="s">
        <v>15</v>
      </c>
    </row>
    <row r="9" spans="1:4" x14ac:dyDescent="0.15">
      <c r="A9" s="1403">
        <v>2022</v>
      </c>
      <c r="B9" s="166" t="s">
        <v>2030</v>
      </c>
      <c r="C9" s="31" t="s">
        <v>2010</v>
      </c>
      <c r="D9" s="31" t="s">
        <v>16</v>
      </c>
    </row>
    <row r="10" spans="1:4" x14ac:dyDescent="0.15">
      <c r="A10" s="1403">
        <v>2022</v>
      </c>
      <c r="B10" s="31" t="s">
        <v>2031</v>
      </c>
      <c r="C10" s="31" t="s">
        <v>2010</v>
      </c>
      <c r="D10" s="31" t="s">
        <v>19</v>
      </c>
    </row>
    <row r="11" spans="1:4" x14ac:dyDescent="0.15">
      <c r="A11" s="1403">
        <v>2022</v>
      </c>
      <c r="B11" s="31" t="s">
        <v>2032</v>
      </c>
      <c r="C11" s="31" t="s">
        <v>2007</v>
      </c>
      <c r="D11" s="31" t="s">
        <v>20</v>
      </c>
    </row>
    <row r="12" spans="1:4" x14ac:dyDescent="0.15">
      <c r="A12" s="1403">
        <v>2022</v>
      </c>
      <c r="B12" s="31" t="s">
        <v>2033</v>
      </c>
      <c r="C12" s="31" t="s">
        <v>2003</v>
      </c>
      <c r="D12" s="31" t="s">
        <v>602</v>
      </c>
    </row>
    <row r="13" spans="1:4" x14ac:dyDescent="0.15">
      <c r="A13" s="1403">
        <v>2022</v>
      </c>
      <c r="B13" s="31" t="s">
        <v>2034</v>
      </c>
      <c r="C13" s="31" t="s">
        <v>2010</v>
      </c>
      <c r="D13" s="31" t="s">
        <v>602</v>
      </c>
    </row>
    <row r="15" spans="1:4" x14ac:dyDescent="0.15">
      <c r="A15" s="1369" t="s">
        <v>2019</v>
      </c>
      <c r="B15" s="1404"/>
      <c r="C15" s="47"/>
      <c r="D15" s="47"/>
    </row>
  </sheetData>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I17"/>
  <sheetViews>
    <sheetView workbookViewId="0"/>
  </sheetViews>
  <sheetFormatPr baseColWidth="10" defaultColWidth="9.140625" defaultRowHeight="10.5" x14ac:dyDescent="0.15"/>
  <cols>
    <col min="1" max="1" width="10.7109375" style="20" customWidth="1"/>
    <col min="2" max="2" width="14.28515625" style="20" customWidth="1"/>
    <col min="3" max="4" width="12.140625" style="20" customWidth="1"/>
    <col min="5" max="5" width="11.42578125" style="20" customWidth="1"/>
    <col min="6" max="6" width="18.85546875" style="20" customWidth="1"/>
    <col min="7" max="7" width="15.7109375" style="20" customWidth="1"/>
    <col min="8" max="8" width="10.7109375" style="20" customWidth="1"/>
    <col min="9" max="9" width="10.5703125" style="20" customWidth="1"/>
    <col min="10" max="16384" width="9.140625" style="20"/>
  </cols>
  <sheetData>
    <row r="1" spans="1:9" ht="11.25" customHeight="1" x14ac:dyDescent="0.15"/>
    <row r="2" spans="1:9" ht="11.25" x14ac:dyDescent="0.15">
      <c r="A2" s="17" t="s">
        <v>2035</v>
      </c>
      <c r="B2" s="1405"/>
      <c r="C2" s="1405"/>
      <c r="D2" s="1405"/>
      <c r="E2" s="1405"/>
      <c r="F2" s="1405"/>
      <c r="G2" s="1405"/>
      <c r="H2" s="1405"/>
      <c r="I2" s="1405"/>
    </row>
    <row r="3" spans="1:9" ht="11.25" customHeight="1" x14ac:dyDescent="0.15">
      <c r="A3" s="27"/>
    </row>
    <row r="4" spans="1:9" ht="11.25" customHeight="1" x14ac:dyDescent="0.15">
      <c r="A4" s="1406" t="s">
        <v>102</v>
      </c>
      <c r="B4" s="1407" t="s">
        <v>2036</v>
      </c>
      <c r="C4" s="1408"/>
      <c r="D4" s="1408"/>
      <c r="E4" s="1408"/>
      <c r="F4" s="1408"/>
      <c r="G4" s="1408"/>
      <c r="H4" s="1408"/>
      <c r="I4" s="1409"/>
    </row>
    <row r="5" spans="1:9" ht="11.25" customHeight="1" x14ac:dyDescent="0.15">
      <c r="A5" s="1410"/>
      <c r="B5" s="1406" t="s">
        <v>2</v>
      </c>
      <c r="C5" s="1407" t="s">
        <v>2037</v>
      </c>
      <c r="D5" s="1408"/>
      <c r="E5" s="1408"/>
      <c r="F5" s="1408"/>
      <c r="G5" s="1408"/>
      <c r="H5" s="1408"/>
      <c r="I5" s="1409"/>
    </row>
    <row r="6" spans="1:9" s="28" customFormat="1" ht="33.75" customHeight="1" x14ac:dyDescent="0.25">
      <c r="A6" s="1411"/>
      <c r="B6" s="1411"/>
      <c r="C6" s="1412" t="s">
        <v>2038</v>
      </c>
      <c r="D6" s="1412" t="s">
        <v>2039</v>
      </c>
      <c r="E6" s="1412" t="s">
        <v>2040</v>
      </c>
      <c r="F6" s="1412" t="s">
        <v>2041</v>
      </c>
      <c r="G6" s="1412" t="s">
        <v>2042</v>
      </c>
      <c r="H6" s="1412" t="s">
        <v>2043</v>
      </c>
      <c r="I6" s="1412" t="s">
        <v>2044</v>
      </c>
    </row>
    <row r="7" spans="1:9" ht="13.9" customHeight="1" x14ac:dyDescent="0.15">
      <c r="A7" s="1413">
        <v>2018</v>
      </c>
      <c r="B7" s="1414">
        <v>12843</v>
      </c>
      <c r="C7" s="1415">
        <v>2338</v>
      </c>
      <c r="D7" s="1415">
        <v>6033</v>
      </c>
      <c r="E7" s="1415">
        <v>653</v>
      </c>
      <c r="F7" s="1415">
        <v>1787</v>
      </c>
      <c r="G7" s="1415">
        <v>1396</v>
      </c>
      <c r="H7" s="1415">
        <v>185</v>
      </c>
      <c r="I7" s="1415">
        <v>451</v>
      </c>
    </row>
    <row r="8" spans="1:9" ht="13.9" customHeight="1" x14ac:dyDescent="0.15">
      <c r="A8" s="1416">
        <v>2019</v>
      </c>
      <c r="B8" s="1414">
        <v>11889</v>
      </c>
      <c r="C8" s="1415">
        <v>2569</v>
      </c>
      <c r="D8" s="1415">
        <v>5423</v>
      </c>
      <c r="E8" s="1415">
        <v>529</v>
      </c>
      <c r="F8" s="1415">
        <v>1522</v>
      </c>
      <c r="G8" s="1415">
        <v>1247</v>
      </c>
      <c r="H8" s="1415">
        <v>158</v>
      </c>
      <c r="I8" s="1415">
        <v>441</v>
      </c>
    </row>
    <row r="9" spans="1:9" ht="13.9" customHeight="1" x14ac:dyDescent="0.15">
      <c r="A9" s="1416" t="s">
        <v>2045</v>
      </c>
      <c r="B9" s="1414">
        <v>1625</v>
      </c>
      <c r="C9" s="1415">
        <v>299</v>
      </c>
      <c r="D9" s="1415">
        <v>780</v>
      </c>
      <c r="E9" s="1415">
        <v>91</v>
      </c>
      <c r="F9" s="1415">
        <v>218</v>
      </c>
      <c r="G9" s="1415">
        <v>178</v>
      </c>
      <c r="H9" s="1415">
        <v>24</v>
      </c>
      <c r="I9" s="1415">
        <v>35</v>
      </c>
    </row>
    <row r="10" spans="1:9" ht="13.9" customHeight="1" x14ac:dyDescent="0.15">
      <c r="A10" s="1416" t="s">
        <v>2046</v>
      </c>
      <c r="B10" s="1414">
        <v>2003</v>
      </c>
      <c r="C10" s="1415">
        <v>260</v>
      </c>
      <c r="D10" s="1415">
        <v>1125</v>
      </c>
      <c r="E10" s="1415">
        <v>102</v>
      </c>
      <c r="F10" s="1415">
        <v>250</v>
      </c>
      <c r="G10" s="1415">
        <v>171</v>
      </c>
      <c r="H10" s="1415">
        <v>26</v>
      </c>
      <c r="I10" s="1415">
        <v>69</v>
      </c>
    </row>
    <row r="11" spans="1:9" ht="13.9" customHeight="1" x14ac:dyDescent="0.15">
      <c r="A11" s="1417" t="s">
        <v>2047</v>
      </c>
      <c r="B11" s="1414">
        <v>7992</v>
      </c>
      <c r="C11" s="1415">
        <v>1614</v>
      </c>
      <c r="D11" s="1415">
        <v>4184</v>
      </c>
      <c r="E11" s="1415">
        <v>247</v>
      </c>
      <c r="F11" s="1415">
        <v>872</v>
      </c>
      <c r="G11" s="1415">
        <v>647</v>
      </c>
      <c r="H11" s="1415">
        <v>128</v>
      </c>
      <c r="I11" s="1415">
        <v>300</v>
      </c>
    </row>
    <row r="12" spans="1:9" ht="13.9" customHeight="1" x14ac:dyDescent="0.15">
      <c r="A12" s="27"/>
    </row>
    <row r="13" spans="1:9" x14ac:dyDescent="0.15">
      <c r="A13" s="1418" t="s">
        <v>2048</v>
      </c>
      <c r="B13" s="19"/>
      <c r="C13" s="19"/>
      <c r="D13" s="19"/>
      <c r="E13" s="19"/>
      <c r="F13" s="19"/>
      <c r="G13" s="19"/>
      <c r="H13" s="19"/>
      <c r="I13" s="19"/>
    </row>
    <row r="14" spans="1:9" x14ac:dyDescent="0.15">
      <c r="A14" s="1419"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19"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2:I28"/>
  <sheetViews>
    <sheetView workbookViewId="0"/>
  </sheetViews>
  <sheetFormatPr baseColWidth="10" defaultColWidth="9.140625" defaultRowHeight="10.5" x14ac:dyDescent="0.15"/>
  <cols>
    <col min="1" max="1" width="17.140625" style="20" customWidth="1"/>
    <col min="2" max="2" width="14" style="20" customWidth="1"/>
    <col min="3" max="5" width="13.42578125" style="20" customWidth="1"/>
    <col min="6" max="6" width="16.85546875" style="20" customWidth="1"/>
    <col min="7" max="7" width="14.5703125" style="20" customWidth="1"/>
    <col min="8" max="9" width="13.5703125" style="20" customWidth="1"/>
    <col min="10" max="16384" width="9.140625" style="20"/>
  </cols>
  <sheetData>
    <row r="2" spans="1:9" s="28" customFormat="1" ht="11.25" x14ac:dyDescent="0.25">
      <c r="A2" s="17" t="s">
        <v>2053</v>
      </c>
    </row>
    <row r="3" spans="1:9" ht="11.25" customHeight="1" x14ac:dyDescent="0.15">
      <c r="A3" s="27"/>
    </row>
    <row r="4" spans="1:9" ht="13.9" customHeight="1" x14ac:dyDescent="0.15">
      <c r="A4" s="1420" t="s">
        <v>5</v>
      </c>
      <c r="B4" s="1421" t="s">
        <v>2036</v>
      </c>
      <c r="C4" s="1422"/>
      <c r="D4" s="1422"/>
      <c r="E4" s="1422"/>
      <c r="F4" s="1422"/>
      <c r="G4" s="1422"/>
      <c r="H4" s="1422"/>
      <c r="I4" s="1422"/>
    </row>
    <row r="5" spans="1:9" ht="13.9" customHeight="1" x14ac:dyDescent="0.15">
      <c r="A5" s="1423"/>
      <c r="B5" s="1424" t="s">
        <v>2</v>
      </c>
      <c r="C5" s="1425" t="s">
        <v>2037</v>
      </c>
      <c r="D5" s="1422"/>
      <c r="E5" s="1422"/>
      <c r="F5" s="1422"/>
      <c r="G5" s="1422"/>
      <c r="H5" s="1422"/>
      <c r="I5" s="1422"/>
    </row>
    <row r="6" spans="1:9" ht="33.75" customHeight="1" x14ac:dyDescent="0.15">
      <c r="A6" s="1426"/>
      <c r="B6" s="1427"/>
      <c r="C6" s="1428" t="s">
        <v>2054</v>
      </c>
      <c r="D6" s="1429" t="s">
        <v>2055</v>
      </c>
      <c r="E6" s="1429" t="s">
        <v>2040</v>
      </c>
      <c r="F6" s="1412" t="s">
        <v>2041</v>
      </c>
      <c r="G6" s="1412" t="s">
        <v>2042</v>
      </c>
      <c r="H6" s="1412" t="s">
        <v>2043</v>
      </c>
      <c r="I6" s="1429" t="s">
        <v>2044</v>
      </c>
    </row>
    <row r="7" spans="1:9" ht="13.9" customHeight="1" x14ac:dyDescent="0.15">
      <c r="A7" s="2" t="s">
        <v>2</v>
      </c>
      <c r="B7" s="1430">
        <v>7992</v>
      </c>
      <c r="C7" s="1430">
        <v>1614</v>
      </c>
      <c r="D7" s="1430">
        <v>4184</v>
      </c>
      <c r="E7" s="1430">
        <v>247</v>
      </c>
      <c r="F7" s="1430">
        <v>872</v>
      </c>
      <c r="G7" s="1430">
        <v>647</v>
      </c>
      <c r="H7" s="1430">
        <v>128</v>
      </c>
      <c r="I7" s="1430">
        <v>300</v>
      </c>
    </row>
    <row r="8" spans="1:9" ht="10.5" customHeight="1" x14ac:dyDescent="0.15">
      <c r="A8" s="14" t="s">
        <v>9</v>
      </c>
      <c r="B8" s="1430">
        <v>14</v>
      </c>
      <c r="C8" s="1415">
        <v>4</v>
      </c>
      <c r="D8" s="1415">
        <v>5</v>
      </c>
      <c r="E8" s="1415">
        <v>0</v>
      </c>
      <c r="F8" s="1415">
        <v>3</v>
      </c>
      <c r="G8" s="1415">
        <v>2</v>
      </c>
      <c r="H8" s="1415">
        <v>0</v>
      </c>
      <c r="I8" s="1415">
        <v>0</v>
      </c>
    </row>
    <row r="9" spans="1:9" ht="10.5" customHeight="1" x14ac:dyDescent="0.15">
      <c r="A9" s="14" t="s">
        <v>10</v>
      </c>
      <c r="B9" s="1430">
        <v>171</v>
      </c>
      <c r="C9" s="1415">
        <v>35</v>
      </c>
      <c r="D9" s="1415">
        <v>99</v>
      </c>
      <c r="E9" s="1415">
        <v>3</v>
      </c>
      <c r="F9" s="1415">
        <v>6</v>
      </c>
      <c r="G9" s="1415">
        <v>16</v>
      </c>
      <c r="H9" s="1415">
        <v>3</v>
      </c>
      <c r="I9" s="1415">
        <v>9</v>
      </c>
    </row>
    <row r="10" spans="1:9" ht="10.5" customHeight="1" x14ac:dyDescent="0.15">
      <c r="A10" s="14" t="s">
        <v>11</v>
      </c>
      <c r="B10" s="1430">
        <v>109</v>
      </c>
      <c r="C10" s="1415">
        <v>28</v>
      </c>
      <c r="D10" s="1415">
        <v>33</v>
      </c>
      <c r="E10" s="1415">
        <v>7</v>
      </c>
      <c r="F10" s="1415">
        <v>14</v>
      </c>
      <c r="G10" s="1415">
        <v>21</v>
      </c>
      <c r="H10" s="1415">
        <v>1</v>
      </c>
      <c r="I10" s="1415">
        <v>5</v>
      </c>
    </row>
    <row r="11" spans="1:9" ht="10.5" customHeight="1" x14ac:dyDescent="0.15">
      <c r="A11" s="14" t="s">
        <v>12</v>
      </c>
      <c r="B11" s="1430">
        <v>88</v>
      </c>
      <c r="C11" s="1415">
        <v>8</v>
      </c>
      <c r="D11" s="1415">
        <v>14</v>
      </c>
      <c r="E11" s="1415">
        <v>11</v>
      </c>
      <c r="F11" s="1415">
        <v>23</v>
      </c>
      <c r="G11" s="1415">
        <v>29</v>
      </c>
      <c r="H11" s="1415">
        <v>0</v>
      </c>
      <c r="I11" s="1415">
        <v>3</v>
      </c>
    </row>
    <row r="12" spans="1:9" ht="10.5" customHeight="1" x14ac:dyDescent="0.15">
      <c r="A12" s="14" t="s">
        <v>13</v>
      </c>
      <c r="B12" s="1430">
        <v>193</v>
      </c>
      <c r="C12" s="1415">
        <v>39</v>
      </c>
      <c r="D12" s="1415">
        <v>45</v>
      </c>
      <c r="E12" s="1415">
        <v>6</v>
      </c>
      <c r="F12" s="1415">
        <v>68</v>
      </c>
      <c r="G12" s="1415">
        <v>31</v>
      </c>
      <c r="H12" s="1415">
        <v>2</v>
      </c>
      <c r="I12" s="1415">
        <v>2</v>
      </c>
    </row>
    <row r="13" spans="1:9" ht="10.5" customHeight="1" x14ac:dyDescent="0.15">
      <c r="A13" s="14" t="s">
        <v>14</v>
      </c>
      <c r="B13" s="1430">
        <v>702</v>
      </c>
      <c r="C13" s="1415">
        <v>229</v>
      </c>
      <c r="D13" s="1415">
        <v>237</v>
      </c>
      <c r="E13" s="1415">
        <v>26</v>
      </c>
      <c r="F13" s="1415">
        <v>93</v>
      </c>
      <c r="G13" s="1415">
        <v>45</v>
      </c>
      <c r="H13" s="1415">
        <v>7</v>
      </c>
      <c r="I13" s="1415">
        <v>65</v>
      </c>
    </row>
    <row r="14" spans="1:9" ht="10.5" customHeight="1" x14ac:dyDescent="0.15">
      <c r="A14" s="14" t="s">
        <v>15</v>
      </c>
      <c r="B14" s="1430">
        <v>4375</v>
      </c>
      <c r="C14" s="1415">
        <v>802</v>
      </c>
      <c r="D14" s="1415">
        <v>2941</v>
      </c>
      <c r="E14" s="1415">
        <v>85</v>
      </c>
      <c r="F14" s="1415">
        <v>333</v>
      </c>
      <c r="G14" s="1415">
        <v>94</v>
      </c>
      <c r="H14" s="1415">
        <v>45</v>
      </c>
      <c r="I14" s="1415">
        <v>75</v>
      </c>
    </row>
    <row r="15" spans="1:9" ht="10.5" customHeight="1" x14ac:dyDescent="0.15">
      <c r="A15" s="14" t="s">
        <v>16</v>
      </c>
      <c r="B15" s="1430">
        <v>350</v>
      </c>
      <c r="C15" s="1415">
        <v>57</v>
      </c>
      <c r="D15" s="1415">
        <v>153</v>
      </c>
      <c r="E15" s="1415">
        <v>16</v>
      </c>
      <c r="F15" s="1415">
        <v>42</v>
      </c>
      <c r="G15" s="1415">
        <v>42</v>
      </c>
      <c r="H15" s="1415">
        <v>11</v>
      </c>
      <c r="I15" s="1415">
        <v>29</v>
      </c>
    </row>
    <row r="16" spans="1:9" ht="10.5" customHeight="1" x14ac:dyDescent="0.15">
      <c r="A16" s="14" t="s">
        <v>17</v>
      </c>
      <c r="B16" s="1430">
        <v>347</v>
      </c>
      <c r="C16" s="1415">
        <v>92</v>
      </c>
      <c r="D16" s="1415">
        <v>100</v>
      </c>
      <c r="E16" s="1415">
        <v>13</v>
      </c>
      <c r="F16" s="1415">
        <v>64</v>
      </c>
      <c r="G16" s="1415">
        <v>71</v>
      </c>
      <c r="H16" s="1415">
        <v>2</v>
      </c>
      <c r="I16" s="1415">
        <v>5</v>
      </c>
    </row>
    <row r="17" spans="1:9" ht="10.5" customHeight="1" x14ac:dyDescent="0.15">
      <c r="A17" s="14" t="s">
        <v>18</v>
      </c>
      <c r="B17" s="1430">
        <v>152</v>
      </c>
      <c r="C17" s="1431">
        <v>30</v>
      </c>
      <c r="D17" s="1431">
        <v>56</v>
      </c>
      <c r="E17" s="1431">
        <v>19</v>
      </c>
      <c r="F17" s="1431">
        <v>18</v>
      </c>
      <c r="G17" s="1431">
        <v>21</v>
      </c>
      <c r="H17" s="1431">
        <v>4</v>
      </c>
      <c r="I17" s="1431">
        <v>4</v>
      </c>
    </row>
    <row r="18" spans="1:9" ht="10.5" customHeight="1" x14ac:dyDescent="0.15">
      <c r="A18" s="14" t="s">
        <v>19</v>
      </c>
      <c r="B18" s="1430">
        <v>629</v>
      </c>
      <c r="C18" s="1415">
        <v>115</v>
      </c>
      <c r="D18" s="1415">
        <v>242</v>
      </c>
      <c r="E18" s="1415">
        <v>19</v>
      </c>
      <c r="F18" s="1415">
        <v>81</v>
      </c>
      <c r="G18" s="1415">
        <v>60</v>
      </c>
      <c r="H18" s="1431">
        <v>28</v>
      </c>
      <c r="I18" s="1415">
        <v>84</v>
      </c>
    </row>
    <row r="19" spans="1:9" ht="10.5" customHeight="1" x14ac:dyDescent="0.15">
      <c r="A19" s="14" t="s">
        <v>20</v>
      </c>
      <c r="B19" s="1430">
        <v>319</v>
      </c>
      <c r="C19" s="1415">
        <v>55</v>
      </c>
      <c r="D19" s="1415">
        <v>82</v>
      </c>
      <c r="E19" s="1415">
        <v>20</v>
      </c>
      <c r="F19" s="1415">
        <v>39</v>
      </c>
      <c r="G19" s="1415">
        <v>110</v>
      </c>
      <c r="H19" s="1415">
        <v>6</v>
      </c>
      <c r="I19" s="1415">
        <v>7</v>
      </c>
    </row>
    <row r="20" spans="1:9" ht="10.5" customHeight="1" x14ac:dyDescent="0.15">
      <c r="A20" s="14" t="s">
        <v>21</v>
      </c>
      <c r="B20" s="1430">
        <v>170</v>
      </c>
      <c r="C20" s="1415">
        <v>43</v>
      </c>
      <c r="D20" s="1415">
        <v>64</v>
      </c>
      <c r="E20" s="1415">
        <v>12</v>
      </c>
      <c r="F20" s="1415">
        <v>17</v>
      </c>
      <c r="G20" s="1415">
        <v>32</v>
      </c>
      <c r="H20" s="1415">
        <v>0</v>
      </c>
      <c r="I20" s="1415">
        <v>2</v>
      </c>
    </row>
    <row r="21" spans="1:9" ht="10.5" customHeight="1" x14ac:dyDescent="0.15">
      <c r="A21" s="14" t="s">
        <v>22</v>
      </c>
      <c r="B21" s="1430">
        <v>230</v>
      </c>
      <c r="C21" s="1415">
        <v>32</v>
      </c>
      <c r="D21" s="1415">
        <v>76</v>
      </c>
      <c r="E21" s="1415">
        <v>7</v>
      </c>
      <c r="F21" s="1415">
        <v>46</v>
      </c>
      <c r="G21" s="1415">
        <v>46</v>
      </c>
      <c r="H21" s="1415">
        <v>16</v>
      </c>
      <c r="I21" s="1415">
        <v>7</v>
      </c>
    </row>
    <row r="22" spans="1:9" ht="10.5" customHeight="1" x14ac:dyDescent="0.15">
      <c r="A22" s="14" t="s">
        <v>23</v>
      </c>
      <c r="B22" s="1430">
        <v>72</v>
      </c>
      <c r="C22" s="1415">
        <v>38</v>
      </c>
      <c r="D22" s="1415">
        <v>13</v>
      </c>
      <c r="E22" s="1415">
        <v>0</v>
      </c>
      <c r="F22" s="1415">
        <v>9</v>
      </c>
      <c r="G22" s="1415">
        <v>9</v>
      </c>
      <c r="H22" s="1415">
        <v>3</v>
      </c>
      <c r="I22" s="1415">
        <v>0</v>
      </c>
    </row>
    <row r="23" spans="1:9" ht="10.5" customHeight="1" x14ac:dyDescent="0.15">
      <c r="A23" s="14" t="s">
        <v>24</v>
      </c>
      <c r="B23" s="1430">
        <v>71</v>
      </c>
      <c r="C23" s="1415">
        <v>7</v>
      </c>
      <c r="D23" s="1415">
        <v>24</v>
      </c>
      <c r="E23" s="1415">
        <v>3</v>
      </c>
      <c r="F23" s="1415">
        <v>16</v>
      </c>
      <c r="G23" s="1415">
        <v>18</v>
      </c>
      <c r="H23" s="1415">
        <v>0</v>
      </c>
      <c r="I23" s="1415">
        <v>3</v>
      </c>
    </row>
    <row r="24" spans="1:9" ht="13.9" customHeight="1" x14ac:dyDescent="0.15">
      <c r="A24" s="27"/>
    </row>
    <row r="25" spans="1:9" x14ac:dyDescent="0.15">
      <c r="A25" s="1418" t="s">
        <v>2048</v>
      </c>
      <c r="B25" s="19"/>
      <c r="C25" s="19"/>
      <c r="D25" s="19"/>
      <c r="E25" s="19"/>
      <c r="F25" s="19"/>
      <c r="G25" s="19"/>
      <c r="H25" s="19"/>
      <c r="I25" s="19"/>
    </row>
    <row r="26" spans="1:9" x14ac:dyDescent="0.15">
      <c r="A26" s="1419" t="s">
        <v>2049</v>
      </c>
      <c r="B26" s="19"/>
      <c r="C26" s="19"/>
      <c r="D26" s="19"/>
      <c r="E26" s="19"/>
      <c r="F26" s="19"/>
      <c r="G26" s="19"/>
      <c r="H26" s="19"/>
      <c r="I26" s="19"/>
    </row>
    <row r="27" spans="1:9" x14ac:dyDescent="0.15">
      <c r="A27" s="1432" t="s">
        <v>25</v>
      </c>
      <c r="B27" s="1433"/>
      <c r="C27" s="1433"/>
      <c r="D27" s="1433"/>
      <c r="E27" s="1433"/>
      <c r="F27" s="1433"/>
      <c r="G27" s="1433"/>
      <c r="H27" s="1433"/>
      <c r="I27" s="1433"/>
    </row>
    <row r="28" spans="1:9" x14ac:dyDescent="0.15">
      <c r="A28" s="27" t="s">
        <v>2052</v>
      </c>
      <c r="B28" s="19"/>
      <c r="C28" s="19"/>
      <c r="D28" s="19"/>
      <c r="E28" s="19"/>
      <c r="F28" s="19"/>
      <c r="G28" s="19"/>
      <c r="H28" s="19"/>
      <c r="I28"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2:I28"/>
  <sheetViews>
    <sheetView workbookViewId="0"/>
  </sheetViews>
  <sheetFormatPr baseColWidth="10" defaultColWidth="9.140625" defaultRowHeight="10.5" x14ac:dyDescent="0.15"/>
  <cols>
    <col min="1" max="1" width="19.5703125" style="20" customWidth="1"/>
    <col min="2" max="5" width="13.5703125" style="20" customWidth="1"/>
    <col min="6" max="6" width="17.140625" style="20" customWidth="1"/>
    <col min="7" max="7" width="14.28515625" style="20" customWidth="1"/>
    <col min="8" max="9" width="13.5703125" style="20" customWidth="1"/>
    <col min="10" max="16384" width="9.140625" style="20"/>
  </cols>
  <sheetData>
    <row r="2" spans="1:9" s="28" customFormat="1" ht="11.25" x14ac:dyDescent="0.25">
      <c r="A2" s="17" t="s">
        <v>2056</v>
      </c>
    </row>
    <row r="3" spans="1:9" x14ac:dyDescent="0.15">
      <c r="A3" s="27"/>
    </row>
    <row r="4" spans="1:9" ht="10.5" customHeight="1" x14ac:dyDescent="0.15">
      <c r="A4" s="1406" t="s">
        <v>5</v>
      </c>
      <c r="B4" s="1407" t="s">
        <v>2057</v>
      </c>
      <c r="C4" s="1408"/>
      <c r="D4" s="1408"/>
      <c r="E4" s="1408"/>
      <c r="F4" s="1408"/>
      <c r="G4" s="1408"/>
      <c r="H4" s="1408"/>
      <c r="I4" s="1409"/>
    </row>
    <row r="5" spans="1:9" ht="10.5" customHeight="1" x14ac:dyDescent="0.15">
      <c r="A5" s="1410"/>
      <c r="B5" s="1406" t="s">
        <v>2</v>
      </c>
      <c r="C5" s="1407" t="s">
        <v>2037</v>
      </c>
      <c r="D5" s="1408"/>
      <c r="E5" s="1408"/>
      <c r="F5" s="1408"/>
      <c r="G5" s="1408"/>
      <c r="H5" s="1408"/>
      <c r="I5" s="1434"/>
    </row>
    <row r="6" spans="1:9" ht="31.5" x14ac:dyDescent="0.15">
      <c r="A6" s="1411"/>
      <c r="B6" s="1411"/>
      <c r="C6" s="1412" t="s">
        <v>2038</v>
      </c>
      <c r="D6" s="1412" t="s">
        <v>2039</v>
      </c>
      <c r="E6" s="1412" t="s">
        <v>2040</v>
      </c>
      <c r="F6" s="1412" t="s">
        <v>2041</v>
      </c>
      <c r="G6" s="1412" t="s">
        <v>2042</v>
      </c>
      <c r="H6" s="1412" t="s">
        <v>2043</v>
      </c>
      <c r="I6" s="452" t="s">
        <v>2044</v>
      </c>
    </row>
    <row r="7" spans="1:9" x14ac:dyDescent="0.15">
      <c r="A7" s="2" t="s">
        <v>2</v>
      </c>
      <c r="B7" s="1435">
        <v>717762</v>
      </c>
      <c r="C7" s="1435">
        <v>178904</v>
      </c>
      <c r="D7" s="1435">
        <v>336130</v>
      </c>
      <c r="E7" s="1435">
        <v>67720</v>
      </c>
      <c r="F7" s="1435">
        <v>39245</v>
      </c>
      <c r="G7" s="1435">
        <v>16270</v>
      </c>
      <c r="H7" s="1435">
        <v>24126</v>
      </c>
      <c r="I7" s="1435">
        <v>55367</v>
      </c>
    </row>
    <row r="8" spans="1:9" x14ac:dyDescent="0.15">
      <c r="A8" s="14" t="s">
        <v>9</v>
      </c>
      <c r="B8" s="1435">
        <v>2400</v>
      </c>
      <c r="C8" s="480">
        <v>0</v>
      </c>
      <c r="D8" s="480">
        <v>2400</v>
      </c>
      <c r="E8" s="480">
        <v>0</v>
      </c>
      <c r="F8" s="480">
        <v>0</v>
      </c>
      <c r="G8" s="480">
        <v>0</v>
      </c>
      <c r="H8" s="480">
        <v>0</v>
      </c>
      <c r="I8" s="480">
        <v>0</v>
      </c>
    </row>
    <row r="9" spans="1:9" x14ac:dyDescent="0.15">
      <c r="A9" s="14" t="s">
        <v>10</v>
      </c>
      <c r="B9" s="1435">
        <v>6000</v>
      </c>
      <c r="C9" s="480">
        <v>0</v>
      </c>
      <c r="D9" s="480">
        <v>0</v>
      </c>
      <c r="E9" s="480">
        <v>0</v>
      </c>
      <c r="F9" s="480">
        <v>0</v>
      </c>
      <c r="G9" s="480">
        <v>0</v>
      </c>
      <c r="H9" s="480">
        <v>0</v>
      </c>
      <c r="I9" s="480">
        <v>6000</v>
      </c>
    </row>
    <row r="10" spans="1:9" x14ac:dyDescent="0.15">
      <c r="A10" s="14" t="s">
        <v>11</v>
      </c>
      <c r="B10" s="1435">
        <v>9670</v>
      </c>
      <c r="C10" s="480">
        <v>9600</v>
      </c>
      <c r="D10" s="480">
        <v>70</v>
      </c>
      <c r="E10" s="480">
        <v>0</v>
      </c>
      <c r="F10" s="480">
        <v>0</v>
      </c>
      <c r="G10" s="480">
        <v>0</v>
      </c>
      <c r="H10" s="480">
        <v>0</v>
      </c>
      <c r="I10" s="480">
        <v>0</v>
      </c>
    </row>
    <row r="11" spans="1:9" x14ac:dyDescent="0.15">
      <c r="A11" s="14" t="s">
        <v>12</v>
      </c>
      <c r="B11" s="1435">
        <v>1700</v>
      </c>
      <c r="C11" s="480">
        <v>0</v>
      </c>
      <c r="D11" s="480">
        <v>600</v>
      </c>
      <c r="E11" s="480">
        <v>0</v>
      </c>
      <c r="F11" s="480">
        <v>800</v>
      </c>
      <c r="G11" s="480">
        <v>0</v>
      </c>
      <c r="H11" s="480">
        <v>0</v>
      </c>
      <c r="I11" s="480">
        <v>300</v>
      </c>
    </row>
    <row r="12" spans="1:9" x14ac:dyDescent="0.15">
      <c r="A12" s="14" t="s">
        <v>13</v>
      </c>
      <c r="B12" s="1435">
        <v>7780</v>
      </c>
      <c r="C12" s="480">
        <v>1000</v>
      </c>
      <c r="D12" s="480">
        <v>1650</v>
      </c>
      <c r="E12" s="480">
        <v>0</v>
      </c>
      <c r="F12" s="480">
        <v>3800</v>
      </c>
      <c r="G12" s="480">
        <v>1330</v>
      </c>
      <c r="H12" s="480">
        <v>0</v>
      </c>
      <c r="I12" s="480">
        <v>0</v>
      </c>
    </row>
    <row r="13" spans="1:9" x14ac:dyDescent="0.15">
      <c r="A13" s="14" t="s">
        <v>14</v>
      </c>
      <c r="B13" s="1435">
        <v>32563</v>
      </c>
      <c r="C13" s="480">
        <v>4376</v>
      </c>
      <c r="D13" s="480">
        <v>6277</v>
      </c>
      <c r="E13" s="480">
        <v>2808</v>
      </c>
      <c r="F13" s="480">
        <v>1872</v>
      </c>
      <c r="G13" s="480">
        <v>209</v>
      </c>
      <c r="H13" s="480">
        <v>0</v>
      </c>
      <c r="I13" s="480">
        <v>17021</v>
      </c>
    </row>
    <row r="14" spans="1:9" x14ac:dyDescent="0.15">
      <c r="A14" s="14" t="s">
        <v>15</v>
      </c>
      <c r="B14" s="1435">
        <v>510166</v>
      </c>
      <c r="C14" s="480">
        <v>135843</v>
      </c>
      <c r="D14" s="480">
        <v>276363</v>
      </c>
      <c r="E14" s="480">
        <v>53766</v>
      </c>
      <c r="F14" s="480">
        <v>15276</v>
      </c>
      <c r="G14" s="480">
        <v>5427</v>
      </c>
      <c r="H14" s="480">
        <v>18439</v>
      </c>
      <c r="I14" s="480">
        <v>5052</v>
      </c>
    </row>
    <row r="15" spans="1:9" x14ac:dyDescent="0.15">
      <c r="A15" s="14" t="s">
        <v>16</v>
      </c>
      <c r="B15" s="1435">
        <v>13217</v>
      </c>
      <c r="C15" s="480">
        <v>1921</v>
      </c>
      <c r="D15" s="480">
        <v>10267</v>
      </c>
      <c r="E15" s="480">
        <v>50</v>
      </c>
      <c r="F15" s="480">
        <v>0</v>
      </c>
      <c r="G15" s="480">
        <v>590</v>
      </c>
      <c r="H15" s="480">
        <v>0</v>
      </c>
      <c r="I15" s="480">
        <v>389</v>
      </c>
    </row>
    <row r="16" spans="1:9" x14ac:dyDescent="0.15">
      <c r="A16" s="14" t="s">
        <v>17</v>
      </c>
      <c r="B16" s="1435">
        <v>8849</v>
      </c>
      <c r="C16" s="480">
        <v>429</v>
      </c>
      <c r="D16" s="480">
        <v>5741</v>
      </c>
      <c r="E16" s="480">
        <v>608</v>
      </c>
      <c r="F16" s="480">
        <v>164</v>
      </c>
      <c r="G16" s="480">
        <v>1070</v>
      </c>
      <c r="H16" s="480">
        <v>37</v>
      </c>
      <c r="I16" s="1436">
        <v>800</v>
      </c>
    </row>
    <row r="17" spans="1:9" x14ac:dyDescent="0.15">
      <c r="A17" s="14" t="s">
        <v>18</v>
      </c>
      <c r="B17" s="1435">
        <v>14477</v>
      </c>
      <c r="C17" s="1436">
        <v>450</v>
      </c>
      <c r="D17" s="1436">
        <v>8425</v>
      </c>
      <c r="E17" s="1436">
        <v>870</v>
      </c>
      <c r="F17" s="1436">
        <v>1398</v>
      </c>
      <c r="G17" s="1436">
        <v>900</v>
      </c>
      <c r="H17" s="1436">
        <v>0</v>
      </c>
      <c r="I17" s="480">
        <v>2434</v>
      </c>
    </row>
    <row r="18" spans="1:9" x14ac:dyDescent="0.15">
      <c r="A18" s="14" t="s">
        <v>19</v>
      </c>
      <c r="B18" s="1435">
        <v>49629</v>
      </c>
      <c r="C18" s="480">
        <v>16204</v>
      </c>
      <c r="D18" s="480">
        <v>15250</v>
      </c>
      <c r="E18" s="480">
        <v>1600</v>
      </c>
      <c r="F18" s="480">
        <v>4643</v>
      </c>
      <c r="G18" s="480">
        <v>1275</v>
      </c>
      <c r="H18" s="1436">
        <v>2761</v>
      </c>
      <c r="I18" s="480">
        <v>7896</v>
      </c>
    </row>
    <row r="19" spans="1:9" x14ac:dyDescent="0.15">
      <c r="A19" s="14" t="s">
        <v>20</v>
      </c>
      <c r="B19" s="1435">
        <v>16765</v>
      </c>
      <c r="C19" s="480">
        <v>1800</v>
      </c>
      <c r="D19" s="480">
        <v>3155</v>
      </c>
      <c r="E19" s="480">
        <v>4870</v>
      </c>
      <c r="F19" s="480">
        <v>3180</v>
      </c>
      <c r="G19" s="480">
        <v>3510</v>
      </c>
      <c r="H19" s="480">
        <v>0</v>
      </c>
      <c r="I19" s="480">
        <v>250</v>
      </c>
    </row>
    <row r="20" spans="1:9" x14ac:dyDescent="0.15">
      <c r="A20" s="14" t="s">
        <v>21</v>
      </c>
      <c r="B20" s="1435">
        <v>6421</v>
      </c>
      <c r="C20" s="480">
        <v>0</v>
      </c>
      <c r="D20" s="480">
        <v>4581</v>
      </c>
      <c r="E20" s="480">
        <v>300</v>
      </c>
      <c r="F20" s="480">
        <v>740</v>
      </c>
      <c r="G20" s="480">
        <v>0</v>
      </c>
      <c r="H20" s="480">
        <v>0</v>
      </c>
      <c r="I20" s="480">
        <v>800</v>
      </c>
    </row>
    <row r="21" spans="1:9" x14ac:dyDescent="0.15">
      <c r="A21" s="14" t="s">
        <v>22</v>
      </c>
      <c r="B21" s="1435">
        <v>37007</v>
      </c>
      <c r="C21" s="480">
        <v>7081</v>
      </c>
      <c r="D21" s="480">
        <v>1351</v>
      </c>
      <c r="E21" s="480">
        <v>2848</v>
      </c>
      <c r="F21" s="480">
        <v>7372</v>
      </c>
      <c r="G21" s="480">
        <v>1041</v>
      </c>
      <c r="H21" s="480">
        <v>2889</v>
      </c>
      <c r="I21" s="480">
        <v>14425</v>
      </c>
    </row>
    <row r="22" spans="1:9" x14ac:dyDescent="0.15">
      <c r="A22" s="14" t="s">
        <v>23</v>
      </c>
      <c r="B22" s="1435">
        <v>318</v>
      </c>
      <c r="C22" s="480">
        <v>200</v>
      </c>
      <c r="D22" s="480">
        <v>0</v>
      </c>
      <c r="E22" s="480">
        <v>0</v>
      </c>
      <c r="F22" s="480">
        <v>0</v>
      </c>
      <c r="G22" s="480">
        <v>118</v>
      </c>
      <c r="H22" s="480">
        <v>0</v>
      </c>
      <c r="I22" s="480">
        <v>0</v>
      </c>
    </row>
    <row r="23" spans="1:9" x14ac:dyDescent="0.15">
      <c r="A23" s="14" t="s">
        <v>24</v>
      </c>
      <c r="B23" s="1435">
        <v>800</v>
      </c>
      <c r="C23" s="480">
        <v>0</v>
      </c>
      <c r="D23" s="480">
        <v>0</v>
      </c>
      <c r="E23" s="480">
        <v>0</v>
      </c>
      <c r="F23" s="480">
        <v>0</v>
      </c>
      <c r="G23" s="480">
        <v>800</v>
      </c>
      <c r="H23" s="480">
        <v>0</v>
      </c>
      <c r="I23" s="480">
        <v>0</v>
      </c>
    </row>
    <row r="24" spans="1:9" x14ac:dyDescent="0.15">
      <c r="A24" s="27"/>
    </row>
    <row r="25" spans="1:9" x14ac:dyDescent="0.15">
      <c r="A25" s="1418" t="s">
        <v>2048</v>
      </c>
      <c r="B25" s="19"/>
      <c r="C25" s="19"/>
      <c r="D25" s="19"/>
      <c r="E25" s="19"/>
      <c r="F25" s="19"/>
      <c r="G25" s="19"/>
      <c r="H25" s="19"/>
      <c r="I25" s="19"/>
    </row>
    <row r="26" spans="1:9" x14ac:dyDescent="0.15">
      <c r="A26" s="1419" t="s">
        <v>2049</v>
      </c>
      <c r="B26" s="19"/>
      <c r="C26" s="19"/>
      <c r="D26" s="19"/>
      <c r="E26" s="19"/>
      <c r="F26" s="19"/>
      <c r="G26" s="19"/>
      <c r="H26" s="19"/>
      <c r="I26" s="19"/>
    </row>
    <row r="27" spans="1:9" x14ac:dyDescent="0.15">
      <c r="A27" s="1432" t="s">
        <v>25</v>
      </c>
      <c r="B27" s="1433"/>
      <c r="C27" s="1433"/>
      <c r="D27" s="1433"/>
      <c r="E27" s="1433"/>
      <c r="F27" s="1433"/>
      <c r="G27" s="1433"/>
      <c r="H27" s="1433"/>
      <c r="I27" s="1433"/>
    </row>
    <row r="28" spans="1:9" x14ac:dyDescent="0.15">
      <c r="A28" s="27" t="s">
        <v>2052</v>
      </c>
      <c r="B28" s="19"/>
      <c r="C28" s="19"/>
      <c r="D28" s="19"/>
      <c r="E28" s="19"/>
      <c r="F28" s="19"/>
      <c r="G28" s="19"/>
      <c r="H28" s="19"/>
      <c r="I28" s="19"/>
    </row>
  </sheetData>
  <pageMargins left="0.7" right="0.7" top="0.75" bottom="0.75"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I28"/>
  <sheetViews>
    <sheetView zoomScaleNormal="100" workbookViewId="0"/>
  </sheetViews>
  <sheetFormatPr baseColWidth="10" defaultColWidth="9.140625" defaultRowHeight="10.5" x14ac:dyDescent="0.15"/>
  <cols>
    <col min="1" max="1" width="21.42578125" style="20" customWidth="1"/>
    <col min="2" max="2" width="14" style="20" customWidth="1"/>
    <col min="3" max="5" width="13.5703125" style="20" customWidth="1"/>
    <col min="6" max="6" width="16.42578125" style="20" customWidth="1"/>
    <col min="7" max="7" width="14.5703125" style="20" customWidth="1"/>
    <col min="8" max="9" width="13.5703125" style="20" customWidth="1"/>
    <col min="10" max="16384" width="9.140625" style="20"/>
  </cols>
  <sheetData>
    <row r="1" spans="1:9" x14ac:dyDescent="0.15">
      <c r="A1" s="462"/>
    </row>
    <row r="2" spans="1:9" ht="11.25" x14ac:dyDescent="0.15">
      <c r="A2" s="17" t="s">
        <v>2058</v>
      </c>
      <c r="B2" s="351"/>
      <c r="C2" s="351"/>
      <c r="D2" s="351"/>
      <c r="E2" s="351"/>
      <c r="F2" s="351"/>
      <c r="G2" s="351"/>
      <c r="H2" s="351"/>
      <c r="I2" s="351"/>
    </row>
    <row r="3" spans="1:9" ht="12.75" customHeight="1" x14ac:dyDescent="0.15">
      <c r="A3" s="14"/>
      <c r="B3" s="1437"/>
      <c r="C3" s="1437"/>
      <c r="D3" s="1437"/>
      <c r="E3" s="1437"/>
      <c r="F3" s="1437"/>
      <c r="G3" s="1437"/>
      <c r="H3" s="1437"/>
      <c r="I3" s="1437"/>
    </row>
    <row r="4" spans="1:9" ht="10.5" customHeight="1" x14ac:dyDescent="0.15">
      <c r="A4" s="1210" t="s">
        <v>5</v>
      </c>
      <c r="B4" s="1438" t="s">
        <v>2059</v>
      </c>
      <c r="C4" s="1213"/>
      <c r="D4" s="1213"/>
      <c r="E4" s="1213"/>
      <c r="F4" s="1213"/>
      <c r="G4" s="1213"/>
      <c r="H4" s="1213"/>
      <c r="I4" s="1213"/>
    </row>
    <row r="5" spans="1:9" ht="10.5" customHeight="1" x14ac:dyDescent="0.15">
      <c r="A5" s="1439"/>
      <c r="B5" s="1210" t="s">
        <v>2</v>
      </c>
      <c r="C5" s="1407" t="s">
        <v>2037</v>
      </c>
      <c r="D5" s="1213"/>
      <c r="E5" s="1213"/>
      <c r="F5" s="1213"/>
      <c r="G5" s="1213"/>
      <c r="H5" s="1213"/>
      <c r="I5" s="1213"/>
    </row>
    <row r="6" spans="1:9" ht="34.5" customHeight="1" x14ac:dyDescent="0.15">
      <c r="A6" s="1440"/>
      <c r="B6" s="1441"/>
      <c r="C6" s="1442" t="s">
        <v>2038</v>
      </c>
      <c r="D6" s="452" t="s">
        <v>2055</v>
      </c>
      <c r="E6" s="452" t="s">
        <v>2040</v>
      </c>
      <c r="F6" s="1412" t="s">
        <v>2041</v>
      </c>
      <c r="G6" s="1412" t="s">
        <v>2042</v>
      </c>
      <c r="H6" s="1412" t="s">
        <v>2043</v>
      </c>
      <c r="I6" s="452" t="s">
        <v>2044</v>
      </c>
    </row>
    <row r="7" spans="1:9" x14ac:dyDescent="0.15">
      <c r="A7" s="2" t="s">
        <v>2</v>
      </c>
      <c r="B7" s="1430">
        <v>912754</v>
      </c>
      <c r="C7" s="1430">
        <v>174057</v>
      </c>
      <c r="D7" s="1430">
        <v>226285</v>
      </c>
      <c r="E7" s="1430">
        <v>40274</v>
      </c>
      <c r="F7" s="1430">
        <v>113228</v>
      </c>
      <c r="G7" s="1430">
        <v>285486</v>
      </c>
      <c r="H7" s="1430">
        <v>26335</v>
      </c>
      <c r="I7" s="1430">
        <v>47089</v>
      </c>
    </row>
    <row r="8" spans="1:9" x14ac:dyDescent="0.15">
      <c r="A8" s="14" t="s">
        <v>9</v>
      </c>
      <c r="B8" s="1430">
        <v>6690</v>
      </c>
      <c r="C8" s="1415">
        <v>1100</v>
      </c>
      <c r="D8" s="1415">
        <v>1590</v>
      </c>
      <c r="E8" s="1415">
        <v>0</v>
      </c>
      <c r="F8" s="1415">
        <v>1000</v>
      </c>
      <c r="G8" s="1415">
        <v>3000</v>
      </c>
      <c r="H8" s="1415">
        <v>0</v>
      </c>
      <c r="I8" s="1415">
        <v>0</v>
      </c>
    </row>
    <row r="9" spans="1:9" x14ac:dyDescent="0.15">
      <c r="A9" s="14" t="s">
        <v>10</v>
      </c>
      <c r="B9" s="1430">
        <v>19460</v>
      </c>
      <c r="C9" s="1415">
        <v>4244</v>
      </c>
      <c r="D9" s="1415">
        <v>9226</v>
      </c>
      <c r="E9" s="1415">
        <v>700</v>
      </c>
      <c r="F9" s="1415">
        <v>1140</v>
      </c>
      <c r="G9" s="1415">
        <v>2520</v>
      </c>
      <c r="H9" s="1415">
        <v>480</v>
      </c>
      <c r="I9" s="1415">
        <v>1150</v>
      </c>
    </row>
    <row r="10" spans="1:9" x14ac:dyDescent="0.15">
      <c r="A10" s="14" t="s">
        <v>11</v>
      </c>
      <c r="B10" s="1430">
        <v>25262</v>
      </c>
      <c r="C10" s="1415">
        <v>5366</v>
      </c>
      <c r="D10" s="1415">
        <v>7400</v>
      </c>
      <c r="E10" s="1415">
        <v>1383</v>
      </c>
      <c r="F10" s="1415">
        <v>3355</v>
      </c>
      <c r="G10" s="1415">
        <v>7018</v>
      </c>
      <c r="H10" s="1415">
        <v>140</v>
      </c>
      <c r="I10" s="1415">
        <v>600</v>
      </c>
    </row>
    <row r="11" spans="1:9" x14ac:dyDescent="0.15">
      <c r="A11" s="14" t="s">
        <v>12</v>
      </c>
      <c r="B11" s="1430">
        <v>22807</v>
      </c>
      <c r="C11" s="1415">
        <v>3630</v>
      </c>
      <c r="D11" s="1415">
        <v>3207</v>
      </c>
      <c r="E11" s="1415">
        <v>1960</v>
      </c>
      <c r="F11" s="1415">
        <v>8865</v>
      </c>
      <c r="G11" s="1415">
        <v>5145</v>
      </c>
      <c r="H11" s="1415">
        <v>0</v>
      </c>
      <c r="I11" s="1415">
        <v>0</v>
      </c>
    </row>
    <row r="12" spans="1:9" x14ac:dyDescent="0.15">
      <c r="A12" s="14" t="s">
        <v>13</v>
      </c>
      <c r="B12" s="1430">
        <v>37148</v>
      </c>
      <c r="C12" s="1415">
        <v>9280</v>
      </c>
      <c r="D12" s="1415">
        <v>7260</v>
      </c>
      <c r="E12" s="1415">
        <v>1975</v>
      </c>
      <c r="F12" s="1415">
        <v>10618</v>
      </c>
      <c r="G12" s="1415">
        <v>6835</v>
      </c>
      <c r="H12" s="1415">
        <v>670</v>
      </c>
      <c r="I12" s="1415">
        <v>510</v>
      </c>
    </row>
    <row r="13" spans="1:9" x14ac:dyDescent="0.15">
      <c r="A13" s="14" t="s">
        <v>14</v>
      </c>
      <c r="B13" s="1430">
        <v>69489</v>
      </c>
      <c r="C13" s="1415">
        <v>18105</v>
      </c>
      <c r="D13" s="1415">
        <v>15767</v>
      </c>
      <c r="E13" s="1415">
        <v>3596</v>
      </c>
      <c r="F13" s="1415">
        <v>16210</v>
      </c>
      <c r="G13" s="1415">
        <v>9119</v>
      </c>
      <c r="H13" s="1415">
        <v>852</v>
      </c>
      <c r="I13" s="1415">
        <v>5840</v>
      </c>
    </row>
    <row r="14" spans="1:9" x14ac:dyDescent="0.15">
      <c r="A14" s="14" t="s">
        <v>15</v>
      </c>
      <c r="B14" s="1430">
        <v>351481</v>
      </c>
      <c r="C14" s="1415">
        <v>64600</v>
      </c>
      <c r="D14" s="1415">
        <v>81072</v>
      </c>
      <c r="E14" s="1415">
        <v>5978</v>
      </c>
      <c r="F14" s="1415">
        <v>14591</v>
      </c>
      <c r="G14" s="1415">
        <v>156017</v>
      </c>
      <c r="H14" s="1415">
        <v>5181</v>
      </c>
      <c r="I14" s="1415">
        <v>24042</v>
      </c>
    </row>
    <row r="15" spans="1:9" x14ac:dyDescent="0.15">
      <c r="A15" s="14" t="s">
        <v>16</v>
      </c>
      <c r="B15" s="1430">
        <v>62446</v>
      </c>
      <c r="C15" s="1415">
        <v>12872</v>
      </c>
      <c r="D15" s="1415">
        <v>12702</v>
      </c>
      <c r="E15" s="1415">
        <v>4417</v>
      </c>
      <c r="F15" s="1415">
        <v>12929</v>
      </c>
      <c r="G15" s="1415">
        <v>15870</v>
      </c>
      <c r="H15" s="1415">
        <v>1426</v>
      </c>
      <c r="I15" s="1415">
        <v>2230</v>
      </c>
    </row>
    <row r="16" spans="1:9" x14ac:dyDescent="0.15">
      <c r="A16" s="14" t="s">
        <v>17</v>
      </c>
      <c r="B16" s="1430">
        <v>38901</v>
      </c>
      <c r="C16" s="1415">
        <v>10394</v>
      </c>
      <c r="D16" s="1415">
        <v>10538</v>
      </c>
      <c r="E16" s="1415">
        <v>1946</v>
      </c>
      <c r="F16" s="1415">
        <v>6468</v>
      </c>
      <c r="G16" s="1415">
        <v>7850</v>
      </c>
      <c r="H16" s="1415">
        <v>297</v>
      </c>
      <c r="I16" s="1415">
        <v>1408</v>
      </c>
    </row>
    <row r="17" spans="1:9" x14ac:dyDescent="0.15">
      <c r="A17" s="14" t="s">
        <v>18</v>
      </c>
      <c r="B17" s="1430">
        <v>51460</v>
      </c>
      <c r="C17" s="1415">
        <v>9344</v>
      </c>
      <c r="D17" s="1415">
        <v>13248</v>
      </c>
      <c r="E17" s="1415">
        <v>9878</v>
      </c>
      <c r="F17" s="1415">
        <v>8833</v>
      </c>
      <c r="G17" s="1415">
        <v>8157</v>
      </c>
      <c r="H17" s="1415">
        <v>1750</v>
      </c>
      <c r="I17" s="1415">
        <v>250</v>
      </c>
    </row>
    <row r="18" spans="1:9" x14ac:dyDescent="0.15">
      <c r="A18" s="14" t="s">
        <v>19</v>
      </c>
      <c r="B18" s="1430">
        <v>67567</v>
      </c>
      <c r="C18" s="1415">
        <v>14467</v>
      </c>
      <c r="D18" s="1415">
        <v>16314</v>
      </c>
      <c r="E18" s="1415">
        <v>2981</v>
      </c>
      <c r="F18" s="1415">
        <v>5712</v>
      </c>
      <c r="G18" s="1415">
        <v>10463</v>
      </c>
      <c r="H18" s="1415">
        <v>8590</v>
      </c>
      <c r="I18" s="1415">
        <v>9040</v>
      </c>
    </row>
    <row r="19" spans="1:9" x14ac:dyDescent="0.15">
      <c r="A19" s="14" t="s">
        <v>20</v>
      </c>
      <c r="B19" s="1430">
        <v>68554</v>
      </c>
      <c r="C19" s="1415">
        <v>7190</v>
      </c>
      <c r="D19" s="1415">
        <v>13415</v>
      </c>
      <c r="E19" s="1415">
        <v>2073</v>
      </c>
      <c r="F19" s="1415">
        <v>9451</v>
      </c>
      <c r="G19" s="1415">
        <v>33299</v>
      </c>
      <c r="H19" s="1415">
        <v>2457</v>
      </c>
      <c r="I19" s="1415">
        <v>669</v>
      </c>
    </row>
    <row r="20" spans="1:9" x14ac:dyDescent="0.15">
      <c r="A20" s="14" t="s">
        <v>21</v>
      </c>
      <c r="B20" s="1430">
        <v>29209</v>
      </c>
      <c r="C20" s="1415">
        <v>4776</v>
      </c>
      <c r="D20" s="1415">
        <v>13449</v>
      </c>
      <c r="E20" s="1415">
        <v>1565</v>
      </c>
      <c r="F20" s="1415">
        <v>3565</v>
      </c>
      <c r="G20" s="1415">
        <v>5854</v>
      </c>
      <c r="H20" s="1415">
        <v>0</v>
      </c>
      <c r="I20" s="1415">
        <v>0</v>
      </c>
    </row>
    <row r="21" spans="1:9" x14ac:dyDescent="0.15">
      <c r="A21" s="14" t="s">
        <v>22</v>
      </c>
      <c r="B21" s="1430">
        <v>39645</v>
      </c>
      <c r="C21" s="1415">
        <v>5563</v>
      </c>
      <c r="D21" s="1415">
        <v>14702</v>
      </c>
      <c r="E21" s="1415">
        <v>532</v>
      </c>
      <c r="F21" s="1415">
        <v>5963</v>
      </c>
      <c r="G21" s="1415">
        <v>8193</v>
      </c>
      <c r="H21" s="1415">
        <v>4142</v>
      </c>
      <c r="I21" s="1415">
        <v>550</v>
      </c>
    </row>
    <row r="22" spans="1:9" x14ac:dyDescent="0.15">
      <c r="A22" s="14" t="s">
        <v>23</v>
      </c>
      <c r="B22" s="1430">
        <v>6006</v>
      </c>
      <c r="C22" s="1415">
        <v>1790</v>
      </c>
      <c r="D22" s="1415">
        <v>1268</v>
      </c>
      <c r="E22" s="1415">
        <v>0</v>
      </c>
      <c r="F22" s="1415">
        <v>1558</v>
      </c>
      <c r="G22" s="1415">
        <v>1040</v>
      </c>
      <c r="H22" s="1415">
        <v>350</v>
      </c>
      <c r="I22" s="1415">
        <v>0</v>
      </c>
    </row>
    <row r="23" spans="1:9" x14ac:dyDescent="0.15">
      <c r="A23" s="14" t="s">
        <v>24</v>
      </c>
      <c r="B23" s="1430">
        <v>16629</v>
      </c>
      <c r="C23" s="1415">
        <v>1336</v>
      </c>
      <c r="D23" s="1415">
        <v>5127</v>
      </c>
      <c r="E23" s="1415">
        <v>1290</v>
      </c>
      <c r="F23" s="1415">
        <v>2970</v>
      </c>
      <c r="G23" s="1415">
        <v>5106</v>
      </c>
      <c r="H23" s="1415">
        <v>0</v>
      </c>
      <c r="I23" s="1415">
        <v>800</v>
      </c>
    </row>
    <row r="24" spans="1:9" ht="11.25" customHeight="1" x14ac:dyDescent="0.15">
      <c r="A24" s="27"/>
    </row>
    <row r="25" spans="1:9" x14ac:dyDescent="0.15">
      <c r="A25" s="1418" t="s">
        <v>2048</v>
      </c>
      <c r="B25" s="19"/>
      <c r="C25" s="19"/>
      <c r="D25" s="19"/>
      <c r="E25" s="19"/>
      <c r="F25" s="19"/>
      <c r="G25" s="19"/>
      <c r="H25" s="19"/>
      <c r="I25" s="19"/>
    </row>
    <row r="26" spans="1:9" x14ac:dyDescent="0.15">
      <c r="A26" s="1419" t="s">
        <v>2049</v>
      </c>
      <c r="B26" s="19"/>
      <c r="C26" s="19"/>
      <c r="D26" s="19"/>
      <c r="E26" s="19"/>
      <c r="F26" s="19"/>
      <c r="G26" s="19"/>
      <c r="H26" s="19"/>
      <c r="I26" s="19"/>
    </row>
    <row r="27" spans="1:9" x14ac:dyDescent="0.15">
      <c r="A27" s="1432" t="s">
        <v>25</v>
      </c>
      <c r="B27" s="1433"/>
      <c r="C27" s="1433"/>
      <c r="D27" s="1433"/>
      <c r="E27" s="1433"/>
      <c r="F27" s="1433"/>
      <c r="G27" s="1433"/>
      <c r="H27" s="1433"/>
      <c r="I27" s="1433"/>
    </row>
    <row r="28" spans="1:9" x14ac:dyDescent="0.15">
      <c r="A28" s="27" t="s">
        <v>2052</v>
      </c>
      <c r="B28" s="19"/>
      <c r="C28" s="19"/>
      <c r="D28" s="19"/>
      <c r="E28" s="19"/>
      <c r="F28" s="19"/>
      <c r="G28" s="19"/>
      <c r="H28" s="19"/>
      <c r="I28"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I28"/>
  <sheetViews>
    <sheetView workbookViewId="0"/>
  </sheetViews>
  <sheetFormatPr baseColWidth="10" defaultColWidth="9.140625" defaultRowHeight="10.5" x14ac:dyDescent="0.15"/>
  <cols>
    <col min="1" max="1" width="21.140625" style="471" customWidth="1"/>
    <col min="2" max="2" width="14" style="471" customWidth="1"/>
    <col min="3" max="5" width="13.5703125" style="471" customWidth="1"/>
    <col min="6" max="6" width="17.140625" style="471" customWidth="1"/>
    <col min="7" max="7" width="16.42578125" style="471" customWidth="1"/>
    <col min="8" max="9" width="13.5703125" style="471" customWidth="1"/>
    <col min="10" max="16384" width="9.140625" style="471"/>
  </cols>
  <sheetData>
    <row r="1" spans="1:9" x14ac:dyDescent="0.15">
      <c r="A1" s="509"/>
    </row>
    <row r="2" spans="1:9" ht="11.25" x14ac:dyDescent="0.15">
      <c r="A2" s="1443" t="s">
        <v>2060</v>
      </c>
      <c r="B2" s="1444"/>
      <c r="C2" s="1444"/>
      <c r="D2" s="1444"/>
      <c r="E2" s="1444"/>
      <c r="F2" s="1444"/>
      <c r="G2" s="1444"/>
      <c r="H2" s="1444"/>
      <c r="I2" s="1444"/>
    </row>
    <row r="3" spans="1:9" ht="11.25" customHeight="1" x14ac:dyDescent="0.15">
      <c r="A3" s="1445"/>
    </row>
    <row r="4" spans="1:9" ht="10.5" customHeight="1" x14ac:dyDescent="0.15">
      <c r="A4" s="1446" t="s">
        <v>5</v>
      </c>
      <c r="B4" s="1447" t="s">
        <v>2061</v>
      </c>
      <c r="C4" s="1448"/>
      <c r="D4" s="1448"/>
      <c r="E4" s="1448"/>
      <c r="F4" s="1448"/>
      <c r="G4" s="1448"/>
      <c r="H4" s="1448"/>
      <c r="I4" s="1449"/>
    </row>
    <row r="5" spans="1:9" ht="10.5" customHeight="1" x14ac:dyDescent="0.15">
      <c r="A5" s="1450"/>
      <c r="B5" s="1446" t="s">
        <v>2</v>
      </c>
      <c r="C5" s="1407" t="s">
        <v>2037</v>
      </c>
      <c r="D5" s="1451"/>
      <c r="E5" s="1451"/>
      <c r="F5" s="1451"/>
      <c r="G5" s="1451"/>
      <c r="H5" s="1451"/>
      <c r="I5" s="1452"/>
    </row>
    <row r="6" spans="1:9" ht="34.5" customHeight="1" x14ac:dyDescent="0.15">
      <c r="A6" s="1453"/>
      <c r="B6" s="1453"/>
      <c r="C6" s="1454" t="s">
        <v>2054</v>
      </c>
      <c r="D6" s="1454" t="s">
        <v>2055</v>
      </c>
      <c r="E6" s="1454" t="s">
        <v>2040</v>
      </c>
      <c r="F6" s="1412" t="s">
        <v>2041</v>
      </c>
      <c r="G6" s="1412" t="s">
        <v>2042</v>
      </c>
      <c r="H6" s="1412" t="s">
        <v>2043</v>
      </c>
      <c r="I6" s="1454" t="s">
        <v>2044</v>
      </c>
    </row>
    <row r="7" spans="1:9" ht="13.9" customHeight="1" x14ac:dyDescent="0.15">
      <c r="A7" s="1455" t="s">
        <v>2</v>
      </c>
      <c r="B7" s="1456">
        <v>1630516</v>
      </c>
      <c r="C7" s="1456">
        <v>352961</v>
      </c>
      <c r="D7" s="1456">
        <v>562415</v>
      </c>
      <c r="E7" s="1456">
        <v>107994</v>
      </c>
      <c r="F7" s="1456">
        <v>152473</v>
      </c>
      <c r="G7" s="1456">
        <v>301756</v>
      </c>
      <c r="H7" s="1456">
        <v>50461</v>
      </c>
      <c r="I7" s="1456">
        <v>102456</v>
      </c>
    </row>
    <row r="8" spans="1:9" ht="10.5" customHeight="1" x14ac:dyDescent="0.15">
      <c r="A8" s="1457" t="s">
        <v>9</v>
      </c>
      <c r="B8" s="1456">
        <v>9090</v>
      </c>
      <c r="C8" s="1458">
        <v>1100</v>
      </c>
      <c r="D8" s="1458">
        <v>3990</v>
      </c>
      <c r="E8" s="1458">
        <v>0</v>
      </c>
      <c r="F8" s="1458">
        <v>1000</v>
      </c>
      <c r="G8" s="1458">
        <v>3000</v>
      </c>
      <c r="H8" s="1458">
        <v>0</v>
      </c>
      <c r="I8" s="1458">
        <v>0</v>
      </c>
    </row>
    <row r="9" spans="1:9" ht="10.5" customHeight="1" x14ac:dyDescent="0.15">
      <c r="A9" s="1457" t="s">
        <v>10</v>
      </c>
      <c r="B9" s="1456">
        <v>25460</v>
      </c>
      <c r="C9" s="1458">
        <v>4244</v>
      </c>
      <c r="D9" s="1458">
        <v>9226</v>
      </c>
      <c r="E9" s="1458">
        <v>700</v>
      </c>
      <c r="F9" s="1458">
        <v>1140</v>
      </c>
      <c r="G9" s="1458">
        <v>2520</v>
      </c>
      <c r="H9" s="1458">
        <v>480</v>
      </c>
      <c r="I9" s="1458">
        <v>7150</v>
      </c>
    </row>
    <row r="10" spans="1:9" ht="10.5" customHeight="1" x14ac:dyDescent="0.15">
      <c r="A10" s="1457" t="s">
        <v>11</v>
      </c>
      <c r="B10" s="1456">
        <v>34932</v>
      </c>
      <c r="C10" s="1458">
        <v>14966</v>
      </c>
      <c r="D10" s="1458">
        <v>7470</v>
      </c>
      <c r="E10" s="1458">
        <v>1383</v>
      </c>
      <c r="F10" s="1458">
        <v>3355</v>
      </c>
      <c r="G10" s="1458">
        <v>7018</v>
      </c>
      <c r="H10" s="1458">
        <v>140</v>
      </c>
      <c r="I10" s="1458">
        <v>600</v>
      </c>
    </row>
    <row r="11" spans="1:9" ht="10.5" customHeight="1" x14ac:dyDescent="0.15">
      <c r="A11" s="1457" t="s">
        <v>12</v>
      </c>
      <c r="B11" s="1456">
        <v>24507</v>
      </c>
      <c r="C11" s="1458">
        <v>3630</v>
      </c>
      <c r="D11" s="1458">
        <v>3807</v>
      </c>
      <c r="E11" s="1458">
        <v>1960</v>
      </c>
      <c r="F11" s="1458">
        <v>9665</v>
      </c>
      <c r="G11" s="1458">
        <v>5145</v>
      </c>
      <c r="H11" s="1458">
        <v>0</v>
      </c>
      <c r="I11" s="1458">
        <v>300</v>
      </c>
    </row>
    <row r="12" spans="1:9" ht="10.5" customHeight="1" x14ac:dyDescent="0.15">
      <c r="A12" s="1457" t="s">
        <v>13</v>
      </c>
      <c r="B12" s="1456">
        <v>44928</v>
      </c>
      <c r="C12" s="1458">
        <v>10280</v>
      </c>
      <c r="D12" s="1458">
        <v>8910</v>
      </c>
      <c r="E12" s="1458">
        <v>1975</v>
      </c>
      <c r="F12" s="1458">
        <v>14418</v>
      </c>
      <c r="G12" s="1458">
        <v>8165</v>
      </c>
      <c r="H12" s="1458">
        <v>670</v>
      </c>
      <c r="I12" s="1458">
        <v>510</v>
      </c>
    </row>
    <row r="13" spans="1:9" ht="10.5" customHeight="1" x14ac:dyDescent="0.15">
      <c r="A13" s="1457" t="s">
        <v>14</v>
      </c>
      <c r="B13" s="1456">
        <v>102052</v>
      </c>
      <c r="C13" s="1458">
        <v>22481</v>
      </c>
      <c r="D13" s="1458">
        <v>22044</v>
      </c>
      <c r="E13" s="1458">
        <v>6404</v>
      </c>
      <c r="F13" s="1458">
        <v>18082</v>
      </c>
      <c r="G13" s="1458">
        <v>9328</v>
      </c>
      <c r="H13" s="1458">
        <v>852</v>
      </c>
      <c r="I13" s="1458">
        <v>22861</v>
      </c>
    </row>
    <row r="14" spans="1:9" ht="10.5" customHeight="1" x14ac:dyDescent="0.15">
      <c r="A14" s="1457" t="s">
        <v>15</v>
      </c>
      <c r="B14" s="1456">
        <v>861647</v>
      </c>
      <c r="C14" s="1458">
        <v>200443</v>
      </c>
      <c r="D14" s="1458">
        <v>357435</v>
      </c>
      <c r="E14" s="1458">
        <v>59744</v>
      </c>
      <c r="F14" s="1458">
        <v>29867</v>
      </c>
      <c r="G14" s="1458">
        <v>161444</v>
      </c>
      <c r="H14" s="1458">
        <v>23620</v>
      </c>
      <c r="I14" s="1458">
        <v>29094</v>
      </c>
    </row>
    <row r="15" spans="1:9" ht="10.5" customHeight="1" x14ac:dyDescent="0.15">
      <c r="A15" s="1457" t="s">
        <v>16</v>
      </c>
      <c r="B15" s="1456">
        <v>75663</v>
      </c>
      <c r="C15" s="1458">
        <v>14793</v>
      </c>
      <c r="D15" s="1458">
        <v>22969</v>
      </c>
      <c r="E15" s="1458">
        <v>4467</v>
      </c>
      <c r="F15" s="1458">
        <v>12929</v>
      </c>
      <c r="G15" s="1458">
        <v>16460</v>
      </c>
      <c r="H15" s="1458">
        <v>1426</v>
      </c>
      <c r="I15" s="1458">
        <v>2619</v>
      </c>
    </row>
    <row r="16" spans="1:9" ht="10.5" customHeight="1" x14ac:dyDescent="0.15">
      <c r="A16" s="1457" t="s">
        <v>17</v>
      </c>
      <c r="B16" s="1456">
        <v>47750</v>
      </c>
      <c r="C16" s="1458">
        <v>10823</v>
      </c>
      <c r="D16" s="1458">
        <v>16279</v>
      </c>
      <c r="E16" s="1458">
        <v>2554</v>
      </c>
      <c r="F16" s="1458">
        <v>6632</v>
      </c>
      <c r="G16" s="1458">
        <v>8920</v>
      </c>
      <c r="H16" s="1458">
        <v>334</v>
      </c>
      <c r="I16" s="1458">
        <v>2208</v>
      </c>
    </row>
    <row r="17" spans="1:9" ht="10.5" customHeight="1" x14ac:dyDescent="0.15">
      <c r="A17" s="1457" t="s">
        <v>18</v>
      </c>
      <c r="B17" s="1456">
        <v>65937</v>
      </c>
      <c r="C17" s="1458">
        <v>9794</v>
      </c>
      <c r="D17" s="1458">
        <v>21673</v>
      </c>
      <c r="E17" s="1458">
        <v>10748</v>
      </c>
      <c r="F17" s="1458">
        <v>10231</v>
      </c>
      <c r="G17" s="1458">
        <v>9057</v>
      </c>
      <c r="H17" s="1458">
        <v>1750</v>
      </c>
      <c r="I17" s="1458">
        <v>2684</v>
      </c>
    </row>
    <row r="18" spans="1:9" ht="10.5" customHeight="1" x14ac:dyDescent="0.15">
      <c r="A18" s="1457" t="s">
        <v>19</v>
      </c>
      <c r="B18" s="1456">
        <v>117196</v>
      </c>
      <c r="C18" s="1458">
        <v>30671</v>
      </c>
      <c r="D18" s="1458">
        <v>31564</v>
      </c>
      <c r="E18" s="1458">
        <v>4581</v>
      </c>
      <c r="F18" s="1458">
        <v>10355</v>
      </c>
      <c r="G18" s="1458">
        <v>11738</v>
      </c>
      <c r="H18" s="1458">
        <v>11351</v>
      </c>
      <c r="I18" s="1458">
        <v>16936</v>
      </c>
    </row>
    <row r="19" spans="1:9" ht="10.5" customHeight="1" x14ac:dyDescent="0.15">
      <c r="A19" s="1457" t="s">
        <v>20</v>
      </c>
      <c r="B19" s="1456">
        <v>85319</v>
      </c>
      <c r="C19" s="1458">
        <v>8990</v>
      </c>
      <c r="D19" s="1458">
        <v>16570</v>
      </c>
      <c r="E19" s="1458">
        <v>6943</v>
      </c>
      <c r="F19" s="1458">
        <v>12631</v>
      </c>
      <c r="G19" s="1458">
        <v>36809</v>
      </c>
      <c r="H19" s="1458">
        <v>2457</v>
      </c>
      <c r="I19" s="1458">
        <v>919</v>
      </c>
    </row>
    <row r="20" spans="1:9" ht="10.5" customHeight="1" x14ac:dyDescent="0.15">
      <c r="A20" s="1457" t="s">
        <v>21</v>
      </c>
      <c r="B20" s="1456">
        <v>35630</v>
      </c>
      <c r="C20" s="1458">
        <v>4776</v>
      </c>
      <c r="D20" s="1458">
        <v>18030</v>
      </c>
      <c r="E20" s="1458">
        <v>1865</v>
      </c>
      <c r="F20" s="1458">
        <v>4305</v>
      </c>
      <c r="G20" s="1458">
        <v>5854</v>
      </c>
      <c r="H20" s="1458">
        <v>0</v>
      </c>
      <c r="I20" s="1458">
        <v>800</v>
      </c>
    </row>
    <row r="21" spans="1:9" ht="10.5" customHeight="1" x14ac:dyDescent="0.15">
      <c r="A21" s="1457" t="s">
        <v>22</v>
      </c>
      <c r="B21" s="1456">
        <v>76652</v>
      </c>
      <c r="C21" s="1458">
        <v>12644</v>
      </c>
      <c r="D21" s="1458">
        <v>16053</v>
      </c>
      <c r="E21" s="1458">
        <v>3380</v>
      </c>
      <c r="F21" s="1458">
        <v>13335</v>
      </c>
      <c r="G21" s="1458">
        <v>9234</v>
      </c>
      <c r="H21" s="1458">
        <v>7031</v>
      </c>
      <c r="I21" s="1458">
        <v>14975</v>
      </c>
    </row>
    <row r="22" spans="1:9" ht="10.5" customHeight="1" x14ac:dyDescent="0.15">
      <c r="A22" s="1457" t="s">
        <v>23</v>
      </c>
      <c r="B22" s="1456">
        <v>6324</v>
      </c>
      <c r="C22" s="1458">
        <v>1990</v>
      </c>
      <c r="D22" s="1458">
        <v>1268</v>
      </c>
      <c r="E22" s="1458">
        <v>0</v>
      </c>
      <c r="F22" s="1458">
        <v>1558</v>
      </c>
      <c r="G22" s="1458">
        <v>1158</v>
      </c>
      <c r="H22" s="1458">
        <v>350</v>
      </c>
      <c r="I22" s="1458">
        <v>0</v>
      </c>
    </row>
    <row r="23" spans="1:9" ht="10.5" customHeight="1" x14ac:dyDescent="0.15">
      <c r="A23" s="1457" t="s">
        <v>24</v>
      </c>
      <c r="B23" s="1456">
        <v>17429</v>
      </c>
      <c r="C23" s="1458">
        <v>1336</v>
      </c>
      <c r="D23" s="1458">
        <v>5127</v>
      </c>
      <c r="E23" s="1458">
        <v>1290</v>
      </c>
      <c r="F23" s="1458">
        <v>2970</v>
      </c>
      <c r="G23" s="1458">
        <v>5906</v>
      </c>
      <c r="H23" s="1458">
        <v>0</v>
      </c>
      <c r="I23" s="1458">
        <v>800</v>
      </c>
    </row>
    <row r="24" spans="1:9" ht="13.9" customHeight="1" x14ac:dyDescent="0.15">
      <c r="A24" s="1445"/>
    </row>
    <row r="25" spans="1:9" s="20" customFormat="1" x14ac:dyDescent="0.15">
      <c r="A25" s="1418" t="s">
        <v>2048</v>
      </c>
      <c r="B25" s="19"/>
      <c r="C25" s="19"/>
      <c r="D25" s="19"/>
      <c r="E25" s="19"/>
      <c r="F25" s="19"/>
      <c r="G25" s="19"/>
      <c r="H25" s="19"/>
      <c r="I25" s="19"/>
    </row>
    <row r="26" spans="1:9" s="20" customFormat="1" x14ac:dyDescent="0.15">
      <c r="A26" s="1419" t="s">
        <v>2049</v>
      </c>
      <c r="B26" s="19"/>
      <c r="C26" s="19"/>
      <c r="D26" s="19"/>
      <c r="E26" s="19"/>
      <c r="F26" s="19"/>
      <c r="G26" s="19"/>
      <c r="H26" s="19"/>
      <c r="I26" s="19"/>
    </row>
    <row r="27" spans="1:9" s="509" customFormat="1" x14ac:dyDescent="0.25">
      <c r="A27" s="1432" t="s">
        <v>25</v>
      </c>
      <c r="B27" s="1433"/>
      <c r="C27" s="1433"/>
      <c r="D27" s="1433"/>
      <c r="E27" s="1433"/>
      <c r="F27" s="1433"/>
      <c r="G27" s="1433"/>
      <c r="H27" s="1433"/>
      <c r="I27" s="1433"/>
    </row>
    <row r="28" spans="1:9" s="509" customFormat="1" x14ac:dyDescent="0.25">
      <c r="A28" s="1445" t="s">
        <v>2052</v>
      </c>
      <c r="B28" s="1459"/>
      <c r="C28" s="1459"/>
      <c r="D28" s="1459"/>
      <c r="E28" s="1459"/>
      <c r="F28" s="1459"/>
      <c r="G28" s="1459"/>
      <c r="H28" s="1459"/>
      <c r="I28" s="145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I17"/>
  <sheetViews>
    <sheetView workbookViewId="0"/>
  </sheetViews>
  <sheetFormatPr baseColWidth="10" defaultColWidth="9.140625" defaultRowHeight="10.5" x14ac:dyDescent="0.15"/>
  <cols>
    <col min="1" max="1" width="10.7109375" style="20" customWidth="1"/>
    <col min="2" max="2" width="14" style="20" customWidth="1"/>
    <col min="3" max="3" width="13.5703125" style="20" customWidth="1"/>
    <col min="4" max="5" width="14" style="20" customWidth="1"/>
    <col min="6" max="7" width="18.7109375" style="20" customWidth="1"/>
    <col min="8" max="9" width="13.42578125" style="20" customWidth="1"/>
    <col min="10" max="16384" width="9.140625" style="20"/>
  </cols>
  <sheetData>
    <row r="2" spans="1:9" s="28" customFormat="1" ht="11.25" x14ac:dyDescent="0.25">
      <c r="A2" s="17" t="s">
        <v>2062</v>
      </c>
    </row>
    <row r="3" spans="1:9" x14ac:dyDescent="0.15">
      <c r="A3" s="27"/>
    </row>
    <row r="4" spans="1:9" ht="13.15" customHeight="1" x14ac:dyDescent="0.15">
      <c r="A4" s="1406" t="s">
        <v>102</v>
      </c>
      <c r="B4" s="1447" t="s">
        <v>2057</v>
      </c>
      <c r="C4" s="1460"/>
      <c r="D4" s="1460"/>
      <c r="E4" s="1460"/>
      <c r="F4" s="1460"/>
      <c r="G4" s="1460"/>
      <c r="H4" s="1460"/>
      <c r="I4" s="1461"/>
    </row>
    <row r="5" spans="1:9" ht="10.5" customHeight="1" x14ac:dyDescent="0.15">
      <c r="A5" s="1410"/>
      <c r="B5" s="1406" t="s">
        <v>2</v>
      </c>
      <c r="C5" s="1407" t="s">
        <v>2037</v>
      </c>
      <c r="D5" s="1408"/>
      <c r="E5" s="1408"/>
      <c r="F5" s="1408"/>
      <c r="G5" s="1408"/>
      <c r="H5" s="1408"/>
      <c r="I5" s="1409"/>
    </row>
    <row r="6" spans="1:9" ht="31.5" customHeight="1" x14ac:dyDescent="0.15">
      <c r="A6" s="1411"/>
      <c r="B6" s="1411"/>
      <c r="C6" s="1412" t="s">
        <v>2038</v>
      </c>
      <c r="D6" s="1412" t="s">
        <v>2063</v>
      </c>
      <c r="E6" s="1412" t="s">
        <v>2040</v>
      </c>
      <c r="F6" s="1412" t="s">
        <v>2041</v>
      </c>
      <c r="G6" s="1412" t="s">
        <v>2042</v>
      </c>
      <c r="H6" s="1412" t="s">
        <v>2043</v>
      </c>
      <c r="I6" s="1412" t="s">
        <v>2044</v>
      </c>
    </row>
    <row r="7" spans="1:9" x14ac:dyDescent="0.15">
      <c r="A7" s="604">
        <v>2018</v>
      </c>
      <c r="B7" s="1414">
        <v>1268525</v>
      </c>
      <c r="C7" s="1462">
        <v>201446</v>
      </c>
      <c r="D7" s="1462">
        <v>610770</v>
      </c>
      <c r="E7" s="1462">
        <v>128894</v>
      </c>
      <c r="F7" s="1462">
        <v>111958</v>
      </c>
      <c r="G7" s="1462">
        <v>102527</v>
      </c>
      <c r="H7" s="1462">
        <v>58126</v>
      </c>
      <c r="I7" s="1462">
        <v>54804</v>
      </c>
    </row>
    <row r="8" spans="1:9" x14ac:dyDescent="0.15">
      <c r="A8" s="1463">
        <v>2019</v>
      </c>
      <c r="B8" s="1414">
        <v>1375828</v>
      </c>
      <c r="C8" s="1462">
        <v>379418</v>
      </c>
      <c r="D8" s="1462">
        <v>567265</v>
      </c>
      <c r="E8" s="1462">
        <v>96182</v>
      </c>
      <c r="F8" s="1462">
        <v>96620</v>
      </c>
      <c r="G8" s="1462">
        <v>65901</v>
      </c>
      <c r="H8" s="1462">
        <v>60049</v>
      </c>
      <c r="I8" s="1462">
        <v>110393</v>
      </c>
    </row>
    <row r="9" spans="1:9" ht="11.25" x14ac:dyDescent="0.15">
      <c r="A9" s="1463" t="s">
        <v>2045</v>
      </c>
      <c r="B9" s="1414">
        <v>108788</v>
      </c>
      <c r="C9" s="1462">
        <v>10993</v>
      </c>
      <c r="D9" s="1462">
        <v>73718</v>
      </c>
      <c r="E9" s="1462">
        <v>5033</v>
      </c>
      <c r="F9" s="1462">
        <v>12019</v>
      </c>
      <c r="G9" s="1462">
        <v>2595</v>
      </c>
      <c r="H9" s="1462">
        <v>822</v>
      </c>
      <c r="I9" s="1462">
        <v>3608</v>
      </c>
    </row>
    <row r="10" spans="1:9" ht="11.25" x14ac:dyDescent="0.15">
      <c r="A10" s="1416" t="s">
        <v>2046</v>
      </c>
      <c r="B10" s="1414">
        <v>124056</v>
      </c>
      <c r="C10" s="1462">
        <v>9633</v>
      </c>
      <c r="D10" s="1462">
        <v>86122</v>
      </c>
      <c r="E10" s="1462">
        <v>13460</v>
      </c>
      <c r="F10" s="1462">
        <v>5031</v>
      </c>
      <c r="G10" s="1462">
        <v>3308</v>
      </c>
      <c r="H10" s="1462">
        <v>3052</v>
      </c>
      <c r="I10" s="1462">
        <v>3450</v>
      </c>
    </row>
    <row r="11" spans="1:9" ht="11.25" x14ac:dyDescent="0.15">
      <c r="A11" s="1417" t="s">
        <v>2047</v>
      </c>
      <c r="B11" s="1414">
        <v>717762</v>
      </c>
      <c r="C11" s="1462">
        <v>178904</v>
      </c>
      <c r="D11" s="1462">
        <v>336130</v>
      </c>
      <c r="E11" s="1462">
        <v>67720</v>
      </c>
      <c r="F11" s="1462">
        <v>39245</v>
      </c>
      <c r="G11" s="1462">
        <v>16270</v>
      </c>
      <c r="H11" s="1462">
        <v>24126</v>
      </c>
      <c r="I11" s="1462">
        <v>55367</v>
      </c>
    </row>
    <row r="12" spans="1:9" ht="12" customHeight="1" x14ac:dyDescent="0.15">
      <c r="A12" s="27"/>
    </row>
    <row r="13" spans="1:9" x14ac:dyDescent="0.15">
      <c r="A13" s="1418" t="s">
        <v>2048</v>
      </c>
      <c r="B13" s="19"/>
      <c r="C13" s="19"/>
      <c r="D13" s="19"/>
      <c r="E13" s="19"/>
      <c r="F13" s="19"/>
      <c r="G13" s="19"/>
      <c r="H13" s="19"/>
      <c r="I13" s="19"/>
    </row>
    <row r="14" spans="1:9" x14ac:dyDescent="0.15">
      <c r="A14" s="1419"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19"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2:I17"/>
  <sheetViews>
    <sheetView workbookViewId="0"/>
  </sheetViews>
  <sheetFormatPr baseColWidth="10" defaultColWidth="9.140625" defaultRowHeight="10.5" x14ac:dyDescent="0.15"/>
  <cols>
    <col min="1" max="1" width="10.7109375" style="20" customWidth="1"/>
    <col min="2" max="2" width="14" style="20" customWidth="1"/>
    <col min="3" max="5" width="13.5703125" style="20" customWidth="1"/>
    <col min="6" max="6" width="17.85546875" style="20" customWidth="1"/>
    <col min="7" max="7" width="15.7109375" style="20" customWidth="1"/>
    <col min="8" max="9" width="13.42578125" style="20" customWidth="1"/>
    <col min="10" max="16384" width="9.140625" style="20"/>
  </cols>
  <sheetData>
    <row r="2" spans="1:9" s="28" customFormat="1" ht="11.25" x14ac:dyDescent="0.25">
      <c r="A2" s="17" t="s">
        <v>2064</v>
      </c>
    </row>
    <row r="3" spans="1:9" x14ac:dyDescent="0.15">
      <c r="A3" s="27"/>
    </row>
    <row r="4" spans="1:9" ht="10.5" customHeight="1" x14ac:dyDescent="0.15">
      <c r="A4" s="1406" t="s">
        <v>102</v>
      </c>
      <c r="B4" s="1407" t="s">
        <v>2059</v>
      </c>
      <c r="C4" s="1408"/>
      <c r="D4" s="1408"/>
      <c r="E4" s="1408"/>
      <c r="F4" s="1408"/>
      <c r="G4" s="1408"/>
      <c r="H4" s="1408"/>
      <c r="I4" s="1409"/>
    </row>
    <row r="5" spans="1:9" ht="10.5" customHeight="1" x14ac:dyDescent="0.15">
      <c r="A5" s="1410"/>
      <c r="B5" s="1406" t="s">
        <v>2</v>
      </c>
      <c r="C5" s="1407" t="s">
        <v>2037</v>
      </c>
      <c r="D5" s="1408"/>
      <c r="E5" s="1408"/>
      <c r="F5" s="1408"/>
      <c r="G5" s="1408"/>
      <c r="H5" s="1408"/>
      <c r="I5" s="1409"/>
    </row>
    <row r="6" spans="1:9" ht="33" customHeight="1" x14ac:dyDescent="0.15">
      <c r="A6" s="1411"/>
      <c r="B6" s="1411"/>
      <c r="C6" s="1412" t="s">
        <v>2038</v>
      </c>
      <c r="D6" s="1412" t="s">
        <v>2063</v>
      </c>
      <c r="E6" s="1412" t="s">
        <v>2040</v>
      </c>
      <c r="F6" s="1412" t="s">
        <v>2041</v>
      </c>
      <c r="G6" s="1412" t="s">
        <v>2042</v>
      </c>
      <c r="H6" s="1412" t="s">
        <v>2043</v>
      </c>
      <c r="I6" s="1412" t="s">
        <v>2044</v>
      </c>
    </row>
    <row r="7" spans="1:9" ht="11.25" customHeight="1" x14ac:dyDescent="0.15">
      <c r="A7" s="604">
        <v>2018</v>
      </c>
      <c r="B7" s="1414">
        <v>1829230</v>
      </c>
      <c r="C7" s="1462">
        <v>339953</v>
      </c>
      <c r="D7" s="1462">
        <v>442449</v>
      </c>
      <c r="E7" s="1462">
        <v>135126</v>
      </c>
      <c r="F7" s="1462">
        <v>219106</v>
      </c>
      <c r="G7" s="1462">
        <v>454536</v>
      </c>
      <c r="H7" s="1462">
        <v>58434</v>
      </c>
      <c r="I7" s="1462">
        <v>179626</v>
      </c>
    </row>
    <row r="8" spans="1:9" ht="11.25" customHeight="1" x14ac:dyDescent="0.15">
      <c r="A8" s="1463">
        <v>2019</v>
      </c>
      <c r="B8" s="1414">
        <v>1704821</v>
      </c>
      <c r="C8" s="1462">
        <v>318821</v>
      </c>
      <c r="D8" s="1462">
        <v>393371</v>
      </c>
      <c r="E8" s="1462">
        <v>113423</v>
      </c>
      <c r="F8" s="1462">
        <v>183396</v>
      </c>
      <c r="G8" s="1462">
        <v>498413</v>
      </c>
      <c r="H8" s="1462">
        <v>33825</v>
      </c>
      <c r="I8" s="1462">
        <v>163572</v>
      </c>
    </row>
    <row r="9" spans="1:9" ht="11.25" customHeight="1" x14ac:dyDescent="0.15">
      <c r="A9" s="1463" t="s">
        <v>2045</v>
      </c>
      <c r="B9" s="1414">
        <v>264541</v>
      </c>
      <c r="C9" s="1462">
        <v>54128</v>
      </c>
      <c r="D9" s="1462">
        <v>87719</v>
      </c>
      <c r="E9" s="1462">
        <v>13004</v>
      </c>
      <c r="F9" s="1462">
        <v>29144</v>
      </c>
      <c r="G9" s="1462">
        <v>48890</v>
      </c>
      <c r="H9" s="1462">
        <v>27482</v>
      </c>
      <c r="I9" s="1462">
        <v>4174</v>
      </c>
    </row>
    <row r="10" spans="1:9" ht="11.25" customHeight="1" x14ac:dyDescent="0.15">
      <c r="A10" s="1416" t="s">
        <v>2046</v>
      </c>
      <c r="B10" s="1414">
        <v>99145</v>
      </c>
      <c r="C10" s="1462">
        <v>14413</v>
      </c>
      <c r="D10" s="1462">
        <v>26868</v>
      </c>
      <c r="E10" s="1462">
        <v>13858</v>
      </c>
      <c r="F10" s="1462">
        <v>12640</v>
      </c>
      <c r="G10" s="1462">
        <v>21309</v>
      </c>
      <c r="H10" s="1462">
        <v>5640</v>
      </c>
      <c r="I10" s="1462">
        <v>4417</v>
      </c>
    </row>
    <row r="11" spans="1:9" ht="11.25" customHeight="1" x14ac:dyDescent="0.15">
      <c r="A11" s="1417" t="s">
        <v>2047</v>
      </c>
      <c r="B11" s="1414">
        <v>912754</v>
      </c>
      <c r="C11" s="1462">
        <v>174057</v>
      </c>
      <c r="D11" s="1462">
        <v>226285</v>
      </c>
      <c r="E11" s="1462">
        <v>40274</v>
      </c>
      <c r="F11" s="1462">
        <v>113228</v>
      </c>
      <c r="G11" s="1462">
        <v>285486</v>
      </c>
      <c r="H11" s="1462">
        <v>26335</v>
      </c>
      <c r="I11" s="1462">
        <v>47089</v>
      </c>
    </row>
    <row r="12" spans="1:9" x14ac:dyDescent="0.15">
      <c r="A12" s="27"/>
    </row>
    <row r="13" spans="1:9" x14ac:dyDescent="0.15">
      <c r="A13" s="1418" t="s">
        <v>2048</v>
      </c>
      <c r="B13" s="19"/>
      <c r="C13" s="19"/>
      <c r="D13" s="19"/>
      <c r="E13" s="19"/>
      <c r="F13" s="19"/>
      <c r="G13" s="19"/>
      <c r="H13" s="19"/>
      <c r="I13" s="19"/>
    </row>
    <row r="14" spans="1:9" x14ac:dyDescent="0.15">
      <c r="A14" s="1419"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19"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2:I17"/>
  <sheetViews>
    <sheetView workbookViewId="0"/>
  </sheetViews>
  <sheetFormatPr baseColWidth="10" defaultColWidth="9.140625" defaultRowHeight="10.5" x14ac:dyDescent="0.15"/>
  <cols>
    <col min="1" max="1" width="10.7109375" style="471" customWidth="1"/>
    <col min="2" max="2" width="14" style="471" customWidth="1"/>
    <col min="3" max="3" width="9.7109375" style="471" bestFit="1" customWidth="1"/>
    <col min="4" max="4" width="13.85546875" style="471" bestFit="1" customWidth="1"/>
    <col min="5" max="5" width="9.7109375" style="471" bestFit="1" customWidth="1"/>
    <col min="6" max="6" width="15.42578125" style="471" customWidth="1"/>
    <col min="7" max="7" width="14.5703125" style="471" customWidth="1"/>
    <col min="8" max="8" width="14.140625" style="471" customWidth="1"/>
    <col min="9" max="9" width="14.28515625" style="471" customWidth="1"/>
    <col min="10" max="16384" width="9.140625" style="471"/>
  </cols>
  <sheetData>
    <row r="2" spans="1:9" ht="11.25" x14ac:dyDescent="0.15">
      <c r="A2" s="1464" t="s">
        <v>2065</v>
      </c>
    </row>
    <row r="3" spans="1:9" x14ac:dyDescent="0.15">
      <c r="A3" s="1465"/>
    </row>
    <row r="4" spans="1:9" ht="12.75" customHeight="1" x14ac:dyDescent="0.15">
      <c r="A4" s="1466" t="s">
        <v>102</v>
      </c>
      <c r="B4" s="1467" t="s">
        <v>2061</v>
      </c>
      <c r="C4" s="1451"/>
      <c r="D4" s="1451"/>
      <c r="E4" s="1451"/>
      <c r="F4" s="1451"/>
      <c r="G4" s="1451"/>
      <c r="H4" s="1451"/>
      <c r="I4" s="1452"/>
    </row>
    <row r="5" spans="1:9" ht="17.25" customHeight="1" x14ac:dyDescent="0.15">
      <c r="A5" s="1468"/>
      <c r="B5" s="1466" t="s">
        <v>2</v>
      </c>
      <c r="C5" s="1407" t="s">
        <v>2037</v>
      </c>
      <c r="D5" s="1451"/>
      <c r="E5" s="1451"/>
      <c r="F5" s="1451"/>
      <c r="G5" s="1451"/>
      <c r="H5" s="1451"/>
      <c r="I5" s="1452"/>
    </row>
    <row r="6" spans="1:9" ht="33" customHeight="1" x14ac:dyDescent="0.15">
      <c r="A6" s="1469"/>
      <c r="B6" s="1469"/>
      <c r="C6" s="1470" t="s">
        <v>2038</v>
      </c>
      <c r="D6" s="1470" t="s">
        <v>2055</v>
      </c>
      <c r="E6" s="1470" t="s">
        <v>2040</v>
      </c>
      <c r="F6" s="1412" t="s">
        <v>2041</v>
      </c>
      <c r="G6" s="1412" t="s">
        <v>2042</v>
      </c>
      <c r="H6" s="1412" t="s">
        <v>2043</v>
      </c>
      <c r="I6" s="1470" t="s">
        <v>2044</v>
      </c>
    </row>
    <row r="7" spans="1:9" x14ac:dyDescent="0.15">
      <c r="A7" s="1471">
        <v>2018</v>
      </c>
      <c r="B7" s="1472">
        <v>3097755</v>
      </c>
      <c r="C7" s="1473">
        <v>541399</v>
      </c>
      <c r="D7" s="1474">
        <v>1053219</v>
      </c>
      <c r="E7" s="1474">
        <v>264020</v>
      </c>
      <c r="F7" s="1474">
        <v>331064</v>
      </c>
      <c r="G7" s="1474">
        <v>557063</v>
      </c>
      <c r="H7" s="1474">
        <v>116560</v>
      </c>
      <c r="I7" s="1474">
        <v>234430</v>
      </c>
    </row>
    <row r="8" spans="1:9" x14ac:dyDescent="0.15">
      <c r="A8" s="1471">
        <v>2019</v>
      </c>
      <c r="B8" s="1472">
        <v>3080649</v>
      </c>
      <c r="C8" s="1473">
        <v>698239</v>
      </c>
      <c r="D8" s="1474">
        <v>960636</v>
      </c>
      <c r="E8" s="1474">
        <v>209605</v>
      </c>
      <c r="F8" s="1474">
        <v>280016</v>
      </c>
      <c r="G8" s="1474">
        <v>564314</v>
      </c>
      <c r="H8" s="1474">
        <v>93874</v>
      </c>
      <c r="I8" s="1474">
        <v>273965</v>
      </c>
    </row>
    <row r="9" spans="1:9" ht="11.25" x14ac:dyDescent="0.15">
      <c r="A9" s="1463" t="s">
        <v>2045</v>
      </c>
      <c r="B9" s="1472">
        <v>373329</v>
      </c>
      <c r="C9" s="1473">
        <v>65121</v>
      </c>
      <c r="D9" s="1474">
        <v>161437</v>
      </c>
      <c r="E9" s="1474">
        <v>18037</v>
      </c>
      <c r="F9" s="1474">
        <v>41163</v>
      </c>
      <c r="G9" s="1474">
        <v>51485</v>
      </c>
      <c r="H9" s="1474">
        <v>28304</v>
      </c>
      <c r="I9" s="1474">
        <v>7782</v>
      </c>
    </row>
    <row r="10" spans="1:9" ht="11.25" x14ac:dyDescent="0.15">
      <c r="A10" s="1416" t="s">
        <v>2046</v>
      </c>
      <c r="B10" s="474">
        <v>223201</v>
      </c>
      <c r="C10" s="1353">
        <v>24046</v>
      </c>
      <c r="D10" s="1353">
        <v>112990</v>
      </c>
      <c r="E10" s="1353">
        <v>27318</v>
      </c>
      <c r="F10" s="1353">
        <v>17671</v>
      </c>
      <c r="G10" s="1353">
        <v>24617</v>
      </c>
      <c r="H10" s="1353">
        <v>8692</v>
      </c>
      <c r="I10" s="1353">
        <v>7867</v>
      </c>
    </row>
    <row r="11" spans="1:9" ht="11.25" x14ac:dyDescent="0.15">
      <c r="A11" s="1417" t="s">
        <v>2047</v>
      </c>
      <c r="B11" s="474">
        <v>1630516</v>
      </c>
      <c r="C11" s="1353">
        <v>352961</v>
      </c>
      <c r="D11" s="1353">
        <v>562415</v>
      </c>
      <c r="E11" s="1353">
        <v>107994</v>
      </c>
      <c r="F11" s="1353">
        <v>152473</v>
      </c>
      <c r="G11" s="1353">
        <v>301756</v>
      </c>
      <c r="H11" s="1353">
        <v>50461</v>
      </c>
      <c r="I11" s="1353">
        <v>102456</v>
      </c>
    </row>
    <row r="12" spans="1:9" x14ac:dyDescent="0.15">
      <c r="A12" s="1465"/>
    </row>
    <row r="13" spans="1:9" s="20" customFormat="1" x14ac:dyDescent="0.15">
      <c r="A13" s="1418" t="s">
        <v>2048</v>
      </c>
      <c r="B13" s="19"/>
      <c r="C13" s="19"/>
      <c r="D13" s="19"/>
      <c r="E13" s="19"/>
      <c r="F13" s="19"/>
      <c r="G13" s="19"/>
      <c r="H13" s="19"/>
      <c r="I13" s="19"/>
    </row>
    <row r="14" spans="1:9" s="20" customFormat="1" x14ac:dyDescent="0.15">
      <c r="A14" s="1419" t="s">
        <v>2049</v>
      </c>
      <c r="B14" s="19"/>
      <c r="C14" s="19"/>
      <c r="D14" s="19"/>
      <c r="E14" s="19"/>
      <c r="F14" s="19"/>
      <c r="G14" s="19"/>
      <c r="H14" s="19"/>
      <c r="I14" s="19"/>
    </row>
    <row r="15" spans="1:9" s="20" customFormat="1" x14ac:dyDescent="0.15">
      <c r="A15" s="27" t="s">
        <v>2050</v>
      </c>
      <c r="B15" s="19"/>
      <c r="C15" s="19"/>
      <c r="D15" s="19"/>
      <c r="E15" s="19"/>
      <c r="F15" s="19"/>
      <c r="G15" s="19"/>
      <c r="H15" s="19"/>
      <c r="I15" s="19"/>
    </row>
    <row r="16" spans="1:9" s="20" customFormat="1" x14ac:dyDescent="0.15">
      <c r="A16" s="1419" t="s">
        <v>2051</v>
      </c>
      <c r="B16" s="19"/>
      <c r="C16" s="19"/>
      <c r="D16" s="19"/>
      <c r="E16" s="19"/>
      <c r="F16" s="19"/>
      <c r="G16" s="19"/>
      <c r="H16" s="19"/>
      <c r="I16" s="19"/>
    </row>
    <row r="17" spans="1:9" x14ac:dyDescent="0.15">
      <c r="A17" s="1465" t="s">
        <v>2052</v>
      </c>
      <c r="B17" s="1475"/>
      <c r="C17" s="1475"/>
      <c r="D17" s="1475"/>
      <c r="E17" s="1475"/>
      <c r="F17" s="1475"/>
      <c r="G17" s="1475"/>
      <c r="H17" s="1475"/>
      <c r="I17" s="1475"/>
    </row>
  </sheetData>
  <pageMargins left="0.7" right="0.7" top="0.75" bottom="0.75" header="0.3" footer="0.3"/>
  <pageSetup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C15"/>
  <sheetViews>
    <sheetView zoomScaleNormal="100" workbookViewId="0"/>
  </sheetViews>
  <sheetFormatPr baseColWidth="10" defaultColWidth="9.140625" defaultRowHeight="10.5" x14ac:dyDescent="0.15"/>
  <cols>
    <col min="1" max="1" width="19.28515625" style="709" customWidth="1"/>
    <col min="2" max="2" width="23.28515625" style="709" customWidth="1"/>
    <col min="3" max="3" width="20.7109375" style="709" customWidth="1"/>
    <col min="4" max="16384" width="9.140625" style="709"/>
  </cols>
  <sheetData>
    <row r="2" spans="1:3" ht="11.25" x14ac:dyDescent="0.15">
      <c r="A2" s="708" t="s">
        <v>589</v>
      </c>
    </row>
    <row r="3" spans="1:3" x14ac:dyDescent="0.15">
      <c r="A3" s="710"/>
    </row>
    <row r="4" spans="1:3" ht="11.25" x14ac:dyDescent="0.15">
      <c r="A4" s="711" t="s">
        <v>102</v>
      </c>
      <c r="B4" s="712" t="s">
        <v>590</v>
      </c>
      <c r="C4" s="713"/>
    </row>
    <row r="5" spans="1:3" ht="15" customHeight="1" x14ac:dyDescent="0.15">
      <c r="A5" s="714"/>
      <c r="B5" s="715" t="s">
        <v>591</v>
      </c>
      <c r="C5" s="715" t="s">
        <v>592</v>
      </c>
    </row>
    <row r="6" spans="1:3" x14ac:dyDescent="0.15">
      <c r="A6" s="716">
        <v>2018</v>
      </c>
      <c r="B6" s="717">
        <v>8712</v>
      </c>
      <c r="C6" s="717">
        <v>2441</v>
      </c>
    </row>
    <row r="7" spans="1:3" x14ac:dyDescent="0.15">
      <c r="A7" s="716">
        <v>2019</v>
      </c>
      <c r="B7" s="717">
        <v>7570</v>
      </c>
      <c r="C7" s="717">
        <v>2261</v>
      </c>
    </row>
    <row r="8" spans="1:3" x14ac:dyDescent="0.15">
      <c r="A8" s="716">
        <v>2020</v>
      </c>
      <c r="B8" s="717">
        <v>7256</v>
      </c>
      <c r="C8" s="717">
        <v>2289</v>
      </c>
    </row>
    <row r="9" spans="1:3" x14ac:dyDescent="0.15">
      <c r="A9" s="716">
        <v>2021</v>
      </c>
      <c r="B9" s="717">
        <v>7599</v>
      </c>
      <c r="C9" s="717">
        <v>2419</v>
      </c>
    </row>
    <row r="10" spans="1:3" x14ac:dyDescent="0.15">
      <c r="A10" s="716">
        <v>2022</v>
      </c>
      <c r="B10" s="718">
        <v>7501</v>
      </c>
      <c r="C10" s="717">
        <v>2389</v>
      </c>
    </row>
    <row r="11" spans="1:3" x14ac:dyDescent="0.15">
      <c r="A11" s="719"/>
    </row>
    <row r="12" spans="1:3" x14ac:dyDescent="0.15">
      <c r="A12" s="720" t="s">
        <v>593</v>
      </c>
    </row>
    <row r="13" spans="1:3" x14ac:dyDescent="0.15">
      <c r="A13" s="720" t="s">
        <v>594</v>
      </c>
    </row>
    <row r="14" spans="1:3" x14ac:dyDescent="0.15">
      <c r="A14" s="721" t="s">
        <v>595</v>
      </c>
    </row>
    <row r="15" spans="1:3" x14ac:dyDescent="0.15">
      <c r="A15" s="709" t="s">
        <v>596</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N27"/>
  <sheetViews>
    <sheetView zoomScaleNormal="100" workbookViewId="0"/>
  </sheetViews>
  <sheetFormatPr baseColWidth="10" defaultColWidth="9.140625" defaultRowHeight="10.5" x14ac:dyDescent="0.15"/>
  <cols>
    <col min="1" max="1" width="16.42578125" style="20" customWidth="1"/>
    <col min="2" max="2" width="12.42578125" style="20" bestFit="1" customWidth="1"/>
    <col min="3" max="3" width="12.5703125" style="20" customWidth="1"/>
    <col min="4" max="4" width="11.85546875" style="20" customWidth="1"/>
    <col min="5" max="5" width="12.42578125" style="20" customWidth="1"/>
    <col min="6" max="6" width="12.5703125" style="20" customWidth="1"/>
    <col min="7" max="7" width="13.42578125" style="20" customWidth="1"/>
    <col min="8" max="8" width="13.5703125" style="20" customWidth="1"/>
    <col min="9" max="9" width="13" style="20" customWidth="1"/>
    <col min="10" max="12" width="12.42578125" style="20" customWidth="1"/>
    <col min="13" max="13" width="13.140625" style="20" customWidth="1"/>
    <col min="14" max="14" width="13.85546875" style="20" customWidth="1"/>
    <col min="15" max="16384" width="9.140625" style="20"/>
  </cols>
  <sheetData>
    <row r="1" spans="1:14" ht="11.25" customHeight="1" x14ac:dyDescent="0.15"/>
    <row r="2" spans="1:14" s="28" customFormat="1" ht="11.25" x14ac:dyDescent="0.25">
      <c r="A2" s="17" t="s">
        <v>2066</v>
      </c>
    </row>
    <row r="3" spans="1:14" ht="11.25" customHeight="1" x14ac:dyDescent="0.15">
      <c r="A3" s="1476"/>
    </row>
    <row r="4" spans="1:14" ht="10.5" customHeight="1" x14ac:dyDescent="0.15">
      <c r="A4" s="1424" t="s">
        <v>5</v>
      </c>
      <c r="B4" s="1477" t="s">
        <v>2061</v>
      </c>
      <c r="C4" s="1478"/>
      <c r="D4" s="1478"/>
      <c r="E4" s="1478"/>
      <c r="F4" s="1478"/>
      <c r="G4" s="1478"/>
      <c r="H4" s="1478"/>
      <c r="I4" s="1478"/>
      <c r="J4" s="1478"/>
      <c r="K4" s="1478"/>
      <c r="L4" s="1478"/>
      <c r="M4" s="1478"/>
      <c r="N4" s="1479"/>
    </row>
    <row r="5" spans="1:14" ht="25.5" customHeight="1" x14ac:dyDescent="0.15">
      <c r="A5" s="1441"/>
      <c r="B5" s="1442" t="s">
        <v>2</v>
      </c>
      <c r="C5" s="452" t="s">
        <v>552</v>
      </c>
      <c r="D5" s="452" t="s">
        <v>553</v>
      </c>
      <c r="E5" s="452" t="s">
        <v>554</v>
      </c>
      <c r="F5" s="452" t="s">
        <v>555</v>
      </c>
      <c r="G5" s="452" t="s">
        <v>556</v>
      </c>
      <c r="H5" s="452" t="s">
        <v>557</v>
      </c>
      <c r="I5" s="452" t="s">
        <v>558</v>
      </c>
      <c r="J5" s="452" t="s">
        <v>559</v>
      </c>
      <c r="K5" s="452" t="s">
        <v>560</v>
      </c>
      <c r="L5" s="452" t="s">
        <v>561</v>
      </c>
      <c r="M5" s="452" t="s">
        <v>562</v>
      </c>
      <c r="N5" s="452" t="s">
        <v>563</v>
      </c>
    </row>
    <row r="6" spans="1:14" x14ac:dyDescent="0.15">
      <c r="A6" s="2" t="s">
        <v>2</v>
      </c>
      <c r="B6" s="350">
        <v>1630516</v>
      </c>
      <c r="C6" s="1480">
        <v>84915</v>
      </c>
      <c r="D6" s="1480">
        <v>60111</v>
      </c>
      <c r="E6" s="1480">
        <v>39256</v>
      </c>
      <c r="F6" s="1480">
        <v>182195</v>
      </c>
      <c r="G6" s="1480">
        <v>100016</v>
      </c>
      <c r="H6" s="1480">
        <v>101095</v>
      </c>
      <c r="I6" s="1480">
        <v>153994</v>
      </c>
      <c r="J6" s="1480">
        <v>235120</v>
      </c>
      <c r="K6" s="1480">
        <v>147647</v>
      </c>
      <c r="L6" s="1480">
        <v>185618</v>
      </c>
      <c r="M6" s="1480">
        <v>174310</v>
      </c>
      <c r="N6" s="1480">
        <v>166239</v>
      </c>
    </row>
    <row r="7" spans="1:14" x14ac:dyDescent="0.15">
      <c r="A7" s="14" t="s">
        <v>9</v>
      </c>
      <c r="B7" s="1480">
        <v>9090</v>
      </c>
      <c r="C7" s="1415">
        <v>0</v>
      </c>
      <c r="D7" s="1415">
        <v>0</v>
      </c>
      <c r="E7" s="1415">
        <v>0</v>
      </c>
      <c r="F7" s="1415">
        <v>0</v>
      </c>
      <c r="G7" s="1415">
        <v>1800</v>
      </c>
      <c r="H7" s="1415">
        <v>3000</v>
      </c>
      <c r="I7" s="1415">
        <v>0</v>
      </c>
      <c r="J7" s="1415">
        <v>0</v>
      </c>
      <c r="K7" s="1415">
        <v>1890</v>
      </c>
      <c r="L7" s="1415">
        <v>2400</v>
      </c>
      <c r="M7" s="1415">
        <v>0</v>
      </c>
      <c r="N7" s="1415">
        <v>0</v>
      </c>
    </row>
    <row r="8" spans="1:14" x14ac:dyDescent="0.15">
      <c r="A8" s="14" t="s">
        <v>10</v>
      </c>
      <c r="B8" s="1480">
        <v>25460</v>
      </c>
      <c r="C8" s="1415">
        <v>100</v>
      </c>
      <c r="D8" s="1415">
        <v>0</v>
      </c>
      <c r="E8" s="1415">
        <v>420</v>
      </c>
      <c r="F8" s="1415">
        <v>930</v>
      </c>
      <c r="G8" s="1415">
        <v>1410</v>
      </c>
      <c r="H8" s="1415">
        <v>2420</v>
      </c>
      <c r="I8" s="1415">
        <v>650</v>
      </c>
      <c r="J8" s="1415">
        <v>2950</v>
      </c>
      <c r="K8" s="1415">
        <v>2086</v>
      </c>
      <c r="L8" s="1415">
        <v>2524</v>
      </c>
      <c r="M8" s="1415">
        <v>8176</v>
      </c>
      <c r="N8" s="1415">
        <v>3794</v>
      </c>
    </row>
    <row r="9" spans="1:14" x14ac:dyDescent="0.15">
      <c r="A9" s="14" t="s">
        <v>11</v>
      </c>
      <c r="B9" s="1480">
        <v>34932</v>
      </c>
      <c r="C9" s="1415">
        <v>822</v>
      </c>
      <c r="D9" s="1415">
        <v>3214</v>
      </c>
      <c r="E9" s="1415">
        <v>220</v>
      </c>
      <c r="F9" s="1415">
        <v>2580</v>
      </c>
      <c r="G9" s="1415">
        <v>1254</v>
      </c>
      <c r="H9" s="1415">
        <v>3145</v>
      </c>
      <c r="I9" s="1415">
        <v>850</v>
      </c>
      <c r="J9" s="1415">
        <v>4969</v>
      </c>
      <c r="K9" s="1415">
        <v>2050</v>
      </c>
      <c r="L9" s="1415">
        <v>5720</v>
      </c>
      <c r="M9" s="1415">
        <v>4800</v>
      </c>
      <c r="N9" s="1415">
        <v>5308</v>
      </c>
    </row>
    <row r="10" spans="1:14" x14ac:dyDescent="0.15">
      <c r="A10" s="14" t="s">
        <v>12</v>
      </c>
      <c r="B10" s="1480">
        <v>24507</v>
      </c>
      <c r="C10" s="1415">
        <v>1550</v>
      </c>
      <c r="D10" s="1415">
        <v>300</v>
      </c>
      <c r="E10" s="1415">
        <v>385</v>
      </c>
      <c r="F10" s="1415">
        <v>1615</v>
      </c>
      <c r="G10" s="1415">
        <v>1477</v>
      </c>
      <c r="H10" s="1415">
        <v>460</v>
      </c>
      <c r="I10" s="1415">
        <v>2000</v>
      </c>
      <c r="J10" s="1415">
        <v>2120</v>
      </c>
      <c r="K10" s="1415">
        <v>2210</v>
      </c>
      <c r="L10" s="1415">
        <v>4950</v>
      </c>
      <c r="M10" s="1415">
        <v>1050</v>
      </c>
      <c r="N10" s="1415">
        <v>6390</v>
      </c>
    </row>
    <row r="11" spans="1:14" x14ac:dyDescent="0.15">
      <c r="A11" s="14" t="s">
        <v>13</v>
      </c>
      <c r="B11" s="1480">
        <v>44928</v>
      </c>
      <c r="C11" s="1415">
        <v>2120</v>
      </c>
      <c r="D11" s="1415">
        <v>1440</v>
      </c>
      <c r="E11" s="1415">
        <v>0</v>
      </c>
      <c r="F11" s="1415">
        <v>1928</v>
      </c>
      <c r="G11" s="1415">
        <v>2835</v>
      </c>
      <c r="H11" s="1415">
        <v>2710</v>
      </c>
      <c r="I11" s="1415">
        <v>4920</v>
      </c>
      <c r="J11" s="1415">
        <v>6010</v>
      </c>
      <c r="K11" s="1415">
        <v>3360</v>
      </c>
      <c r="L11" s="1415">
        <v>5640</v>
      </c>
      <c r="M11" s="1415">
        <v>6310</v>
      </c>
      <c r="N11" s="1415">
        <v>7655</v>
      </c>
    </row>
    <row r="12" spans="1:14" x14ac:dyDescent="0.15">
      <c r="A12" s="14" t="s">
        <v>14</v>
      </c>
      <c r="B12" s="1480">
        <v>102052</v>
      </c>
      <c r="C12" s="1415">
        <v>5676</v>
      </c>
      <c r="D12" s="1415">
        <v>4385</v>
      </c>
      <c r="E12" s="1415">
        <v>3076</v>
      </c>
      <c r="F12" s="1415">
        <v>6204</v>
      </c>
      <c r="G12" s="1415">
        <v>7380</v>
      </c>
      <c r="H12" s="1415">
        <v>6833</v>
      </c>
      <c r="I12" s="1415">
        <v>5943</v>
      </c>
      <c r="J12" s="1415">
        <v>15916</v>
      </c>
      <c r="K12" s="1415">
        <v>7219</v>
      </c>
      <c r="L12" s="1415">
        <v>5249</v>
      </c>
      <c r="M12" s="1415">
        <v>23011</v>
      </c>
      <c r="N12" s="1415">
        <v>11160</v>
      </c>
    </row>
    <row r="13" spans="1:14" x14ac:dyDescent="0.15">
      <c r="A13" s="14" t="s">
        <v>15</v>
      </c>
      <c r="B13" s="1480">
        <v>861647</v>
      </c>
      <c r="C13" s="1415">
        <v>50192</v>
      </c>
      <c r="D13" s="1415">
        <v>44550</v>
      </c>
      <c r="E13" s="1415">
        <v>24611</v>
      </c>
      <c r="F13" s="1415">
        <v>147904</v>
      </c>
      <c r="G13" s="1415">
        <v>55295</v>
      </c>
      <c r="H13" s="1415">
        <v>45802</v>
      </c>
      <c r="I13" s="1415">
        <v>81027</v>
      </c>
      <c r="J13" s="1415">
        <v>159024</v>
      </c>
      <c r="K13" s="1415">
        <v>62553</v>
      </c>
      <c r="L13" s="1415">
        <v>73598</v>
      </c>
      <c r="M13" s="1415">
        <v>60357</v>
      </c>
      <c r="N13" s="1415">
        <v>56734</v>
      </c>
    </row>
    <row r="14" spans="1:14" x14ac:dyDescent="0.15">
      <c r="A14" s="14" t="s">
        <v>16</v>
      </c>
      <c r="B14" s="1480">
        <v>75663</v>
      </c>
      <c r="C14" s="1415">
        <v>3766</v>
      </c>
      <c r="D14" s="1415">
        <v>2624</v>
      </c>
      <c r="E14" s="1415">
        <v>2040</v>
      </c>
      <c r="F14" s="1415">
        <v>3304</v>
      </c>
      <c r="G14" s="1415">
        <v>9207</v>
      </c>
      <c r="H14" s="1415">
        <v>6193</v>
      </c>
      <c r="I14" s="1415">
        <v>5822</v>
      </c>
      <c r="J14" s="1415">
        <v>6640</v>
      </c>
      <c r="K14" s="1415">
        <v>7039</v>
      </c>
      <c r="L14" s="1415">
        <v>12417</v>
      </c>
      <c r="M14" s="1415">
        <v>6604</v>
      </c>
      <c r="N14" s="1415">
        <v>10007</v>
      </c>
    </row>
    <row r="15" spans="1:14" x14ac:dyDescent="0.15">
      <c r="A15" s="14" t="s">
        <v>17</v>
      </c>
      <c r="B15" s="1480">
        <v>47750</v>
      </c>
      <c r="C15" s="1415">
        <v>2380</v>
      </c>
      <c r="D15" s="1415">
        <v>768</v>
      </c>
      <c r="E15" s="1415">
        <v>1386</v>
      </c>
      <c r="F15" s="1415">
        <v>1826</v>
      </c>
      <c r="G15" s="1415">
        <v>3190</v>
      </c>
      <c r="H15" s="1415">
        <v>5421</v>
      </c>
      <c r="I15" s="1415">
        <v>6221</v>
      </c>
      <c r="J15" s="1415">
        <v>4892</v>
      </c>
      <c r="K15" s="1415">
        <v>3467</v>
      </c>
      <c r="L15" s="1415">
        <v>8308</v>
      </c>
      <c r="M15" s="1415">
        <v>4753</v>
      </c>
      <c r="N15" s="1415">
        <v>5138</v>
      </c>
    </row>
    <row r="16" spans="1:14" x14ac:dyDescent="0.15">
      <c r="A16" s="14" t="s">
        <v>18</v>
      </c>
      <c r="B16" s="1480">
        <v>65937</v>
      </c>
      <c r="C16" s="1415">
        <v>7038</v>
      </c>
      <c r="D16" s="1415">
        <v>425</v>
      </c>
      <c r="E16" s="1415">
        <v>1048</v>
      </c>
      <c r="F16" s="1415">
        <v>4999</v>
      </c>
      <c r="G16" s="1415">
        <v>4486</v>
      </c>
      <c r="H16" s="1415">
        <v>7437</v>
      </c>
      <c r="I16" s="1415">
        <v>3964</v>
      </c>
      <c r="J16" s="1415">
        <v>7764</v>
      </c>
      <c r="K16" s="1415">
        <v>8329</v>
      </c>
      <c r="L16" s="1415">
        <v>4855</v>
      </c>
      <c r="M16" s="1415">
        <v>5089</v>
      </c>
      <c r="N16" s="1415">
        <v>10503</v>
      </c>
    </row>
    <row r="17" spans="1:14" x14ac:dyDescent="0.15">
      <c r="A17" s="14" t="s">
        <v>19</v>
      </c>
      <c r="B17" s="1480">
        <v>117196</v>
      </c>
      <c r="C17" s="1481">
        <v>8080</v>
      </c>
      <c r="D17" s="1481">
        <v>595</v>
      </c>
      <c r="E17" s="1481">
        <v>2445</v>
      </c>
      <c r="F17" s="1481">
        <v>3435</v>
      </c>
      <c r="G17" s="1481">
        <v>5020</v>
      </c>
      <c r="H17" s="1481">
        <v>8202</v>
      </c>
      <c r="I17" s="1481">
        <v>10662</v>
      </c>
      <c r="J17" s="1481">
        <v>8044</v>
      </c>
      <c r="K17" s="1481">
        <v>15384</v>
      </c>
      <c r="L17" s="1481">
        <v>22312</v>
      </c>
      <c r="M17" s="1481">
        <v>21140</v>
      </c>
      <c r="N17" s="1481">
        <v>11877</v>
      </c>
    </row>
    <row r="18" spans="1:14" x14ac:dyDescent="0.15">
      <c r="A18" s="14" t="s">
        <v>20</v>
      </c>
      <c r="B18" s="1480">
        <v>85319</v>
      </c>
      <c r="C18" s="1481">
        <v>2097</v>
      </c>
      <c r="D18" s="1481">
        <v>380</v>
      </c>
      <c r="E18" s="1481">
        <v>1468</v>
      </c>
      <c r="F18" s="1481">
        <v>2879</v>
      </c>
      <c r="G18" s="1481">
        <v>1659</v>
      </c>
      <c r="H18" s="1481">
        <v>5130</v>
      </c>
      <c r="I18" s="1481">
        <v>8207</v>
      </c>
      <c r="J18" s="1481">
        <v>5330</v>
      </c>
      <c r="K18" s="1481">
        <v>18671</v>
      </c>
      <c r="L18" s="1481">
        <v>9120</v>
      </c>
      <c r="M18" s="1481">
        <v>13897</v>
      </c>
      <c r="N18" s="1481">
        <v>16481</v>
      </c>
    </row>
    <row r="19" spans="1:14" x14ac:dyDescent="0.15">
      <c r="A19" s="14" t="s">
        <v>21</v>
      </c>
      <c r="B19" s="1480">
        <v>35630</v>
      </c>
      <c r="C19" s="1481">
        <v>325</v>
      </c>
      <c r="D19" s="1481">
        <v>693</v>
      </c>
      <c r="E19" s="1481">
        <v>240</v>
      </c>
      <c r="F19" s="1481">
        <v>625</v>
      </c>
      <c r="G19" s="1481">
        <v>683</v>
      </c>
      <c r="H19" s="1481">
        <v>745</v>
      </c>
      <c r="I19" s="1481">
        <v>11938</v>
      </c>
      <c r="J19" s="1481">
        <v>2373</v>
      </c>
      <c r="K19" s="1481">
        <v>3756</v>
      </c>
      <c r="L19" s="1481">
        <v>3096</v>
      </c>
      <c r="M19" s="1481">
        <v>4236</v>
      </c>
      <c r="N19" s="1481">
        <v>6920</v>
      </c>
    </row>
    <row r="20" spans="1:14" x14ac:dyDescent="0.15">
      <c r="A20" s="14" t="s">
        <v>22</v>
      </c>
      <c r="B20" s="1480">
        <v>76652</v>
      </c>
      <c r="C20" s="1481">
        <v>739</v>
      </c>
      <c r="D20" s="1481">
        <v>737</v>
      </c>
      <c r="E20" s="1481">
        <v>1756</v>
      </c>
      <c r="F20" s="1481">
        <v>2696</v>
      </c>
      <c r="G20" s="1481">
        <v>3056</v>
      </c>
      <c r="H20" s="1481">
        <v>3241</v>
      </c>
      <c r="I20" s="1481">
        <v>9638</v>
      </c>
      <c r="J20" s="1481">
        <v>6858</v>
      </c>
      <c r="K20" s="1481">
        <v>5432</v>
      </c>
      <c r="L20" s="1481">
        <v>20631</v>
      </c>
      <c r="M20" s="1481">
        <v>10747</v>
      </c>
      <c r="N20" s="1481">
        <v>11121</v>
      </c>
    </row>
    <row r="21" spans="1:14" x14ac:dyDescent="0.15">
      <c r="A21" s="14" t="s">
        <v>23</v>
      </c>
      <c r="B21" s="1480">
        <v>6324</v>
      </c>
      <c r="C21" s="1415">
        <v>30</v>
      </c>
      <c r="D21" s="1415">
        <v>0</v>
      </c>
      <c r="E21" s="1415">
        <v>124</v>
      </c>
      <c r="F21" s="1415">
        <v>600</v>
      </c>
      <c r="G21" s="1415">
        <v>384</v>
      </c>
      <c r="H21" s="1415">
        <v>136</v>
      </c>
      <c r="I21" s="1415">
        <v>470</v>
      </c>
      <c r="J21" s="1415">
        <v>590</v>
      </c>
      <c r="K21" s="1415">
        <v>2571</v>
      </c>
      <c r="L21" s="1415">
        <v>198</v>
      </c>
      <c r="M21" s="1415">
        <v>750</v>
      </c>
      <c r="N21" s="1415">
        <v>471</v>
      </c>
    </row>
    <row r="22" spans="1:14" x14ac:dyDescent="0.15">
      <c r="A22" s="14" t="s">
        <v>24</v>
      </c>
      <c r="B22" s="1480">
        <v>17429</v>
      </c>
      <c r="C22" s="1415">
        <v>0</v>
      </c>
      <c r="D22" s="1415">
        <v>0</v>
      </c>
      <c r="E22" s="1415">
        <v>37</v>
      </c>
      <c r="F22" s="1415">
        <v>670</v>
      </c>
      <c r="G22" s="1415">
        <v>880</v>
      </c>
      <c r="H22" s="1415">
        <v>220</v>
      </c>
      <c r="I22" s="1415">
        <v>1682</v>
      </c>
      <c r="J22" s="1415">
        <v>1640</v>
      </c>
      <c r="K22" s="1415">
        <v>1630</v>
      </c>
      <c r="L22" s="1415">
        <v>4600</v>
      </c>
      <c r="M22" s="1415">
        <v>3390</v>
      </c>
      <c r="N22" s="1415">
        <v>2680</v>
      </c>
    </row>
    <row r="23" spans="1:14" ht="11.25" customHeight="1" x14ac:dyDescent="0.15">
      <c r="A23" s="27"/>
    </row>
    <row r="24" spans="1:14" s="471" customFormat="1" x14ac:dyDescent="0.15">
      <c r="A24" s="1418" t="s">
        <v>2048</v>
      </c>
      <c r="B24" s="1475"/>
      <c r="C24" s="1475"/>
      <c r="D24" s="1475"/>
      <c r="E24" s="1475"/>
      <c r="F24" s="1475"/>
      <c r="G24" s="1475"/>
      <c r="H24" s="1475"/>
      <c r="I24" s="1475"/>
    </row>
    <row r="25" spans="1:14" s="471" customFormat="1" x14ac:dyDescent="0.15">
      <c r="A25" s="1419" t="s">
        <v>2067</v>
      </c>
      <c r="B25" s="1475"/>
      <c r="C25" s="1475"/>
      <c r="D25" s="1475"/>
      <c r="E25" s="1475"/>
      <c r="F25" s="1475"/>
      <c r="G25" s="1475"/>
      <c r="H25" s="1475"/>
      <c r="I25" s="1475"/>
    </row>
    <row r="26" spans="1:14" s="509" customFormat="1" x14ac:dyDescent="0.25">
      <c r="A26" s="1432" t="s">
        <v>25</v>
      </c>
      <c r="B26" s="1433"/>
      <c r="C26" s="1433"/>
      <c r="D26" s="1433"/>
      <c r="E26" s="1433"/>
      <c r="F26" s="1433"/>
      <c r="G26" s="1433"/>
      <c r="H26" s="1433"/>
      <c r="I26" s="1433"/>
    </row>
    <row r="27" spans="1:14" x14ac:dyDescent="0.15">
      <c r="A27" s="27" t="s">
        <v>2052</v>
      </c>
      <c r="B27" s="19"/>
      <c r="C27" s="19"/>
      <c r="D27" s="19"/>
      <c r="E27" s="19"/>
      <c r="F27" s="19"/>
      <c r="G27" s="19"/>
      <c r="H27" s="19"/>
      <c r="I27" s="19"/>
      <c r="J27" s="19"/>
      <c r="K27" s="19"/>
      <c r="L27" s="19"/>
      <c r="M27" s="19"/>
      <c r="N27" s="19"/>
    </row>
  </sheetData>
  <pageMargins left="0.78740157480314965" right="0.78740157480314965" top="0.78740157480314965" bottom="0.78740157480314965" header="0.78740157480314965" footer="0.78740157480314965"/>
  <pageSetup paperSize="9" scale="71"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2:D17"/>
  <sheetViews>
    <sheetView workbookViewId="0"/>
  </sheetViews>
  <sheetFormatPr baseColWidth="10" defaultColWidth="9.140625" defaultRowHeight="10.5" x14ac:dyDescent="0.15"/>
  <cols>
    <col min="1" max="1" width="20" style="20" customWidth="1"/>
    <col min="2" max="2" width="17.42578125" style="20" customWidth="1"/>
    <col min="3" max="4" width="26.42578125" style="20" customWidth="1"/>
    <col min="5" max="16384" width="9.140625" style="20"/>
  </cols>
  <sheetData>
    <row r="2" spans="1:4" ht="11.25" x14ac:dyDescent="0.15">
      <c r="A2" s="18" t="s">
        <v>2068</v>
      </c>
    </row>
    <row r="3" spans="1:4" ht="10.5" customHeight="1" x14ac:dyDescent="0.15">
      <c r="A3" s="27"/>
    </row>
    <row r="4" spans="1:4" ht="15" customHeight="1" x14ac:dyDescent="0.15">
      <c r="A4" s="1482" t="s">
        <v>102</v>
      </c>
      <c r="B4" s="1483" t="s">
        <v>2036</v>
      </c>
      <c r="C4" s="1484"/>
      <c r="D4" s="1485"/>
    </row>
    <row r="5" spans="1:4" ht="15" customHeight="1" x14ac:dyDescent="0.15">
      <c r="A5" s="1410"/>
      <c r="B5" s="1483" t="s">
        <v>2037</v>
      </c>
      <c r="C5" s="1484"/>
      <c r="D5" s="1485"/>
    </row>
    <row r="6" spans="1:4" ht="22.5" customHeight="1" x14ac:dyDescent="0.15">
      <c r="A6" s="1411"/>
      <c r="B6" s="1486" t="s">
        <v>2</v>
      </c>
      <c r="C6" s="1487" t="s">
        <v>2069</v>
      </c>
      <c r="D6" s="1487" t="s">
        <v>2070</v>
      </c>
    </row>
    <row r="7" spans="1:4" x14ac:dyDescent="0.15">
      <c r="A7" s="1488">
        <v>2018</v>
      </c>
      <c r="B7" s="1414">
        <v>5073</v>
      </c>
      <c r="C7" s="1415">
        <v>1565</v>
      </c>
      <c r="D7" s="1415">
        <v>3508</v>
      </c>
    </row>
    <row r="8" spans="1:4" x14ac:dyDescent="0.15">
      <c r="A8" s="1488">
        <v>2019</v>
      </c>
      <c r="B8" s="1414">
        <v>4511</v>
      </c>
      <c r="C8" s="1415">
        <v>1486</v>
      </c>
      <c r="D8" s="1415">
        <v>3025</v>
      </c>
    </row>
    <row r="9" spans="1:4" ht="11.25" x14ac:dyDescent="0.15">
      <c r="A9" s="1488" t="s">
        <v>2045</v>
      </c>
      <c r="B9" s="1414">
        <v>664</v>
      </c>
      <c r="C9" s="1415">
        <v>132</v>
      </c>
      <c r="D9" s="1415">
        <v>532</v>
      </c>
    </row>
    <row r="10" spans="1:4" ht="11.25" x14ac:dyDescent="0.15">
      <c r="A10" s="1416" t="s">
        <v>2046</v>
      </c>
      <c r="B10" s="1414">
        <v>1029</v>
      </c>
      <c r="C10" s="1415">
        <v>262</v>
      </c>
      <c r="D10" s="1415">
        <v>767</v>
      </c>
    </row>
    <row r="11" spans="1:4" ht="11.25" x14ac:dyDescent="0.15">
      <c r="A11" s="1417" t="s">
        <v>2047</v>
      </c>
      <c r="B11" s="1489">
        <v>3502</v>
      </c>
      <c r="C11" s="1415">
        <v>907</v>
      </c>
      <c r="D11" s="1415">
        <v>2595</v>
      </c>
    </row>
    <row r="12" spans="1:4" ht="12.75" customHeight="1" x14ac:dyDescent="0.15">
      <c r="A12" s="27"/>
      <c r="C12" s="1415"/>
      <c r="D12" s="1415"/>
    </row>
    <row r="13" spans="1:4" x14ac:dyDescent="0.15">
      <c r="A13" s="1418" t="s">
        <v>2071</v>
      </c>
      <c r="B13" s="19"/>
      <c r="C13" s="19"/>
      <c r="D13" s="19"/>
    </row>
    <row r="14" spans="1:4" x14ac:dyDescent="0.15">
      <c r="A14" s="1419" t="s">
        <v>2049</v>
      </c>
      <c r="B14" s="19"/>
      <c r="C14" s="19"/>
      <c r="D14" s="19"/>
    </row>
    <row r="15" spans="1:4" x14ac:dyDescent="0.15">
      <c r="A15" s="27" t="s">
        <v>2050</v>
      </c>
      <c r="B15" s="19"/>
      <c r="C15" s="19"/>
      <c r="D15" s="19"/>
    </row>
    <row r="16" spans="1:4" x14ac:dyDescent="0.15">
      <c r="A16" s="1419" t="s">
        <v>2051</v>
      </c>
      <c r="B16" s="19"/>
      <c r="C16" s="19"/>
      <c r="D16" s="19"/>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2:D27"/>
  <sheetViews>
    <sheetView workbookViewId="0"/>
  </sheetViews>
  <sheetFormatPr baseColWidth="10" defaultColWidth="9.140625" defaultRowHeight="10.5" x14ac:dyDescent="0.15"/>
  <cols>
    <col min="1" max="1" width="34.140625" style="20" customWidth="1"/>
    <col min="2" max="2" width="17.85546875" style="20" customWidth="1"/>
    <col min="3" max="4" width="25" style="20" customWidth="1"/>
    <col min="5" max="16384" width="9.140625" style="20"/>
  </cols>
  <sheetData>
    <row r="2" spans="1:4" ht="11.25" x14ac:dyDescent="0.15">
      <c r="A2" s="17" t="s">
        <v>2072</v>
      </c>
      <c r="B2" s="351"/>
      <c r="C2" s="351"/>
      <c r="D2" s="351"/>
    </row>
    <row r="3" spans="1:4" ht="10.5" customHeight="1" x14ac:dyDescent="0.15">
      <c r="A3" s="27"/>
    </row>
    <row r="4" spans="1:4" ht="15" customHeight="1" x14ac:dyDescent="0.15">
      <c r="A4" s="1482" t="s">
        <v>5</v>
      </c>
      <c r="B4" s="1490" t="s">
        <v>2036</v>
      </c>
      <c r="C4" s="1491"/>
      <c r="D4" s="1492"/>
    </row>
    <row r="5" spans="1:4" ht="15" customHeight="1" x14ac:dyDescent="0.15">
      <c r="A5" s="1423"/>
      <c r="B5" s="1493" t="s">
        <v>2</v>
      </c>
      <c r="C5" s="1483" t="s">
        <v>2037</v>
      </c>
      <c r="D5" s="1213"/>
    </row>
    <row r="6" spans="1:4" ht="22.5" customHeight="1" x14ac:dyDescent="0.15">
      <c r="A6" s="1426"/>
      <c r="B6" s="1427"/>
      <c r="C6" s="1442" t="s">
        <v>2069</v>
      </c>
      <c r="D6" s="452" t="s">
        <v>2070</v>
      </c>
    </row>
    <row r="7" spans="1:4" x14ac:dyDescent="0.15">
      <c r="A7" s="2" t="s">
        <v>2</v>
      </c>
      <c r="B7" s="1430">
        <v>3502</v>
      </c>
      <c r="C7" s="1430">
        <v>907</v>
      </c>
      <c r="D7" s="1430">
        <v>2595</v>
      </c>
    </row>
    <row r="8" spans="1:4" x14ac:dyDescent="0.15">
      <c r="A8" s="14" t="s">
        <v>9</v>
      </c>
      <c r="B8" s="1430">
        <v>4</v>
      </c>
      <c r="C8" s="1415">
        <v>1</v>
      </c>
      <c r="D8" s="1415">
        <v>3</v>
      </c>
    </row>
    <row r="9" spans="1:4" x14ac:dyDescent="0.15">
      <c r="A9" s="14" t="s">
        <v>10</v>
      </c>
      <c r="B9" s="1430">
        <v>37</v>
      </c>
      <c r="C9" s="1415">
        <v>15</v>
      </c>
      <c r="D9" s="1415">
        <v>22</v>
      </c>
    </row>
    <row r="10" spans="1:4" x14ac:dyDescent="0.15">
      <c r="A10" s="14" t="s">
        <v>11</v>
      </c>
      <c r="B10" s="1430">
        <v>94</v>
      </c>
      <c r="C10" s="1415">
        <v>18</v>
      </c>
      <c r="D10" s="1415">
        <v>76</v>
      </c>
    </row>
    <row r="11" spans="1:4" x14ac:dyDescent="0.15">
      <c r="A11" s="14" t="s">
        <v>12</v>
      </c>
      <c r="B11" s="1430">
        <v>89</v>
      </c>
      <c r="C11" s="1415">
        <v>28</v>
      </c>
      <c r="D11" s="1415">
        <v>61</v>
      </c>
    </row>
    <row r="12" spans="1:4" x14ac:dyDescent="0.15">
      <c r="A12" s="14" t="s">
        <v>13</v>
      </c>
      <c r="B12" s="1430">
        <v>99</v>
      </c>
      <c r="C12" s="1415">
        <v>46</v>
      </c>
      <c r="D12" s="1415">
        <v>53</v>
      </c>
    </row>
    <row r="13" spans="1:4" x14ac:dyDescent="0.15">
      <c r="A13" s="14" t="s">
        <v>14</v>
      </c>
      <c r="B13" s="1430">
        <v>426</v>
      </c>
      <c r="C13" s="1415">
        <v>107</v>
      </c>
      <c r="D13" s="1415">
        <v>319</v>
      </c>
    </row>
    <row r="14" spans="1:4" x14ac:dyDescent="0.15">
      <c r="A14" s="14" t="s">
        <v>15</v>
      </c>
      <c r="B14" s="1430">
        <v>1501</v>
      </c>
      <c r="C14" s="1415">
        <v>255</v>
      </c>
      <c r="D14" s="1415">
        <v>1246</v>
      </c>
    </row>
    <row r="15" spans="1:4" x14ac:dyDescent="0.15">
      <c r="A15" s="14" t="s">
        <v>16</v>
      </c>
      <c r="B15" s="1430">
        <v>97</v>
      </c>
      <c r="C15" s="1415">
        <v>23</v>
      </c>
      <c r="D15" s="1415">
        <v>74</v>
      </c>
    </row>
    <row r="16" spans="1:4" x14ac:dyDescent="0.15">
      <c r="A16" s="14" t="s">
        <v>17</v>
      </c>
      <c r="B16" s="1430">
        <v>169</v>
      </c>
      <c r="C16" s="1415">
        <v>39</v>
      </c>
      <c r="D16" s="1415">
        <v>130</v>
      </c>
    </row>
    <row r="17" spans="1:4" x14ac:dyDescent="0.15">
      <c r="A17" s="14" t="s">
        <v>18</v>
      </c>
      <c r="B17" s="1430">
        <v>91</v>
      </c>
      <c r="C17" s="1415">
        <v>30</v>
      </c>
      <c r="D17" s="1415">
        <v>61</v>
      </c>
    </row>
    <row r="18" spans="1:4" x14ac:dyDescent="0.15">
      <c r="A18" s="14" t="s">
        <v>19</v>
      </c>
      <c r="B18" s="1430">
        <v>269</v>
      </c>
      <c r="C18" s="1415">
        <v>78</v>
      </c>
      <c r="D18" s="1415">
        <v>191</v>
      </c>
    </row>
    <row r="19" spans="1:4" x14ac:dyDescent="0.15">
      <c r="A19" s="14" t="s">
        <v>20</v>
      </c>
      <c r="B19" s="1430">
        <v>180</v>
      </c>
      <c r="C19" s="1415">
        <v>61</v>
      </c>
      <c r="D19" s="1415">
        <v>119</v>
      </c>
    </row>
    <row r="20" spans="1:4" x14ac:dyDescent="0.15">
      <c r="A20" s="14" t="s">
        <v>21</v>
      </c>
      <c r="B20" s="1430">
        <v>200</v>
      </c>
      <c r="C20" s="1415">
        <v>130</v>
      </c>
      <c r="D20" s="1415">
        <v>70</v>
      </c>
    </row>
    <row r="21" spans="1:4" x14ac:dyDescent="0.15">
      <c r="A21" s="14" t="s">
        <v>22</v>
      </c>
      <c r="B21" s="1430">
        <v>150</v>
      </c>
      <c r="C21" s="1415">
        <v>53</v>
      </c>
      <c r="D21" s="1415">
        <v>97</v>
      </c>
    </row>
    <row r="22" spans="1:4" x14ac:dyDescent="0.15">
      <c r="A22" s="14" t="s">
        <v>23</v>
      </c>
      <c r="B22" s="1430">
        <v>50</v>
      </c>
      <c r="C22" s="1415">
        <v>16</v>
      </c>
      <c r="D22" s="1415">
        <v>34</v>
      </c>
    </row>
    <row r="23" spans="1:4" x14ac:dyDescent="0.15">
      <c r="A23" s="14" t="s">
        <v>24</v>
      </c>
      <c r="B23" s="1430">
        <v>46</v>
      </c>
      <c r="C23" s="1415">
        <v>7</v>
      </c>
      <c r="D23" s="1415">
        <v>39</v>
      </c>
    </row>
    <row r="24" spans="1:4" x14ac:dyDescent="0.15">
      <c r="A24" s="27"/>
    </row>
    <row r="25" spans="1:4" ht="11.25" customHeight="1" x14ac:dyDescent="0.15">
      <c r="A25" s="1418" t="s">
        <v>2071</v>
      </c>
      <c r="B25" s="19"/>
      <c r="C25" s="19"/>
      <c r="D25" s="19"/>
    </row>
    <row r="26" spans="1:4" x14ac:dyDescent="0.15">
      <c r="A26" s="1419" t="s">
        <v>2049</v>
      </c>
      <c r="B26" s="19"/>
      <c r="C26" s="19"/>
      <c r="D26" s="19"/>
    </row>
    <row r="27" spans="1:4" ht="11.25" customHeight="1" x14ac:dyDescent="0.15">
      <c r="A27" s="27" t="s">
        <v>2052</v>
      </c>
      <c r="B27" s="19"/>
      <c r="C27" s="19"/>
      <c r="D27" s="19"/>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2:D28"/>
  <sheetViews>
    <sheetView workbookViewId="0"/>
  </sheetViews>
  <sheetFormatPr baseColWidth="10" defaultColWidth="9.140625" defaultRowHeight="10.5" x14ac:dyDescent="0.15"/>
  <cols>
    <col min="1" max="1" width="23" style="20" customWidth="1"/>
    <col min="2" max="2" width="17.85546875" style="20" customWidth="1"/>
    <col min="3" max="4" width="25" style="20" customWidth="1"/>
    <col min="5" max="16384" width="9.140625" style="20"/>
  </cols>
  <sheetData>
    <row r="2" spans="1:4" ht="11.25" x14ac:dyDescent="0.15">
      <c r="A2" s="17" t="s">
        <v>2073</v>
      </c>
    </row>
    <row r="3" spans="1:4" ht="11.25" customHeight="1" x14ac:dyDescent="0.15">
      <c r="A3" s="27"/>
    </row>
    <row r="4" spans="1:4" s="1174" customFormat="1" ht="15" customHeight="1" x14ac:dyDescent="0.25">
      <c r="A4" s="1494" t="s">
        <v>5</v>
      </c>
      <c r="B4" s="1438" t="s">
        <v>2057</v>
      </c>
      <c r="C4" s="1213"/>
      <c r="D4" s="1213"/>
    </row>
    <row r="5" spans="1:4" s="1174" customFormat="1" ht="11.25" customHeight="1" x14ac:dyDescent="0.25">
      <c r="A5" s="1495"/>
      <c r="B5" s="1493" t="s">
        <v>2</v>
      </c>
      <c r="C5" s="1483" t="s">
        <v>2037</v>
      </c>
      <c r="D5" s="1213"/>
    </row>
    <row r="6" spans="1:4" s="1174" customFormat="1" ht="22.5" customHeight="1" x14ac:dyDescent="0.25">
      <c r="A6" s="1496"/>
      <c r="B6" s="1427"/>
      <c r="C6" s="1442" t="s">
        <v>2069</v>
      </c>
      <c r="D6" s="452" t="s">
        <v>2070</v>
      </c>
    </row>
    <row r="7" spans="1:4" x14ac:dyDescent="0.15">
      <c r="A7" s="2" t="s">
        <v>2</v>
      </c>
      <c r="B7" s="1480">
        <v>2631664</v>
      </c>
      <c r="C7" s="1480">
        <v>94848</v>
      </c>
      <c r="D7" s="1480">
        <v>2536816</v>
      </c>
    </row>
    <row r="8" spans="1:4" x14ac:dyDescent="0.15">
      <c r="A8" s="14" t="s">
        <v>9</v>
      </c>
      <c r="B8" s="1480">
        <v>400</v>
      </c>
      <c r="C8" s="1415">
        <v>0</v>
      </c>
      <c r="D8" s="1415">
        <v>400</v>
      </c>
    </row>
    <row r="9" spans="1:4" x14ac:dyDescent="0.15">
      <c r="A9" s="14" t="s">
        <v>10</v>
      </c>
      <c r="B9" s="1480">
        <v>7124</v>
      </c>
      <c r="C9" s="1415">
        <v>0</v>
      </c>
      <c r="D9" s="1415">
        <v>7124</v>
      </c>
    </row>
    <row r="10" spans="1:4" x14ac:dyDescent="0.15">
      <c r="A10" s="14" t="s">
        <v>11</v>
      </c>
      <c r="B10" s="1480">
        <v>21084</v>
      </c>
      <c r="C10" s="1415">
        <v>0</v>
      </c>
      <c r="D10" s="1415">
        <v>21084</v>
      </c>
    </row>
    <row r="11" spans="1:4" x14ac:dyDescent="0.15">
      <c r="A11" s="14" t="s">
        <v>12</v>
      </c>
      <c r="B11" s="1480">
        <v>250</v>
      </c>
      <c r="C11" s="1415">
        <v>0</v>
      </c>
      <c r="D11" s="1415">
        <v>250</v>
      </c>
    </row>
    <row r="12" spans="1:4" x14ac:dyDescent="0.15">
      <c r="A12" s="14" t="s">
        <v>13</v>
      </c>
      <c r="B12" s="1480">
        <v>11850</v>
      </c>
      <c r="C12" s="1415">
        <v>4000</v>
      </c>
      <c r="D12" s="1415">
        <v>7850</v>
      </c>
    </row>
    <row r="13" spans="1:4" x14ac:dyDescent="0.15">
      <c r="A13" s="14" t="s">
        <v>14</v>
      </c>
      <c r="B13" s="1480">
        <v>208379</v>
      </c>
      <c r="C13" s="1415">
        <v>2952</v>
      </c>
      <c r="D13" s="1415">
        <v>205427</v>
      </c>
    </row>
    <row r="14" spans="1:4" x14ac:dyDescent="0.15">
      <c r="A14" s="14" t="s">
        <v>15</v>
      </c>
      <c r="B14" s="1480">
        <v>2250918</v>
      </c>
      <c r="C14" s="1415">
        <v>67435</v>
      </c>
      <c r="D14" s="1415">
        <v>2183483</v>
      </c>
    </row>
    <row r="15" spans="1:4" x14ac:dyDescent="0.15">
      <c r="A15" s="14" t="s">
        <v>16</v>
      </c>
      <c r="B15" s="1480">
        <v>3674</v>
      </c>
      <c r="C15" s="1415">
        <v>0</v>
      </c>
      <c r="D15" s="1415">
        <v>3674</v>
      </c>
    </row>
    <row r="16" spans="1:4" x14ac:dyDescent="0.15">
      <c r="A16" s="14" t="s">
        <v>17</v>
      </c>
      <c r="B16" s="1480">
        <v>7694</v>
      </c>
      <c r="C16" s="1415">
        <v>2200</v>
      </c>
      <c r="D16" s="1415">
        <v>5494</v>
      </c>
    </row>
    <row r="17" spans="1:4" x14ac:dyDescent="0.15">
      <c r="A17" s="14" t="s">
        <v>18</v>
      </c>
      <c r="B17" s="1480">
        <v>15659</v>
      </c>
      <c r="C17" s="1415">
        <v>2067</v>
      </c>
      <c r="D17" s="1415">
        <v>13592</v>
      </c>
    </row>
    <row r="18" spans="1:4" x14ac:dyDescent="0.15">
      <c r="A18" s="14" t="s">
        <v>19</v>
      </c>
      <c r="B18" s="1480">
        <v>61644</v>
      </c>
      <c r="C18" s="1415">
        <v>7912</v>
      </c>
      <c r="D18" s="1415">
        <v>53732</v>
      </c>
    </row>
    <row r="19" spans="1:4" x14ac:dyDescent="0.15">
      <c r="A19" s="14" t="s">
        <v>20</v>
      </c>
      <c r="B19" s="1480">
        <v>5815</v>
      </c>
      <c r="C19" s="1415">
        <v>1210</v>
      </c>
      <c r="D19" s="1415">
        <v>4605</v>
      </c>
    </row>
    <row r="20" spans="1:4" x14ac:dyDescent="0.15">
      <c r="A20" s="14" t="s">
        <v>21</v>
      </c>
      <c r="B20" s="1480">
        <v>3641</v>
      </c>
      <c r="C20" s="1415">
        <v>540</v>
      </c>
      <c r="D20" s="1415">
        <v>3101</v>
      </c>
    </row>
    <row r="21" spans="1:4" x14ac:dyDescent="0.15">
      <c r="A21" s="14" t="s">
        <v>22</v>
      </c>
      <c r="B21" s="1480">
        <v>26763</v>
      </c>
      <c r="C21" s="1415">
        <v>6532</v>
      </c>
      <c r="D21" s="1415">
        <v>20231</v>
      </c>
    </row>
    <row r="22" spans="1:4" x14ac:dyDescent="0.15">
      <c r="A22" s="14" t="s">
        <v>23</v>
      </c>
      <c r="B22" s="1480">
        <v>569</v>
      </c>
      <c r="C22" s="1415">
        <v>0</v>
      </c>
      <c r="D22" s="1415">
        <v>569</v>
      </c>
    </row>
    <row r="23" spans="1:4" x14ac:dyDescent="0.15">
      <c r="A23" s="14" t="s">
        <v>24</v>
      </c>
      <c r="B23" s="1480">
        <v>6200</v>
      </c>
      <c r="C23" s="1415">
        <v>0</v>
      </c>
      <c r="D23" s="1415">
        <v>6200</v>
      </c>
    </row>
    <row r="24" spans="1:4" ht="11.25" customHeight="1" x14ac:dyDescent="0.15">
      <c r="A24" s="27"/>
    </row>
    <row r="25" spans="1:4" ht="11.25" customHeight="1" x14ac:dyDescent="0.15">
      <c r="A25" s="1418" t="s">
        <v>2071</v>
      </c>
      <c r="B25" s="19"/>
      <c r="C25" s="19"/>
      <c r="D25" s="19"/>
    </row>
    <row r="26" spans="1:4" x14ac:dyDescent="0.15">
      <c r="A26" s="1419" t="s">
        <v>2049</v>
      </c>
      <c r="B26" s="19"/>
      <c r="C26" s="19"/>
      <c r="D26" s="19"/>
    </row>
    <row r="27" spans="1:4" ht="11.25" customHeight="1" x14ac:dyDescent="0.15">
      <c r="A27" s="1432" t="s">
        <v>25</v>
      </c>
      <c r="B27" s="1432"/>
      <c r="C27" s="1432"/>
      <c r="D27" s="1432"/>
    </row>
    <row r="28" spans="1:4" ht="11.25" customHeight="1" x14ac:dyDescent="0.15">
      <c r="A28" s="27" t="s">
        <v>2052</v>
      </c>
      <c r="B28" s="19"/>
      <c r="C28" s="19"/>
      <c r="D28" s="19"/>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2:D27"/>
  <sheetViews>
    <sheetView workbookViewId="0"/>
  </sheetViews>
  <sheetFormatPr baseColWidth="10" defaultColWidth="9.140625" defaultRowHeight="10.5" x14ac:dyDescent="0.15"/>
  <cols>
    <col min="1" max="1" width="20.7109375" style="20" customWidth="1"/>
    <col min="2" max="2" width="17.85546875" style="20" customWidth="1"/>
    <col min="3" max="4" width="25.7109375" style="20" customWidth="1"/>
    <col min="5" max="16384" width="9.140625" style="20"/>
  </cols>
  <sheetData>
    <row r="2" spans="1:4" ht="11.25" x14ac:dyDescent="0.15">
      <c r="A2" s="18" t="s">
        <v>2074</v>
      </c>
    </row>
    <row r="3" spans="1:4" ht="11.25" customHeight="1" x14ac:dyDescent="0.15">
      <c r="A3" s="27"/>
    </row>
    <row r="4" spans="1:4" ht="15" customHeight="1" x14ac:dyDescent="0.15">
      <c r="A4" s="1493" t="s">
        <v>5</v>
      </c>
      <c r="B4" s="1438" t="s">
        <v>2059</v>
      </c>
      <c r="C4" s="1213"/>
      <c r="D4" s="1213"/>
    </row>
    <row r="5" spans="1:4" ht="15" customHeight="1" x14ac:dyDescent="0.15">
      <c r="A5" s="1497"/>
      <c r="B5" s="1498" t="s">
        <v>2</v>
      </c>
      <c r="C5" s="1483" t="s">
        <v>2037</v>
      </c>
      <c r="D5" s="1213"/>
    </row>
    <row r="6" spans="1:4" ht="22.5" customHeight="1" x14ac:dyDescent="0.15">
      <c r="A6" s="1499"/>
      <c r="B6" s="1500"/>
      <c r="C6" s="1442" t="s">
        <v>2069</v>
      </c>
      <c r="D6" s="452" t="s">
        <v>2070</v>
      </c>
    </row>
    <row r="7" spans="1:4" x14ac:dyDescent="0.15">
      <c r="A7" s="2" t="s">
        <v>2</v>
      </c>
      <c r="B7" s="1430">
        <v>599384</v>
      </c>
      <c r="C7" s="1430">
        <v>152457</v>
      </c>
      <c r="D7" s="1430">
        <v>446927</v>
      </c>
    </row>
    <row r="8" spans="1:4" x14ac:dyDescent="0.15">
      <c r="A8" s="14" t="s">
        <v>9</v>
      </c>
      <c r="B8" s="1430">
        <v>680</v>
      </c>
      <c r="C8" s="1415">
        <v>300</v>
      </c>
      <c r="D8" s="1415">
        <v>380</v>
      </c>
    </row>
    <row r="9" spans="1:4" x14ac:dyDescent="0.15">
      <c r="A9" s="14" t="s">
        <v>10</v>
      </c>
      <c r="B9" s="1430">
        <v>7510</v>
      </c>
      <c r="C9" s="1415">
        <v>1530</v>
      </c>
      <c r="D9" s="1415">
        <v>5980</v>
      </c>
    </row>
    <row r="10" spans="1:4" x14ac:dyDescent="0.15">
      <c r="A10" s="14" t="s">
        <v>11</v>
      </c>
      <c r="B10" s="1430">
        <v>24466</v>
      </c>
      <c r="C10" s="1415">
        <v>9302</v>
      </c>
      <c r="D10" s="1415">
        <v>15164</v>
      </c>
    </row>
    <row r="11" spans="1:4" x14ac:dyDescent="0.15">
      <c r="A11" s="14" t="s">
        <v>12</v>
      </c>
      <c r="B11" s="1430">
        <v>26348</v>
      </c>
      <c r="C11" s="1415">
        <v>5312</v>
      </c>
      <c r="D11" s="1415">
        <v>21036</v>
      </c>
    </row>
    <row r="12" spans="1:4" x14ac:dyDescent="0.15">
      <c r="A12" s="14" t="s">
        <v>13</v>
      </c>
      <c r="B12" s="1430">
        <v>16745</v>
      </c>
      <c r="C12" s="1415">
        <v>10510</v>
      </c>
      <c r="D12" s="1415">
        <v>6235</v>
      </c>
    </row>
    <row r="13" spans="1:4" x14ac:dyDescent="0.15">
      <c r="A13" s="14" t="s">
        <v>14</v>
      </c>
      <c r="B13" s="1430">
        <v>49250</v>
      </c>
      <c r="C13" s="1415">
        <v>15410</v>
      </c>
      <c r="D13" s="1415">
        <v>33840</v>
      </c>
    </row>
    <row r="14" spans="1:4" x14ac:dyDescent="0.15">
      <c r="A14" s="14" t="s">
        <v>15</v>
      </c>
      <c r="B14" s="1430">
        <v>251358</v>
      </c>
      <c r="C14" s="1415">
        <v>39404</v>
      </c>
      <c r="D14" s="1415">
        <v>211954</v>
      </c>
    </row>
    <row r="15" spans="1:4" x14ac:dyDescent="0.15">
      <c r="A15" s="14" t="s">
        <v>16</v>
      </c>
      <c r="B15" s="1430">
        <v>27874</v>
      </c>
      <c r="C15" s="1415">
        <v>4951</v>
      </c>
      <c r="D15" s="1415">
        <v>22923</v>
      </c>
    </row>
    <row r="16" spans="1:4" x14ac:dyDescent="0.15">
      <c r="A16" s="14" t="s">
        <v>17</v>
      </c>
      <c r="B16" s="1430">
        <v>20544</v>
      </c>
      <c r="C16" s="1415">
        <v>4984</v>
      </c>
      <c r="D16" s="1415">
        <v>15560</v>
      </c>
    </row>
    <row r="17" spans="1:4" x14ac:dyDescent="0.15">
      <c r="A17" s="14" t="s">
        <v>18</v>
      </c>
      <c r="B17" s="1430">
        <v>26463</v>
      </c>
      <c r="C17" s="1415">
        <v>14737</v>
      </c>
      <c r="D17" s="1415">
        <v>11726</v>
      </c>
    </row>
    <row r="18" spans="1:4" x14ac:dyDescent="0.15">
      <c r="A18" s="14" t="s">
        <v>19</v>
      </c>
      <c r="B18" s="1430">
        <v>43355</v>
      </c>
      <c r="C18" s="1415">
        <v>13758</v>
      </c>
      <c r="D18" s="1415">
        <v>29597</v>
      </c>
    </row>
    <row r="19" spans="1:4" x14ac:dyDescent="0.15">
      <c r="A19" s="14" t="s">
        <v>20</v>
      </c>
      <c r="B19" s="1430">
        <v>45559</v>
      </c>
      <c r="C19" s="1415">
        <v>13696</v>
      </c>
      <c r="D19" s="1415">
        <v>31863</v>
      </c>
    </row>
    <row r="20" spans="1:4" x14ac:dyDescent="0.15">
      <c r="A20" s="14" t="s">
        <v>21</v>
      </c>
      <c r="B20" s="1430">
        <v>18741</v>
      </c>
      <c r="C20" s="1415">
        <v>9964</v>
      </c>
      <c r="D20" s="1415">
        <v>8777</v>
      </c>
    </row>
    <row r="21" spans="1:4" x14ac:dyDescent="0.15">
      <c r="A21" s="14" t="s">
        <v>22</v>
      </c>
      <c r="B21" s="1430">
        <v>22961</v>
      </c>
      <c r="C21" s="1415">
        <v>4951</v>
      </c>
      <c r="D21" s="1415">
        <v>18010</v>
      </c>
    </row>
    <row r="22" spans="1:4" x14ac:dyDescent="0.15">
      <c r="A22" s="14" t="s">
        <v>23</v>
      </c>
      <c r="B22" s="1430">
        <v>3764</v>
      </c>
      <c r="C22" s="1415">
        <v>1462</v>
      </c>
      <c r="D22" s="1415">
        <v>2302</v>
      </c>
    </row>
    <row r="23" spans="1:4" x14ac:dyDescent="0.15">
      <c r="A23" s="14" t="s">
        <v>24</v>
      </c>
      <c r="B23" s="1430">
        <v>13766</v>
      </c>
      <c r="C23" s="1415">
        <v>2186</v>
      </c>
      <c r="D23" s="1415">
        <v>11580</v>
      </c>
    </row>
    <row r="24" spans="1:4" ht="11.25" customHeight="1" x14ac:dyDescent="0.15">
      <c r="A24" s="27"/>
    </row>
    <row r="25" spans="1:4" x14ac:dyDescent="0.15">
      <c r="A25" s="1418" t="s">
        <v>2071</v>
      </c>
      <c r="B25" s="19"/>
      <c r="C25" s="19"/>
      <c r="D25" s="19"/>
    </row>
    <row r="26" spans="1:4" x14ac:dyDescent="0.15">
      <c r="A26" s="1419" t="s">
        <v>2049</v>
      </c>
      <c r="B26" s="19"/>
      <c r="C26" s="19"/>
      <c r="D26" s="19"/>
    </row>
    <row r="27" spans="1:4" s="1501" customFormat="1" x14ac:dyDescent="0.15">
      <c r="A27" s="27" t="s">
        <v>2052</v>
      </c>
      <c r="B27" s="19"/>
      <c r="C27" s="19"/>
      <c r="D2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2:D27"/>
  <sheetViews>
    <sheetView workbookViewId="0"/>
  </sheetViews>
  <sheetFormatPr baseColWidth="10" defaultColWidth="9.140625" defaultRowHeight="10.5" x14ac:dyDescent="0.15"/>
  <cols>
    <col min="1" max="1" width="21.42578125" style="471" customWidth="1"/>
    <col min="2" max="2" width="14.85546875" style="471" customWidth="1"/>
    <col min="3" max="4" width="24.28515625" style="471" customWidth="1"/>
    <col min="5" max="16384" width="9.140625" style="471"/>
  </cols>
  <sheetData>
    <row r="2" spans="1:4" s="380" customFormat="1" ht="11.25" x14ac:dyDescent="0.25">
      <c r="A2" s="1464" t="s">
        <v>2075</v>
      </c>
    </row>
    <row r="3" spans="1:4" ht="9" customHeight="1" x14ac:dyDescent="0.15">
      <c r="A3" s="1465"/>
    </row>
    <row r="4" spans="1:4" s="799" customFormat="1" ht="15" customHeight="1" x14ac:dyDescent="0.25">
      <c r="A4" s="1502" t="s">
        <v>5</v>
      </c>
      <c r="B4" s="1503" t="s">
        <v>2061</v>
      </c>
      <c r="C4" s="1504"/>
      <c r="D4" s="1505"/>
    </row>
    <row r="5" spans="1:4" s="799" customFormat="1" ht="11.25" customHeight="1" x14ac:dyDescent="0.25">
      <c r="A5" s="1468"/>
      <c r="B5" s="1502" t="s">
        <v>2</v>
      </c>
      <c r="C5" s="1483" t="s">
        <v>2037</v>
      </c>
      <c r="D5" s="1506"/>
    </row>
    <row r="6" spans="1:4" s="799" customFormat="1" ht="22.5" customHeight="1" x14ac:dyDescent="0.25">
      <c r="A6" s="1469"/>
      <c r="B6" s="1507"/>
      <c r="C6" s="1508" t="s">
        <v>2069</v>
      </c>
      <c r="D6" s="1508" t="s">
        <v>2070</v>
      </c>
    </row>
    <row r="7" spans="1:4" x14ac:dyDescent="0.15">
      <c r="A7" s="1509" t="s">
        <v>2</v>
      </c>
      <c r="B7" s="1510">
        <v>3231048</v>
      </c>
      <c r="C7" s="1510">
        <v>247305</v>
      </c>
      <c r="D7" s="1510">
        <v>2983743</v>
      </c>
    </row>
    <row r="8" spans="1:4" x14ac:dyDescent="0.15">
      <c r="A8" s="14" t="s">
        <v>9</v>
      </c>
      <c r="B8" s="1510">
        <v>1080</v>
      </c>
      <c r="C8" s="1511">
        <v>300</v>
      </c>
      <c r="D8" s="1511">
        <v>780</v>
      </c>
    </row>
    <row r="9" spans="1:4" x14ac:dyDescent="0.15">
      <c r="A9" s="14" t="s">
        <v>10</v>
      </c>
      <c r="B9" s="1510">
        <v>14634</v>
      </c>
      <c r="C9" s="1511">
        <v>1530</v>
      </c>
      <c r="D9" s="1511">
        <v>13104</v>
      </c>
    </row>
    <row r="10" spans="1:4" x14ac:dyDescent="0.15">
      <c r="A10" s="14" t="s">
        <v>11</v>
      </c>
      <c r="B10" s="1510">
        <v>45550</v>
      </c>
      <c r="C10" s="1511">
        <v>9302</v>
      </c>
      <c r="D10" s="1511">
        <v>36248</v>
      </c>
    </row>
    <row r="11" spans="1:4" x14ac:dyDescent="0.15">
      <c r="A11" s="14" t="s">
        <v>12</v>
      </c>
      <c r="B11" s="1510">
        <v>26598</v>
      </c>
      <c r="C11" s="1511">
        <v>5312</v>
      </c>
      <c r="D11" s="1511">
        <v>21286</v>
      </c>
    </row>
    <row r="12" spans="1:4" x14ac:dyDescent="0.15">
      <c r="A12" s="14" t="s">
        <v>13</v>
      </c>
      <c r="B12" s="1510">
        <v>28595</v>
      </c>
      <c r="C12" s="1511">
        <v>14510</v>
      </c>
      <c r="D12" s="1511">
        <v>14085</v>
      </c>
    </row>
    <row r="13" spans="1:4" x14ac:dyDescent="0.15">
      <c r="A13" s="14" t="s">
        <v>14</v>
      </c>
      <c r="B13" s="1510">
        <v>257629</v>
      </c>
      <c r="C13" s="1511">
        <v>18362</v>
      </c>
      <c r="D13" s="1511">
        <v>239267</v>
      </c>
    </row>
    <row r="14" spans="1:4" x14ac:dyDescent="0.15">
      <c r="A14" s="14" t="s">
        <v>15</v>
      </c>
      <c r="B14" s="1510">
        <v>2502276</v>
      </c>
      <c r="C14" s="1511">
        <v>106839</v>
      </c>
      <c r="D14" s="1511">
        <v>2395437</v>
      </c>
    </row>
    <row r="15" spans="1:4" x14ac:dyDescent="0.15">
      <c r="A15" s="14" t="s">
        <v>16</v>
      </c>
      <c r="B15" s="1510">
        <v>31548</v>
      </c>
      <c r="C15" s="1511">
        <v>4951</v>
      </c>
      <c r="D15" s="1511">
        <v>26597</v>
      </c>
    </row>
    <row r="16" spans="1:4" x14ac:dyDescent="0.15">
      <c r="A16" s="14" t="s">
        <v>17</v>
      </c>
      <c r="B16" s="1510">
        <v>28238</v>
      </c>
      <c r="C16" s="1511">
        <v>7184</v>
      </c>
      <c r="D16" s="1511">
        <v>21054</v>
      </c>
    </row>
    <row r="17" spans="1:4" x14ac:dyDescent="0.15">
      <c r="A17" s="14" t="s">
        <v>18</v>
      </c>
      <c r="B17" s="1510">
        <v>42122</v>
      </c>
      <c r="C17" s="1511">
        <v>16804</v>
      </c>
      <c r="D17" s="1511">
        <v>25318</v>
      </c>
    </row>
    <row r="18" spans="1:4" x14ac:dyDescent="0.15">
      <c r="A18" s="14" t="s">
        <v>19</v>
      </c>
      <c r="B18" s="1510">
        <v>104999</v>
      </c>
      <c r="C18" s="1511">
        <v>21670</v>
      </c>
      <c r="D18" s="1511">
        <v>83329</v>
      </c>
    </row>
    <row r="19" spans="1:4" x14ac:dyDescent="0.15">
      <c r="A19" s="14" t="s">
        <v>20</v>
      </c>
      <c r="B19" s="1510">
        <v>51374</v>
      </c>
      <c r="C19" s="1511">
        <v>14906</v>
      </c>
      <c r="D19" s="1511">
        <v>36468</v>
      </c>
    </row>
    <row r="20" spans="1:4" x14ac:dyDescent="0.15">
      <c r="A20" s="14" t="s">
        <v>21</v>
      </c>
      <c r="B20" s="1510">
        <v>22382</v>
      </c>
      <c r="C20" s="1511">
        <v>10504</v>
      </c>
      <c r="D20" s="1511">
        <v>11878</v>
      </c>
    </row>
    <row r="21" spans="1:4" x14ac:dyDescent="0.15">
      <c r="A21" s="14" t="s">
        <v>22</v>
      </c>
      <c r="B21" s="1510">
        <v>49724</v>
      </c>
      <c r="C21" s="1511">
        <v>11483</v>
      </c>
      <c r="D21" s="1511">
        <v>38241</v>
      </c>
    </row>
    <row r="22" spans="1:4" x14ac:dyDescent="0.15">
      <c r="A22" s="14" t="s">
        <v>23</v>
      </c>
      <c r="B22" s="1510">
        <v>4333</v>
      </c>
      <c r="C22" s="1511">
        <v>1462</v>
      </c>
      <c r="D22" s="1511">
        <v>2871</v>
      </c>
    </row>
    <row r="23" spans="1:4" x14ac:dyDescent="0.15">
      <c r="A23" s="14" t="s">
        <v>24</v>
      </c>
      <c r="B23" s="1510">
        <v>19966</v>
      </c>
      <c r="C23" s="1511">
        <v>2186</v>
      </c>
      <c r="D23" s="1511">
        <v>17780</v>
      </c>
    </row>
    <row r="24" spans="1:4" ht="11.25" customHeight="1" x14ac:dyDescent="0.15">
      <c r="A24" s="1465"/>
    </row>
    <row r="25" spans="1:4" x14ac:dyDescent="0.15">
      <c r="A25" s="1418" t="s">
        <v>2071</v>
      </c>
      <c r="B25" s="1475"/>
      <c r="C25" s="1475"/>
      <c r="D25" s="1475"/>
    </row>
    <row r="26" spans="1:4" s="20" customFormat="1" x14ac:dyDescent="0.15">
      <c r="A26" s="1419" t="s">
        <v>2049</v>
      </c>
      <c r="B26" s="19"/>
      <c r="C26" s="19"/>
      <c r="D26" s="19"/>
    </row>
    <row r="27" spans="1:4" s="1501" customFormat="1" x14ac:dyDescent="0.15">
      <c r="A27" s="27" t="s">
        <v>2052</v>
      </c>
      <c r="B27" s="19"/>
      <c r="C27" s="19"/>
      <c r="D27" s="19"/>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I17"/>
  <sheetViews>
    <sheetView workbookViewId="0"/>
  </sheetViews>
  <sheetFormatPr baseColWidth="10" defaultColWidth="9.140625" defaultRowHeight="10.5" x14ac:dyDescent="0.15"/>
  <cols>
    <col min="1" max="1" width="21.42578125" style="20" customWidth="1"/>
    <col min="2" max="2" width="14.5703125" style="20" customWidth="1"/>
    <col min="3" max="4" width="24.28515625" style="20" customWidth="1"/>
    <col min="5" max="16384" width="9.140625" style="20"/>
  </cols>
  <sheetData>
    <row r="2" spans="1:9" s="28" customFormat="1" ht="11.25" x14ac:dyDescent="0.25">
      <c r="A2" s="17" t="s">
        <v>2076</v>
      </c>
    </row>
    <row r="3" spans="1:9" ht="11.25" customHeight="1" x14ac:dyDescent="0.15">
      <c r="A3" s="27"/>
    </row>
    <row r="4" spans="1:9" s="1174" customFormat="1" ht="15" customHeight="1" x14ac:dyDescent="0.25">
      <c r="A4" s="1482" t="s">
        <v>102</v>
      </c>
      <c r="B4" s="1512" t="s">
        <v>2057</v>
      </c>
      <c r="C4" s="1513"/>
      <c r="D4" s="1514"/>
    </row>
    <row r="5" spans="1:9" s="1174" customFormat="1" ht="11.25" customHeight="1" x14ac:dyDescent="0.25">
      <c r="A5" s="1410"/>
      <c r="B5" s="1482" t="s">
        <v>2</v>
      </c>
      <c r="C5" s="1483" t="s">
        <v>2037</v>
      </c>
      <c r="D5" s="1514"/>
    </row>
    <row r="6" spans="1:9" s="1174" customFormat="1" ht="22.5" customHeight="1" x14ac:dyDescent="0.25">
      <c r="A6" s="1411"/>
      <c r="B6" s="1411"/>
      <c r="C6" s="1487" t="s">
        <v>2069</v>
      </c>
      <c r="D6" s="1487" t="s">
        <v>2070</v>
      </c>
    </row>
    <row r="7" spans="1:9" x14ac:dyDescent="0.15">
      <c r="A7" s="1488">
        <v>2018</v>
      </c>
      <c r="B7" s="1515">
        <v>2002088</v>
      </c>
      <c r="C7" s="1415">
        <v>148846</v>
      </c>
      <c r="D7" s="1415">
        <v>1853242</v>
      </c>
    </row>
    <row r="8" spans="1:9" x14ac:dyDescent="0.15">
      <c r="A8" s="1488">
        <v>2019</v>
      </c>
      <c r="B8" s="1515">
        <v>1458500</v>
      </c>
      <c r="C8" s="1415">
        <v>107478</v>
      </c>
      <c r="D8" s="1415">
        <v>1351022</v>
      </c>
    </row>
    <row r="9" spans="1:9" ht="11.25" x14ac:dyDescent="0.15">
      <c r="A9" s="1488" t="s">
        <v>2045</v>
      </c>
      <c r="B9" s="1515">
        <v>248577</v>
      </c>
      <c r="C9" s="1415">
        <v>12418</v>
      </c>
      <c r="D9" s="1415">
        <v>236159</v>
      </c>
    </row>
    <row r="10" spans="1:9" ht="11.25" x14ac:dyDescent="0.15">
      <c r="A10" s="1416" t="s">
        <v>2046</v>
      </c>
      <c r="B10" s="1515">
        <v>126881</v>
      </c>
      <c r="C10" s="1415">
        <v>11827</v>
      </c>
      <c r="D10" s="1415">
        <v>115054</v>
      </c>
    </row>
    <row r="11" spans="1:9" ht="11.25" x14ac:dyDescent="0.15">
      <c r="A11" s="1417" t="s">
        <v>2047</v>
      </c>
      <c r="B11" s="1515">
        <v>2631664</v>
      </c>
      <c r="C11" s="1415">
        <v>94848</v>
      </c>
      <c r="D11" s="1415">
        <v>2536816</v>
      </c>
    </row>
    <row r="12" spans="1:9" ht="11.25" customHeight="1" x14ac:dyDescent="0.15">
      <c r="A12" s="27"/>
    </row>
    <row r="13" spans="1:9" x14ac:dyDescent="0.15">
      <c r="A13" s="1516" t="s">
        <v>2071</v>
      </c>
      <c r="B13" s="19"/>
      <c r="C13" s="19"/>
      <c r="D13" s="19"/>
    </row>
    <row r="14" spans="1:9" x14ac:dyDescent="0.15">
      <c r="A14" s="1419" t="s">
        <v>2049</v>
      </c>
      <c r="B14" s="19"/>
      <c r="C14" s="19"/>
      <c r="D14" s="19"/>
      <c r="E14" s="19"/>
      <c r="F14" s="19"/>
      <c r="G14" s="19"/>
      <c r="H14" s="19"/>
      <c r="I14" s="19"/>
    </row>
    <row r="15" spans="1:9" s="471" customFormat="1" x14ac:dyDescent="0.15">
      <c r="A15" s="27" t="s">
        <v>2050</v>
      </c>
      <c r="B15" s="1475"/>
      <c r="C15" s="1475"/>
      <c r="D15" s="1475"/>
      <c r="E15" s="1475"/>
      <c r="F15" s="1475"/>
      <c r="G15" s="1475"/>
      <c r="H15" s="1475"/>
      <c r="I15" s="1475"/>
    </row>
    <row r="16" spans="1:9" s="471" customFormat="1" x14ac:dyDescent="0.15">
      <c r="A16" s="1419" t="s">
        <v>2051</v>
      </c>
      <c r="B16" s="1475"/>
      <c r="C16" s="1475"/>
      <c r="D16" s="1475"/>
      <c r="E16" s="1475"/>
      <c r="F16" s="1475"/>
      <c r="G16" s="1475"/>
      <c r="H16" s="1475"/>
      <c r="I16" s="1475"/>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2:D17"/>
  <sheetViews>
    <sheetView workbookViewId="0"/>
  </sheetViews>
  <sheetFormatPr baseColWidth="10" defaultColWidth="9.140625" defaultRowHeight="10.5" x14ac:dyDescent="0.15"/>
  <cols>
    <col min="1" max="1" width="26.42578125" style="20" customWidth="1"/>
    <col min="2" max="2" width="17.85546875" style="20" customWidth="1"/>
    <col min="3" max="4" width="24.28515625" style="20" customWidth="1"/>
    <col min="5" max="16384" width="9.140625" style="20"/>
  </cols>
  <sheetData>
    <row r="2" spans="1:4" s="28" customFormat="1" ht="11.25" x14ac:dyDescent="0.25">
      <c r="A2" s="17" t="s">
        <v>2077</v>
      </c>
    </row>
    <row r="3" spans="1:4" ht="11.25" customHeight="1" x14ac:dyDescent="0.15">
      <c r="A3" s="27"/>
    </row>
    <row r="4" spans="1:4" s="1174" customFormat="1" ht="15" customHeight="1" x14ac:dyDescent="0.25">
      <c r="A4" s="1482" t="s">
        <v>102</v>
      </c>
      <c r="B4" s="1512" t="s">
        <v>2059</v>
      </c>
      <c r="C4" s="1517"/>
      <c r="D4" s="1518"/>
    </row>
    <row r="5" spans="1:4" s="1174" customFormat="1" ht="11.25" customHeight="1" x14ac:dyDescent="0.25">
      <c r="A5" s="1519"/>
      <c r="B5" s="1482" t="s">
        <v>2</v>
      </c>
      <c r="C5" s="1483" t="s">
        <v>2037</v>
      </c>
      <c r="D5" s="1518"/>
    </row>
    <row r="6" spans="1:4" s="1174" customFormat="1" ht="22.5" customHeight="1" x14ac:dyDescent="0.25">
      <c r="A6" s="1520"/>
      <c r="B6" s="1520"/>
      <c r="C6" s="1487" t="s">
        <v>2069</v>
      </c>
      <c r="D6" s="1487" t="s">
        <v>2070</v>
      </c>
    </row>
    <row r="7" spans="1:4" x14ac:dyDescent="0.15">
      <c r="A7" s="1488">
        <v>2018</v>
      </c>
      <c r="B7" s="1521">
        <v>1443844</v>
      </c>
      <c r="C7" s="1415">
        <v>408071</v>
      </c>
      <c r="D7" s="1415">
        <v>1035773</v>
      </c>
    </row>
    <row r="8" spans="1:4" x14ac:dyDescent="0.15">
      <c r="A8" s="1488">
        <v>2019</v>
      </c>
      <c r="B8" s="1521">
        <v>1302021</v>
      </c>
      <c r="C8" s="1415">
        <v>336300</v>
      </c>
      <c r="D8" s="1415">
        <v>965721</v>
      </c>
    </row>
    <row r="9" spans="1:4" ht="11.25" x14ac:dyDescent="0.15">
      <c r="A9" s="1488" t="s">
        <v>2045</v>
      </c>
      <c r="B9" s="1521">
        <v>251349</v>
      </c>
      <c r="C9" s="1415">
        <v>77870</v>
      </c>
      <c r="D9" s="1415">
        <v>173479</v>
      </c>
    </row>
    <row r="10" spans="1:4" ht="11.25" x14ac:dyDescent="0.15">
      <c r="A10" s="1416" t="s">
        <v>2046</v>
      </c>
      <c r="B10" s="1521">
        <v>102455</v>
      </c>
      <c r="C10" s="1415">
        <v>31067</v>
      </c>
      <c r="D10" s="1415">
        <v>71388</v>
      </c>
    </row>
    <row r="11" spans="1:4" ht="11.25" x14ac:dyDescent="0.15">
      <c r="A11" s="1417" t="s">
        <v>2047</v>
      </c>
      <c r="B11" s="1521">
        <v>599384</v>
      </c>
      <c r="C11" s="1415">
        <v>152457</v>
      </c>
      <c r="D11" s="1415">
        <v>446927</v>
      </c>
    </row>
    <row r="12" spans="1:4" ht="11.25" customHeight="1" x14ac:dyDescent="0.15">
      <c r="A12" s="27"/>
    </row>
    <row r="13" spans="1:4" x14ac:dyDescent="0.15">
      <c r="A13" s="1516" t="s">
        <v>2071</v>
      </c>
      <c r="B13" s="19"/>
      <c r="C13" s="19"/>
      <c r="D13" s="19"/>
    </row>
    <row r="14" spans="1:4" x14ac:dyDescent="0.15">
      <c r="A14" s="1419" t="s">
        <v>2049</v>
      </c>
      <c r="B14" s="19"/>
      <c r="C14" s="19"/>
      <c r="D14" s="19"/>
    </row>
    <row r="15" spans="1:4" s="471" customFormat="1" x14ac:dyDescent="0.15">
      <c r="A15" s="27" t="s">
        <v>2050</v>
      </c>
      <c r="B15" s="1475"/>
      <c r="C15" s="1475"/>
      <c r="D15" s="1475"/>
    </row>
    <row r="16" spans="1:4" s="471" customFormat="1" x14ac:dyDescent="0.15">
      <c r="A16" s="1419" t="s">
        <v>2051</v>
      </c>
      <c r="B16" s="1475"/>
      <c r="C16" s="1475"/>
      <c r="D16" s="1475"/>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2:D17"/>
  <sheetViews>
    <sheetView workbookViewId="0"/>
  </sheetViews>
  <sheetFormatPr baseColWidth="10" defaultColWidth="9.140625" defaultRowHeight="10.5" x14ac:dyDescent="0.15"/>
  <cols>
    <col min="1" max="1" width="21.42578125" style="471" customWidth="1"/>
    <col min="2" max="2" width="17.85546875" style="471" customWidth="1"/>
    <col min="3" max="4" width="21.42578125" style="471" customWidth="1"/>
    <col min="5" max="16384" width="9.140625" style="471"/>
  </cols>
  <sheetData>
    <row r="2" spans="1:4" s="380" customFormat="1" ht="11.25" x14ac:dyDescent="0.25">
      <c r="A2" s="1464" t="s">
        <v>2078</v>
      </c>
    </row>
    <row r="3" spans="1:4" x14ac:dyDescent="0.15">
      <c r="A3" s="1465"/>
    </row>
    <row r="4" spans="1:4" ht="15.75" customHeight="1" x14ac:dyDescent="0.15">
      <c r="A4" s="1502" t="s">
        <v>102</v>
      </c>
      <c r="B4" s="1522" t="s">
        <v>2061</v>
      </c>
      <c r="C4" s="1523"/>
      <c r="D4" s="1524"/>
    </row>
    <row r="5" spans="1:4" ht="11.25" customHeight="1" x14ac:dyDescent="0.15">
      <c r="A5" s="1468"/>
      <c r="B5" s="1502" t="s">
        <v>2</v>
      </c>
      <c r="C5" s="1483" t="s">
        <v>2037</v>
      </c>
      <c r="D5" s="1524"/>
    </row>
    <row r="6" spans="1:4" ht="24.75" customHeight="1" x14ac:dyDescent="0.15">
      <c r="A6" s="1469"/>
      <c r="B6" s="1469"/>
      <c r="C6" s="1525" t="s">
        <v>2069</v>
      </c>
      <c r="D6" s="1525" t="s">
        <v>2070</v>
      </c>
    </row>
    <row r="7" spans="1:4" x14ac:dyDescent="0.15">
      <c r="A7" s="1488">
        <v>2018</v>
      </c>
      <c r="B7" s="1510">
        <v>3445932</v>
      </c>
      <c r="C7" s="1474">
        <v>556917</v>
      </c>
      <c r="D7" s="1474">
        <v>2889015</v>
      </c>
    </row>
    <row r="8" spans="1:4" x14ac:dyDescent="0.15">
      <c r="A8" s="1488">
        <v>2019</v>
      </c>
      <c r="B8" s="1510">
        <v>2760521</v>
      </c>
      <c r="C8" s="1474">
        <v>443778</v>
      </c>
      <c r="D8" s="1474">
        <v>2316743</v>
      </c>
    </row>
    <row r="9" spans="1:4" ht="11.25" x14ac:dyDescent="0.15">
      <c r="A9" s="1488" t="s">
        <v>2045</v>
      </c>
      <c r="B9" s="1510">
        <v>499926</v>
      </c>
      <c r="C9" s="1474">
        <v>90288</v>
      </c>
      <c r="D9" s="1474">
        <v>409638</v>
      </c>
    </row>
    <row r="10" spans="1:4" ht="11.25" x14ac:dyDescent="0.15">
      <c r="A10" s="1416" t="s">
        <v>2046</v>
      </c>
      <c r="B10" s="1510">
        <v>229336</v>
      </c>
      <c r="C10" s="1474">
        <v>42894</v>
      </c>
      <c r="D10" s="1474">
        <v>186442</v>
      </c>
    </row>
    <row r="11" spans="1:4" ht="11.25" x14ac:dyDescent="0.15">
      <c r="A11" s="1417" t="s">
        <v>2047</v>
      </c>
      <c r="B11" s="1510">
        <v>3231048</v>
      </c>
      <c r="C11" s="1474">
        <v>247305</v>
      </c>
      <c r="D11" s="1474">
        <v>2983743</v>
      </c>
    </row>
    <row r="12" spans="1:4" ht="11.25" customHeight="1" x14ac:dyDescent="0.15">
      <c r="A12" s="1465"/>
    </row>
    <row r="13" spans="1:4" s="20" customFormat="1" x14ac:dyDescent="0.15">
      <c r="A13" s="1516" t="s">
        <v>2071</v>
      </c>
      <c r="B13" s="19"/>
      <c r="C13" s="19"/>
      <c r="D13" s="19"/>
    </row>
    <row r="14" spans="1:4" s="20" customFormat="1" x14ac:dyDescent="0.15">
      <c r="A14" s="1419" t="s">
        <v>2049</v>
      </c>
      <c r="B14" s="19"/>
      <c r="C14" s="19"/>
      <c r="D14" s="19"/>
    </row>
    <row r="15" spans="1:4" x14ac:dyDescent="0.15">
      <c r="A15" s="27" t="s">
        <v>2050</v>
      </c>
      <c r="B15" s="1475"/>
      <c r="C15" s="1475"/>
      <c r="D15" s="1475"/>
    </row>
    <row r="16" spans="1:4" x14ac:dyDescent="0.15">
      <c r="A16" s="1419" t="s">
        <v>2051</v>
      </c>
      <c r="B16" s="1475"/>
      <c r="C16" s="1475"/>
      <c r="D16" s="1475"/>
    </row>
    <row r="17" spans="1:4" x14ac:dyDescent="0.15">
      <c r="A17" s="1465" t="s">
        <v>2052</v>
      </c>
      <c r="B17" s="1475"/>
      <c r="C17" s="1475"/>
      <c r="D17" s="1475"/>
    </row>
  </sheetData>
  <pageMargins left="0.7" right="0.7" top="0.75" bottom="0.75" header="0.3" footer="0.3"/>
  <pageSetup orientation="portrait" verticalDpi="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2:N27"/>
  <sheetViews>
    <sheetView workbookViewId="0"/>
  </sheetViews>
  <sheetFormatPr baseColWidth="10" defaultColWidth="9.140625" defaultRowHeight="10.5" x14ac:dyDescent="0.15"/>
  <cols>
    <col min="1" max="1" width="16.42578125" style="20" customWidth="1"/>
    <col min="2" max="2" width="12" style="20" customWidth="1"/>
    <col min="3" max="3" width="11.85546875" style="20" customWidth="1"/>
    <col min="4" max="4" width="11.5703125" style="20" customWidth="1"/>
    <col min="5" max="5" width="12" style="20" customWidth="1"/>
    <col min="6" max="6" width="11.140625" style="20" customWidth="1"/>
    <col min="7" max="7" width="10.7109375" style="20" customWidth="1"/>
    <col min="8" max="8" width="9.85546875" style="20" customWidth="1"/>
    <col min="9" max="9" width="9.7109375" style="20" customWidth="1"/>
    <col min="10" max="10" width="10.42578125" style="20" customWidth="1"/>
    <col min="11" max="11" width="12.5703125" style="20" customWidth="1"/>
    <col min="12" max="12" width="11" style="20" customWidth="1"/>
    <col min="13" max="13" width="11.42578125" style="20" customWidth="1"/>
    <col min="14" max="14" width="11.85546875" style="20" customWidth="1"/>
    <col min="15" max="16384" width="9.140625" style="20"/>
  </cols>
  <sheetData>
    <row r="2" spans="1:14" s="1526" customFormat="1" ht="11.25" x14ac:dyDescent="0.25">
      <c r="A2" s="17" t="s">
        <v>2079</v>
      </c>
      <c r="B2" s="28"/>
      <c r="C2" s="28"/>
      <c r="D2" s="28"/>
      <c r="E2" s="28"/>
      <c r="F2" s="28"/>
      <c r="G2" s="28"/>
      <c r="H2" s="28"/>
      <c r="I2" s="28"/>
      <c r="J2" s="28"/>
      <c r="K2" s="28"/>
      <c r="L2" s="28"/>
      <c r="M2" s="28"/>
      <c r="N2" s="28"/>
    </row>
    <row r="3" spans="1:14" x14ac:dyDescent="0.15">
      <c r="A3" s="27"/>
    </row>
    <row r="4" spans="1:14" s="1174" customFormat="1" ht="15" customHeight="1" x14ac:dyDescent="0.25">
      <c r="A4" s="1482" t="s">
        <v>5</v>
      </c>
      <c r="B4" s="1527" t="s">
        <v>2061</v>
      </c>
      <c r="C4" s="1513"/>
      <c r="D4" s="1513"/>
      <c r="E4" s="1513"/>
      <c r="F4" s="1513"/>
      <c r="G4" s="1513"/>
      <c r="H4" s="1513"/>
      <c r="I4" s="1513"/>
      <c r="J4" s="1513"/>
      <c r="K4" s="1513"/>
      <c r="L4" s="1513"/>
      <c r="M4" s="1513"/>
      <c r="N4" s="1514"/>
    </row>
    <row r="5" spans="1:14" s="1174" customFormat="1" ht="15" customHeight="1" x14ac:dyDescent="0.25">
      <c r="A5" s="1411"/>
      <c r="B5" s="1528" t="s">
        <v>2</v>
      </c>
      <c r="C5" s="1529" t="s">
        <v>552</v>
      </c>
      <c r="D5" s="1529" t="s">
        <v>553</v>
      </c>
      <c r="E5" s="1529" t="s">
        <v>554</v>
      </c>
      <c r="F5" s="1529" t="s">
        <v>555</v>
      </c>
      <c r="G5" s="1529" t="s">
        <v>556</v>
      </c>
      <c r="H5" s="1529" t="s">
        <v>557</v>
      </c>
      <c r="I5" s="1529" t="s">
        <v>558</v>
      </c>
      <c r="J5" s="1529" t="s">
        <v>559</v>
      </c>
      <c r="K5" s="1529" t="s">
        <v>560</v>
      </c>
      <c r="L5" s="1529" t="s">
        <v>561</v>
      </c>
      <c r="M5" s="1529" t="s">
        <v>562</v>
      </c>
      <c r="N5" s="1529" t="s">
        <v>563</v>
      </c>
    </row>
    <row r="6" spans="1:14" x14ac:dyDescent="0.15">
      <c r="A6" s="18" t="s">
        <v>2</v>
      </c>
      <c r="B6" s="1530">
        <v>3231048</v>
      </c>
      <c r="C6" s="1531">
        <v>46936</v>
      </c>
      <c r="D6" s="1531">
        <v>60034</v>
      </c>
      <c r="E6" s="1531">
        <v>118380</v>
      </c>
      <c r="F6" s="1531">
        <v>196809</v>
      </c>
      <c r="G6" s="1531">
        <v>295246</v>
      </c>
      <c r="H6" s="1531">
        <v>137293</v>
      </c>
      <c r="I6" s="1531">
        <v>187533</v>
      </c>
      <c r="J6" s="1531">
        <v>210120</v>
      </c>
      <c r="K6" s="1531">
        <v>613060</v>
      </c>
      <c r="L6" s="1531">
        <v>558422</v>
      </c>
      <c r="M6" s="1531">
        <v>371577</v>
      </c>
      <c r="N6" s="1531">
        <v>435638</v>
      </c>
    </row>
    <row r="7" spans="1:14" x14ac:dyDescent="0.15">
      <c r="A7" s="27" t="s">
        <v>9</v>
      </c>
      <c r="B7" s="1530">
        <v>1080</v>
      </c>
      <c r="C7" s="1415">
        <v>0</v>
      </c>
      <c r="D7" s="1415">
        <v>0</v>
      </c>
      <c r="E7" s="1415">
        <v>0</v>
      </c>
      <c r="F7" s="1415">
        <v>0</v>
      </c>
      <c r="G7" s="1415">
        <v>200</v>
      </c>
      <c r="H7" s="1415">
        <v>300</v>
      </c>
      <c r="I7" s="1415">
        <v>0</v>
      </c>
      <c r="J7" s="1415">
        <v>0</v>
      </c>
      <c r="K7" s="1415">
        <v>180</v>
      </c>
      <c r="L7" s="1415">
        <v>400</v>
      </c>
      <c r="M7" s="1415">
        <v>0</v>
      </c>
      <c r="N7" s="1415">
        <v>0</v>
      </c>
    </row>
    <row r="8" spans="1:14" x14ac:dyDescent="0.15">
      <c r="A8" s="27" t="s">
        <v>10</v>
      </c>
      <c r="B8" s="1530">
        <v>14634</v>
      </c>
      <c r="C8" s="1415">
        <v>0</v>
      </c>
      <c r="D8" s="1415">
        <v>0</v>
      </c>
      <c r="E8" s="1415">
        <v>0</v>
      </c>
      <c r="F8" s="1415">
        <v>260</v>
      </c>
      <c r="G8" s="1415">
        <v>1560</v>
      </c>
      <c r="H8" s="1415">
        <v>2514</v>
      </c>
      <c r="I8" s="1415">
        <v>2660</v>
      </c>
      <c r="J8" s="1415">
        <v>200</v>
      </c>
      <c r="K8" s="1415">
        <v>3390</v>
      </c>
      <c r="L8" s="1415">
        <v>370</v>
      </c>
      <c r="M8" s="1415">
        <v>3180</v>
      </c>
      <c r="N8" s="1415">
        <v>500</v>
      </c>
    </row>
    <row r="9" spans="1:14" x14ac:dyDescent="0.15">
      <c r="A9" s="27" t="s">
        <v>11</v>
      </c>
      <c r="B9" s="1530">
        <v>45550</v>
      </c>
      <c r="C9" s="1415">
        <v>2592</v>
      </c>
      <c r="D9" s="1415">
        <v>3275</v>
      </c>
      <c r="E9" s="1415">
        <v>2296</v>
      </c>
      <c r="F9" s="1415">
        <v>1374</v>
      </c>
      <c r="G9" s="1415">
        <v>9105</v>
      </c>
      <c r="H9" s="1415">
        <v>6783</v>
      </c>
      <c r="I9" s="1415">
        <v>3092</v>
      </c>
      <c r="J9" s="1415">
        <v>4697</v>
      </c>
      <c r="K9" s="1415">
        <v>4096</v>
      </c>
      <c r="L9" s="1415">
        <v>3024</v>
      </c>
      <c r="M9" s="1415">
        <v>3250</v>
      </c>
      <c r="N9" s="1415">
        <v>1966</v>
      </c>
    </row>
    <row r="10" spans="1:14" x14ac:dyDescent="0.15">
      <c r="A10" s="27" t="s">
        <v>12</v>
      </c>
      <c r="B10" s="1530">
        <v>26598</v>
      </c>
      <c r="C10" s="1415">
        <v>260</v>
      </c>
      <c r="D10" s="1415">
        <v>50</v>
      </c>
      <c r="E10" s="1415">
        <v>923</v>
      </c>
      <c r="F10" s="1415">
        <v>1145</v>
      </c>
      <c r="G10" s="1415">
        <v>477</v>
      </c>
      <c r="H10" s="1415">
        <v>863</v>
      </c>
      <c r="I10" s="1415">
        <v>1950</v>
      </c>
      <c r="J10" s="1415">
        <v>2555</v>
      </c>
      <c r="K10" s="1415">
        <v>1590</v>
      </c>
      <c r="L10" s="1415">
        <v>13585</v>
      </c>
      <c r="M10" s="1415">
        <v>1590</v>
      </c>
      <c r="N10" s="1415">
        <v>1610</v>
      </c>
    </row>
    <row r="11" spans="1:14" x14ac:dyDescent="0.15">
      <c r="A11" s="27" t="s">
        <v>13</v>
      </c>
      <c r="B11" s="1530">
        <v>28595</v>
      </c>
      <c r="C11" s="1415">
        <v>250</v>
      </c>
      <c r="D11" s="1415">
        <v>250</v>
      </c>
      <c r="E11" s="1415">
        <v>560</v>
      </c>
      <c r="F11" s="1415">
        <v>1630</v>
      </c>
      <c r="G11" s="1415">
        <v>2205</v>
      </c>
      <c r="H11" s="1415">
        <v>2240</v>
      </c>
      <c r="I11" s="1415">
        <v>2090</v>
      </c>
      <c r="J11" s="1415">
        <v>2010</v>
      </c>
      <c r="K11" s="1415">
        <v>1960</v>
      </c>
      <c r="L11" s="1415">
        <v>1270</v>
      </c>
      <c r="M11" s="1415">
        <v>8660</v>
      </c>
      <c r="N11" s="1415">
        <v>5470</v>
      </c>
    </row>
    <row r="12" spans="1:14" x14ac:dyDescent="0.15">
      <c r="A12" s="27" t="s">
        <v>14</v>
      </c>
      <c r="B12" s="1530">
        <v>257629</v>
      </c>
      <c r="C12" s="1415">
        <v>16268</v>
      </c>
      <c r="D12" s="1415">
        <v>41713</v>
      </c>
      <c r="E12" s="1415">
        <v>16830</v>
      </c>
      <c r="F12" s="1415">
        <v>24964</v>
      </c>
      <c r="G12" s="1415">
        <v>28977</v>
      </c>
      <c r="H12" s="1415">
        <v>3756</v>
      </c>
      <c r="I12" s="1415">
        <v>15420</v>
      </c>
      <c r="J12" s="1415">
        <v>7484</v>
      </c>
      <c r="K12" s="1415">
        <v>14891</v>
      </c>
      <c r="L12" s="1415">
        <v>21665</v>
      </c>
      <c r="M12" s="1415">
        <v>17626</v>
      </c>
      <c r="N12" s="1415">
        <v>48035</v>
      </c>
    </row>
    <row r="13" spans="1:14" x14ac:dyDescent="0.15">
      <c r="A13" s="27" t="s">
        <v>15</v>
      </c>
      <c r="B13" s="1530">
        <v>2502276</v>
      </c>
      <c r="C13" s="1415">
        <v>16016</v>
      </c>
      <c r="D13" s="1415">
        <v>7242</v>
      </c>
      <c r="E13" s="1415">
        <v>86381</v>
      </c>
      <c r="F13" s="1415">
        <v>146162</v>
      </c>
      <c r="G13" s="1415">
        <v>228552</v>
      </c>
      <c r="H13" s="1415">
        <v>90555</v>
      </c>
      <c r="I13" s="1415">
        <v>133365</v>
      </c>
      <c r="J13" s="1415">
        <v>153591</v>
      </c>
      <c r="K13" s="1415">
        <v>558923</v>
      </c>
      <c r="L13" s="1415">
        <v>455181</v>
      </c>
      <c r="M13" s="1415">
        <v>291047</v>
      </c>
      <c r="N13" s="1415">
        <v>335261</v>
      </c>
    </row>
    <row r="14" spans="1:14" x14ac:dyDescent="0.15">
      <c r="A14" s="27" t="s">
        <v>16</v>
      </c>
      <c r="B14" s="1530">
        <v>31548</v>
      </c>
      <c r="C14" s="1415">
        <v>1066</v>
      </c>
      <c r="D14" s="1415">
        <v>223</v>
      </c>
      <c r="E14" s="1415">
        <v>988</v>
      </c>
      <c r="F14" s="1415">
        <v>3780</v>
      </c>
      <c r="G14" s="1415">
        <v>1797</v>
      </c>
      <c r="H14" s="1415">
        <v>2470</v>
      </c>
      <c r="I14" s="1415">
        <v>2052</v>
      </c>
      <c r="J14" s="1415">
        <v>5122</v>
      </c>
      <c r="K14" s="1415">
        <v>2672</v>
      </c>
      <c r="L14" s="1415">
        <v>1895</v>
      </c>
      <c r="M14" s="1415">
        <v>6315</v>
      </c>
      <c r="N14" s="1415">
        <v>3168</v>
      </c>
    </row>
    <row r="15" spans="1:14" x14ac:dyDescent="0.15">
      <c r="A15" s="27" t="s">
        <v>17</v>
      </c>
      <c r="B15" s="1530">
        <v>28238</v>
      </c>
      <c r="C15" s="1415">
        <v>572</v>
      </c>
      <c r="D15" s="1415">
        <v>0</v>
      </c>
      <c r="E15" s="1415">
        <v>698</v>
      </c>
      <c r="F15" s="1415">
        <v>976</v>
      </c>
      <c r="G15" s="1415">
        <v>985</v>
      </c>
      <c r="H15" s="1415">
        <v>1851</v>
      </c>
      <c r="I15" s="1415">
        <v>4022</v>
      </c>
      <c r="J15" s="1415">
        <v>4345</v>
      </c>
      <c r="K15" s="1415">
        <v>3549</v>
      </c>
      <c r="L15" s="1415">
        <v>4808</v>
      </c>
      <c r="M15" s="1415">
        <v>4457</v>
      </c>
      <c r="N15" s="1415">
        <v>1975</v>
      </c>
    </row>
    <row r="16" spans="1:14" x14ac:dyDescent="0.15">
      <c r="A16" s="27" t="s">
        <v>18</v>
      </c>
      <c r="B16" s="1530">
        <v>42122</v>
      </c>
      <c r="C16" s="1415">
        <v>1372</v>
      </c>
      <c r="D16" s="1415">
        <v>1420</v>
      </c>
      <c r="E16" s="1415">
        <v>1510</v>
      </c>
      <c r="F16" s="1415">
        <v>2614</v>
      </c>
      <c r="G16" s="1415">
        <v>3134</v>
      </c>
      <c r="H16" s="1415">
        <v>4462</v>
      </c>
      <c r="I16" s="1415">
        <v>5724</v>
      </c>
      <c r="J16" s="1415">
        <v>3849</v>
      </c>
      <c r="K16" s="1415">
        <v>2140</v>
      </c>
      <c r="L16" s="1415">
        <v>6009</v>
      </c>
      <c r="M16" s="1415">
        <v>7198</v>
      </c>
      <c r="N16" s="1415">
        <v>2690</v>
      </c>
    </row>
    <row r="17" spans="1:14" x14ac:dyDescent="0.15">
      <c r="A17" s="27" t="s">
        <v>19</v>
      </c>
      <c r="B17" s="1530">
        <v>104999</v>
      </c>
      <c r="C17" s="1415">
        <v>4350</v>
      </c>
      <c r="D17" s="1415">
        <v>1412</v>
      </c>
      <c r="E17" s="1415">
        <v>2095</v>
      </c>
      <c r="F17" s="1415">
        <v>7201</v>
      </c>
      <c r="G17" s="1415">
        <v>6742</v>
      </c>
      <c r="H17" s="1415">
        <v>11880</v>
      </c>
      <c r="I17" s="1415">
        <v>9049</v>
      </c>
      <c r="J17" s="1415">
        <v>12597</v>
      </c>
      <c r="K17" s="1415">
        <v>6177</v>
      </c>
      <c r="L17" s="1415">
        <v>25215</v>
      </c>
      <c r="M17" s="1415">
        <v>8627</v>
      </c>
      <c r="N17" s="1415">
        <v>9654</v>
      </c>
    </row>
    <row r="18" spans="1:14" x14ac:dyDescent="0.15">
      <c r="A18" s="27" t="s">
        <v>20</v>
      </c>
      <c r="B18" s="1530">
        <v>51374</v>
      </c>
      <c r="C18" s="1415">
        <v>1787</v>
      </c>
      <c r="D18" s="1415">
        <v>1200</v>
      </c>
      <c r="E18" s="1415">
        <v>1619</v>
      </c>
      <c r="F18" s="1415">
        <v>2722</v>
      </c>
      <c r="G18" s="1415">
        <v>2564</v>
      </c>
      <c r="H18" s="1415">
        <v>3094</v>
      </c>
      <c r="I18" s="1415">
        <v>3178</v>
      </c>
      <c r="J18" s="1415">
        <v>4080</v>
      </c>
      <c r="K18" s="1415">
        <v>4882</v>
      </c>
      <c r="L18" s="1415">
        <v>8401</v>
      </c>
      <c r="M18" s="1415">
        <v>8615</v>
      </c>
      <c r="N18" s="1415">
        <v>9232</v>
      </c>
    </row>
    <row r="19" spans="1:14" x14ac:dyDescent="0.15">
      <c r="A19" s="27" t="s">
        <v>21</v>
      </c>
      <c r="B19" s="1530">
        <v>22382</v>
      </c>
      <c r="C19" s="1415">
        <v>147</v>
      </c>
      <c r="D19" s="1415">
        <v>540</v>
      </c>
      <c r="E19" s="1415">
        <v>300</v>
      </c>
      <c r="F19" s="1415">
        <v>883</v>
      </c>
      <c r="G19" s="1415">
        <v>1719</v>
      </c>
      <c r="H19" s="1415">
        <v>1575</v>
      </c>
      <c r="I19" s="1415">
        <v>1161</v>
      </c>
      <c r="J19" s="1415">
        <v>1220</v>
      </c>
      <c r="K19" s="1415">
        <v>2130</v>
      </c>
      <c r="L19" s="1415">
        <v>4175</v>
      </c>
      <c r="M19" s="1415">
        <v>3332</v>
      </c>
      <c r="N19" s="1415">
        <v>5200</v>
      </c>
    </row>
    <row r="20" spans="1:14" x14ac:dyDescent="0.15">
      <c r="A20" s="27" t="s">
        <v>22</v>
      </c>
      <c r="B20" s="1530">
        <v>49724</v>
      </c>
      <c r="C20" s="1415">
        <v>2206</v>
      </c>
      <c r="D20" s="1415">
        <v>1630</v>
      </c>
      <c r="E20" s="1415">
        <v>3715</v>
      </c>
      <c r="F20" s="1415">
        <v>778</v>
      </c>
      <c r="G20" s="1415">
        <v>3701</v>
      </c>
      <c r="H20" s="1415">
        <v>3025</v>
      </c>
      <c r="I20" s="1415">
        <v>1730</v>
      </c>
      <c r="J20" s="1415">
        <v>6949</v>
      </c>
      <c r="K20" s="1415">
        <v>4660</v>
      </c>
      <c r="L20" s="1415">
        <v>8398</v>
      </c>
      <c r="M20" s="1415">
        <v>4695</v>
      </c>
      <c r="N20" s="1415">
        <v>8237</v>
      </c>
    </row>
    <row r="21" spans="1:14" x14ac:dyDescent="0.15">
      <c r="A21" s="27" t="s">
        <v>23</v>
      </c>
      <c r="B21" s="1530">
        <v>4333</v>
      </c>
      <c r="C21" s="1415">
        <v>50</v>
      </c>
      <c r="D21" s="1415">
        <v>79</v>
      </c>
      <c r="E21" s="1415">
        <v>15</v>
      </c>
      <c r="F21" s="1415">
        <v>190</v>
      </c>
      <c r="G21" s="1415">
        <v>128</v>
      </c>
      <c r="H21" s="1415">
        <v>125</v>
      </c>
      <c r="I21" s="1415">
        <v>470</v>
      </c>
      <c r="J21" s="1415">
        <v>561</v>
      </c>
      <c r="K21" s="1415">
        <v>500</v>
      </c>
      <c r="L21" s="1415">
        <v>340</v>
      </c>
      <c r="M21" s="1415">
        <v>435</v>
      </c>
      <c r="N21" s="1415">
        <v>1440</v>
      </c>
    </row>
    <row r="22" spans="1:14" x14ac:dyDescent="0.15">
      <c r="A22" s="27" t="s">
        <v>24</v>
      </c>
      <c r="B22" s="1530">
        <v>19966</v>
      </c>
      <c r="C22" s="1415">
        <v>0</v>
      </c>
      <c r="D22" s="1415">
        <v>1000</v>
      </c>
      <c r="E22" s="1415">
        <v>450</v>
      </c>
      <c r="F22" s="1415">
        <v>2130</v>
      </c>
      <c r="G22" s="1415">
        <v>3400</v>
      </c>
      <c r="H22" s="1415">
        <v>1800</v>
      </c>
      <c r="I22" s="1415">
        <v>1570</v>
      </c>
      <c r="J22" s="1415">
        <v>860</v>
      </c>
      <c r="K22" s="1415">
        <v>1320</v>
      </c>
      <c r="L22" s="1415">
        <v>3686</v>
      </c>
      <c r="M22" s="1415">
        <v>2550</v>
      </c>
      <c r="N22" s="1415">
        <v>1200</v>
      </c>
    </row>
    <row r="23" spans="1:14" ht="12" customHeight="1" x14ac:dyDescent="0.15">
      <c r="A23" s="27"/>
    </row>
    <row r="24" spans="1:14" ht="11.25" customHeight="1" x14ac:dyDescent="0.15">
      <c r="A24" s="1516" t="s">
        <v>2071</v>
      </c>
      <c r="B24" s="19"/>
      <c r="C24" s="19"/>
      <c r="D24" s="19"/>
      <c r="E24" s="19"/>
      <c r="F24" s="19"/>
      <c r="G24" s="19"/>
      <c r="H24" s="19"/>
      <c r="I24" s="19"/>
      <c r="J24" s="19"/>
      <c r="K24" s="19"/>
      <c r="L24" s="19"/>
      <c r="M24" s="19"/>
      <c r="N24" s="19"/>
    </row>
    <row r="25" spans="1:14" s="471" customFormat="1" x14ac:dyDescent="0.15">
      <c r="A25" s="1419" t="s">
        <v>2067</v>
      </c>
      <c r="B25" s="1475"/>
      <c r="C25" s="1475"/>
      <c r="D25" s="1475"/>
      <c r="E25" s="1475"/>
      <c r="F25" s="1475"/>
      <c r="G25" s="1475"/>
      <c r="H25" s="1475"/>
      <c r="I25" s="1475"/>
    </row>
    <row r="26" spans="1:14" ht="11.25" customHeight="1" x14ac:dyDescent="0.15">
      <c r="A26" s="1432" t="s">
        <v>2080</v>
      </c>
      <c r="B26" s="1433"/>
      <c r="C26" s="1433"/>
      <c r="D26" s="1433"/>
      <c r="E26" s="1433"/>
      <c r="F26" s="1433"/>
      <c r="G26" s="1433"/>
      <c r="H26" s="1433"/>
      <c r="I26" s="1433"/>
      <c r="J26" s="1433"/>
      <c r="K26" s="1433"/>
      <c r="L26" s="1433"/>
      <c r="M26" s="1433"/>
      <c r="N26" s="1433"/>
    </row>
    <row r="27" spans="1:14" ht="11.25" customHeight="1" x14ac:dyDescent="0.15">
      <c r="A27" s="27" t="s">
        <v>2052</v>
      </c>
      <c r="B27" s="19"/>
      <c r="C27" s="19"/>
      <c r="D27" s="19"/>
      <c r="E27" s="19"/>
      <c r="F27" s="19"/>
      <c r="G27" s="19"/>
      <c r="H27" s="19"/>
      <c r="I27" s="19"/>
      <c r="J27" s="19"/>
      <c r="K27" s="19"/>
      <c r="L27" s="19"/>
      <c r="M27" s="19"/>
      <c r="N27" s="19"/>
    </row>
  </sheetData>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J29"/>
  <sheetViews>
    <sheetView zoomScaleNormal="100" workbookViewId="0"/>
  </sheetViews>
  <sheetFormatPr baseColWidth="10" defaultColWidth="9.140625" defaultRowHeight="10.5" x14ac:dyDescent="0.15"/>
  <cols>
    <col min="1" max="1" width="28.5703125" style="709" customWidth="1"/>
    <col min="2" max="2" width="20.42578125" style="709" customWidth="1"/>
    <col min="3" max="3" width="16" style="709" customWidth="1"/>
    <col min="4" max="5" width="13.7109375" style="709" customWidth="1"/>
    <col min="6" max="6" width="9.140625" style="709"/>
    <col min="7" max="8" width="11.42578125" style="709" bestFit="1" customWidth="1"/>
    <col min="9" max="9" width="26.85546875" style="709" customWidth="1"/>
    <col min="10" max="16384" width="9.140625" style="709"/>
  </cols>
  <sheetData>
    <row r="2" spans="1:10" s="724" customFormat="1" ht="11.25" x14ac:dyDescent="0.15">
      <c r="A2" s="722" t="s">
        <v>597</v>
      </c>
      <c r="B2" s="723"/>
      <c r="C2" s="723"/>
      <c r="D2" s="723"/>
      <c r="G2" s="709"/>
      <c r="H2" s="709"/>
      <c r="I2" s="709"/>
      <c r="J2" s="709"/>
    </row>
    <row r="3" spans="1:10" x14ac:dyDescent="0.15">
      <c r="A3" s="710"/>
    </row>
    <row r="4" spans="1:10" ht="21.75" x14ac:dyDescent="0.15">
      <c r="A4" s="711" t="s">
        <v>598</v>
      </c>
      <c r="B4" s="725" t="s">
        <v>599</v>
      </c>
      <c r="C4" s="726" t="s">
        <v>600</v>
      </c>
      <c r="D4" s="727" t="s">
        <v>601</v>
      </c>
      <c r="E4" s="713"/>
    </row>
    <row r="5" spans="1:10" x14ac:dyDescent="0.15">
      <c r="A5" s="714"/>
      <c r="B5" s="728"/>
      <c r="C5" s="728"/>
      <c r="D5" s="729" t="s">
        <v>591</v>
      </c>
      <c r="E5" s="715" t="s">
        <v>592</v>
      </c>
    </row>
    <row r="6" spans="1:10" x14ac:dyDescent="0.15">
      <c r="A6" s="730" t="s">
        <v>2</v>
      </c>
      <c r="B6" s="731">
        <v>4780</v>
      </c>
      <c r="C6" s="731">
        <v>6223</v>
      </c>
      <c r="D6" s="731">
        <v>4301</v>
      </c>
      <c r="E6" s="731">
        <v>1922</v>
      </c>
    </row>
    <row r="7" spans="1:10" x14ac:dyDescent="0.15">
      <c r="A7" s="732" t="s">
        <v>9</v>
      </c>
      <c r="B7" s="718">
        <v>74</v>
      </c>
      <c r="C7" s="718">
        <v>99</v>
      </c>
      <c r="D7" s="718">
        <v>69</v>
      </c>
      <c r="E7" s="718">
        <v>30</v>
      </c>
    </row>
    <row r="8" spans="1:10" x14ac:dyDescent="0.15">
      <c r="A8" s="732" t="s">
        <v>10</v>
      </c>
      <c r="B8" s="718">
        <v>67</v>
      </c>
      <c r="C8" s="718">
        <v>101</v>
      </c>
      <c r="D8" s="718">
        <v>62</v>
      </c>
      <c r="E8" s="718">
        <v>39</v>
      </c>
    </row>
    <row r="9" spans="1:10" x14ac:dyDescent="0.15">
      <c r="A9" s="732" t="s">
        <v>11</v>
      </c>
      <c r="B9" s="718">
        <v>113</v>
      </c>
      <c r="C9" s="718">
        <v>154</v>
      </c>
      <c r="D9" s="718">
        <v>101</v>
      </c>
      <c r="E9" s="718">
        <v>53</v>
      </c>
    </row>
    <row r="10" spans="1:10" x14ac:dyDescent="0.15">
      <c r="A10" s="732" t="s">
        <v>12</v>
      </c>
      <c r="B10" s="718">
        <v>78</v>
      </c>
      <c r="C10" s="718">
        <v>91</v>
      </c>
      <c r="D10" s="718">
        <v>65</v>
      </c>
      <c r="E10" s="718">
        <v>26</v>
      </c>
    </row>
    <row r="11" spans="1:10" x14ac:dyDescent="0.15">
      <c r="A11" s="732" t="s">
        <v>13</v>
      </c>
      <c r="B11" s="718">
        <v>268</v>
      </c>
      <c r="C11" s="718">
        <v>352</v>
      </c>
      <c r="D11" s="718">
        <v>246</v>
      </c>
      <c r="E11" s="718">
        <v>106</v>
      </c>
    </row>
    <row r="12" spans="1:10" x14ac:dyDescent="0.15">
      <c r="A12" s="732" t="s">
        <v>14</v>
      </c>
      <c r="B12" s="718">
        <v>471</v>
      </c>
      <c r="C12" s="718">
        <v>664</v>
      </c>
      <c r="D12" s="718">
        <v>436</v>
      </c>
      <c r="E12" s="718">
        <v>228</v>
      </c>
    </row>
    <row r="13" spans="1:10" x14ac:dyDescent="0.15">
      <c r="A13" s="732" t="s">
        <v>15</v>
      </c>
      <c r="B13" s="718">
        <v>1192</v>
      </c>
      <c r="C13" s="718">
        <v>1682</v>
      </c>
      <c r="D13" s="718">
        <v>1075</v>
      </c>
      <c r="E13" s="718">
        <v>607</v>
      </c>
    </row>
    <row r="14" spans="1:10" x14ac:dyDescent="0.15">
      <c r="A14" s="732" t="s">
        <v>16</v>
      </c>
      <c r="B14" s="718">
        <v>314</v>
      </c>
      <c r="C14" s="718">
        <v>382</v>
      </c>
      <c r="D14" s="718">
        <v>278</v>
      </c>
      <c r="E14" s="718">
        <v>104</v>
      </c>
    </row>
    <row r="15" spans="1:10" x14ac:dyDescent="0.15">
      <c r="A15" s="732" t="s">
        <v>17</v>
      </c>
      <c r="B15" s="718">
        <v>391</v>
      </c>
      <c r="C15" s="718">
        <v>476</v>
      </c>
      <c r="D15" s="718">
        <v>351</v>
      </c>
      <c r="E15" s="718">
        <v>125</v>
      </c>
    </row>
    <row r="16" spans="1:10" x14ac:dyDescent="0.15">
      <c r="A16" s="732" t="s">
        <v>18</v>
      </c>
      <c r="B16" s="718">
        <v>229</v>
      </c>
      <c r="C16" s="718">
        <v>277</v>
      </c>
      <c r="D16" s="718">
        <v>204</v>
      </c>
      <c r="E16" s="718">
        <v>73</v>
      </c>
    </row>
    <row r="17" spans="1:5" x14ac:dyDescent="0.15">
      <c r="A17" s="732" t="s">
        <v>19</v>
      </c>
      <c r="B17" s="718">
        <v>527</v>
      </c>
      <c r="C17" s="718">
        <v>666</v>
      </c>
      <c r="D17" s="718">
        <v>474</v>
      </c>
      <c r="E17" s="718">
        <v>192</v>
      </c>
    </row>
    <row r="18" spans="1:5" x14ac:dyDescent="0.15">
      <c r="A18" s="732" t="s">
        <v>20</v>
      </c>
      <c r="B18" s="718">
        <v>421</v>
      </c>
      <c r="C18" s="718">
        <v>501</v>
      </c>
      <c r="D18" s="718">
        <v>374</v>
      </c>
      <c r="E18" s="718">
        <v>127</v>
      </c>
    </row>
    <row r="19" spans="1:5" x14ac:dyDescent="0.15">
      <c r="A19" s="732" t="s">
        <v>328</v>
      </c>
      <c r="B19" s="718">
        <v>162</v>
      </c>
      <c r="C19" s="718">
        <v>203</v>
      </c>
      <c r="D19" s="718">
        <v>145</v>
      </c>
      <c r="E19" s="718">
        <v>58</v>
      </c>
    </row>
    <row r="20" spans="1:5" x14ac:dyDescent="0.15">
      <c r="A20" s="732" t="s">
        <v>602</v>
      </c>
      <c r="B20" s="718">
        <v>370</v>
      </c>
      <c r="C20" s="718">
        <v>435</v>
      </c>
      <c r="D20" s="718">
        <v>328</v>
      </c>
      <c r="E20" s="718">
        <v>107</v>
      </c>
    </row>
    <row r="21" spans="1:5" x14ac:dyDescent="0.15">
      <c r="A21" s="732" t="s">
        <v>23</v>
      </c>
      <c r="B21" s="718">
        <v>53</v>
      </c>
      <c r="C21" s="718">
        <v>73</v>
      </c>
      <c r="D21" s="718">
        <v>51</v>
      </c>
      <c r="E21" s="718">
        <v>22</v>
      </c>
    </row>
    <row r="22" spans="1:5" x14ac:dyDescent="0.15">
      <c r="A22" s="732" t="s">
        <v>24</v>
      </c>
      <c r="B22" s="718">
        <v>50</v>
      </c>
      <c r="C22" s="718">
        <v>67</v>
      </c>
      <c r="D22" s="718">
        <v>42</v>
      </c>
      <c r="E22" s="718">
        <v>25</v>
      </c>
    </row>
    <row r="23" spans="1:5" x14ac:dyDescent="0.15">
      <c r="A23" s="732"/>
      <c r="B23" s="733"/>
      <c r="C23" s="717"/>
      <c r="D23" s="717"/>
      <c r="E23" s="734"/>
    </row>
    <row r="24" spans="1:5" x14ac:dyDescent="0.15">
      <c r="A24" s="720" t="s">
        <v>603</v>
      </c>
    </row>
    <row r="25" spans="1:5" x14ac:dyDescent="0.15">
      <c r="A25" s="720" t="s">
        <v>604</v>
      </c>
    </row>
    <row r="26" spans="1:5" x14ac:dyDescent="0.15">
      <c r="A26" s="708" t="s">
        <v>605</v>
      </c>
      <c r="B26" s="735"/>
      <c r="C26" s="735"/>
      <c r="D26" s="735"/>
    </row>
    <row r="27" spans="1:5" x14ac:dyDescent="0.15">
      <c r="A27" s="736" t="s">
        <v>606</v>
      </c>
      <c r="B27" s="737"/>
      <c r="C27" s="737"/>
      <c r="D27" s="737"/>
    </row>
    <row r="28" spans="1:5" x14ac:dyDescent="0.15">
      <c r="A28" s="721" t="s">
        <v>607</v>
      </c>
      <c r="B28" s="737"/>
      <c r="C28" s="737"/>
      <c r="D28" s="737"/>
    </row>
    <row r="29" spans="1:5" x14ac:dyDescent="0.15">
      <c r="A29" s="709" t="s">
        <v>608</v>
      </c>
      <c r="B29" s="737"/>
      <c r="C29" s="737"/>
      <c r="D29" s="737"/>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2:N18"/>
  <sheetViews>
    <sheetView workbookViewId="0"/>
  </sheetViews>
  <sheetFormatPr baseColWidth="10" defaultColWidth="9.140625" defaultRowHeight="10.5" x14ac:dyDescent="0.15"/>
  <cols>
    <col min="1" max="2" width="17.85546875" style="709" customWidth="1"/>
    <col min="3" max="3" width="19.5703125" style="709" customWidth="1"/>
    <col min="4" max="4" width="19.7109375" style="709" customWidth="1"/>
    <col min="5" max="5" width="19.85546875" style="709" customWidth="1"/>
    <col min="6" max="16384" width="9.140625" style="709"/>
  </cols>
  <sheetData>
    <row r="2" spans="1:9" ht="11.25" x14ac:dyDescent="0.15">
      <c r="A2" s="1532" t="s">
        <v>2081</v>
      </c>
      <c r="B2" s="738"/>
      <c r="C2" s="738"/>
      <c r="D2" s="738"/>
      <c r="E2" s="738"/>
    </row>
    <row r="3" spans="1:9" ht="11.25" customHeight="1" x14ac:dyDescent="0.15"/>
    <row r="4" spans="1:9" ht="11.25" customHeight="1" x14ac:dyDescent="0.15">
      <c r="A4" s="1533" t="s">
        <v>102</v>
      </c>
      <c r="B4" s="1534" t="s">
        <v>2036</v>
      </c>
      <c r="C4" s="1535" t="s">
        <v>2082</v>
      </c>
      <c r="D4" s="1536"/>
      <c r="E4" s="1537"/>
    </row>
    <row r="5" spans="1:9" ht="11.25" customHeight="1" x14ac:dyDescent="0.15">
      <c r="A5" s="1538"/>
      <c r="B5" s="1539"/>
      <c r="C5" s="1540" t="s">
        <v>2083</v>
      </c>
      <c r="D5" s="1535" t="s">
        <v>2084</v>
      </c>
      <c r="E5" s="1537"/>
    </row>
    <row r="6" spans="1:9" ht="11.25" customHeight="1" x14ac:dyDescent="0.15">
      <c r="A6" s="1541"/>
      <c r="B6" s="1542"/>
      <c r="C6" s="1543"/>
      <c r="D6" s="1544" t="s">
        <v>2085</v>
      </c>
      <c r="E6" s="1544" t="s">
        <v>2086</v>
      </c>
    </row>
    <row r="7" spans="1:9" x14ac:dyDescent="0.15">
      <c r="A7" s="749">
        <v>2018</v>
      </c>
      <c r="B7" s="1531">
        <v>228</v>
      </c>
      <c r="C7" s="1545">
        <v>17438</v>
      </c>
      <c r="D7" s="1415">
        <v>975</v>
      </c>
      <c r="E7" s="1415">
        <v>16463</v>
      </c>
    </row>
    <row r="8" spans="1:9" x14ac:dyDescent="0.15">
      <c r="A8" s="749">
        <v>2019</v>
      </c>
      <c r="B8" s="1531">
        <v>216</v>
      </c>
      <c r="C8" s="1545">
        <v>19732</v>
      </c>
      <c r="D8" s="1415">
        <v>1520</v>
      </c>
      <c r="E8" s="1415">
        <v>18212</v>
      </c>
    </row>
    <row r="9" spans="1:9" ht="11.25" x14ac:dyDescent="0.15">
      <c r="A9" s="1488" t="s">
        <v>2045</v>
      </c>
      <c r="B9" s="1531">
        <v>12</v>
      </c>
      <c r="C9" s="1545">
        <v>498</v>
      </c>
      <c r="D9" s="1415">
        <v>0</v>
      </c>
      <c r="E9" s="1415">
        <v>498</v>
      </c>
    </row>
    <row r="10" spans="1:9" ht="11.25" x14ac:dyDescent="0.15">
      <c r="A10" s="1416" t="s">
        <v>2046</v>
      </c>
      <c r="B10" s="1531">
        <v>17</v>
      </c>
      <c r="C10" s="1545">
        <v>567</v>
      </c>
      <c r="D10" s="1415">
        <v>0</v>
      </c>
      <c r="E10" s="1415">
        <v>567</v>
      </c>
    </row>
    <row r="11" spans="1:9" ht="11.25" x14ac:dyDescent="0.15">
      <c r="A11" s="1417" t="s">
        <v>2047</v>
      </c>
      <c r="B11" s="1531">
        <v>130</v>
      </c>
      <c r="C11" s="1545">
        <v>10949</v>
      </c>
      <c r="D11" s="1415">
        <v>39</v>
      </c>
      <c r="E11" s="1415">
        <v>10910</v>
      </c>
    </row>
    <row r="12" spans="1:9" ht="11.25" customHeight="1" x14ac:dyDescent="0.15">
      <c r="A12" s="719"/>
    </row>
    <row r="13" spans="1:9" ht="11.25" customHeight="1" x14ac:dyDescent="0.15">
      <c r="A13" s="1418" t="s">
        <v>2071</v>
      </c>
      <c r="B13" s="1546"/>
      <c r="C13" s="1546"/>
      <c r="D13" s="1546"/>
      <c r="E13" s="1546"/>
    </row>
    <row r="14" spans="1:9" s="20" customFormat="1" x14ac:dyDescent="0.15">
      <c r="A14" s="1419" t="s">
        <v>2049</v>
      </c>
      <c r="B14" s="19"/>
      <c r="C14" s="19"/>
      <c r="D14" s="19"/>
      <c r="E14" s="19"/>
      <c r="F14" s="19"/>
      <c r="G14" s="19"/>
      <c r="H14" s="19"/>
      <c r="I14" s="19"/>
    </row>
    <row r="15" spans="1:9" s="471" customFormat="1" x14ac:dyDescent="0.15">
      <c r="A15" s="27" t="s">
        <v>2050</v>
      </c>
      <c r="B15" s="1475"/>
      <c r="C15" s="1475"/>
      <c r="D15" s="1475"/>
      <c r="E15" s="1475"/>
      <c r="F15" s="1475"/>
      <c r="G15" s="1475"/>
      <c r="H15" s="1475"/>
      <c r="I15" s="1475"/>
    </row>
    <row r="16" spans="1:9" s="471" customFormat="1" x14ac:dyDescent="0.15">
      <c r="A16" s="1419" t="s">
        <v>2051</v>
      </c>
      <c r="B16" s="1475"/>
      <c r="C16" s="1475"/>
      <c r="D16" s="1475"/>
      <c r="E16" s="1475"/>
      <c r="F16" s="1475"/>
      <c r="G16" s="1475"/>
      <c r="H16" s="1475"/>
      <c r="I16" s="1475"/>
    </row>
    <row r="17" spans="1:14" s="20" customFormat="1" ht="11.25" customHeight="1" x14ac:dyDescent="0.15">
      <c r="A17" s="1432" t="s">
        <v>2080</v>
      </c>
      <c r="B17" s="1433"/>
      <c r="C17" s="1433"/>
      <c r="D17" s="1433"/>
      <c r="E17" s="1433"/>
      <c r="F17" s="1433"/>
      <c r="G17" s="1433"/>
      <c r="H17" s="1433"/>
      <c r="I17" s="1433"/>
      <c r="J17" s="1433"/>
      <c r="K17" s="1433"/>
      <c r="L17" s="1433"/>
      <c r="M17" s="1433"/>
      <c r="N17" s="1433"/>
    </row>
    <row r="18" spans="1:14" x14ac:dyDescent="0.15">
      <c r="A18" s="719" t="s">
        <v>2052</v>
      </c>
      <c r="B18" s="735"/>
      <c r="C18" s="735"/>
      <c r="D18" s="735"/>
      <c r="E18" s="735"/>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E28"/>
  <sheetViews>
    <sheetView workbookViewId="0"/>
  </sheetViews>
  <sheetFormatPr baseColWidth="10" defaultColWidth="11.42578125" defaultRowHeight="10.5" x14ac:dyDescent="0.15"/>
  <cols>
    <col min="1" max="1" width="28.5703125" style="166" customWidth="1"/>
    <col min="2" max="2" width="17.85546875" style="166" customWidth="1"/>
    <col min="3" max="5" width="19.85546875" style="166" customWidth="1"/>
    <col min="6" max="16384" width="11.42578125" style="166"/>
  </cols>
  <sheetData>
    <row r="2" spans="1:5" ht="11.25" x14ac:dyDescent="0.15">
      <c r="A2" s="1532" t="s">
        <v>2087</v>
      </c>
      <c r="B2" s="738"/>
      <c r="C2" s="738"/>
      <c r="D2" s="738"/>
      <c r="E2" s="738"/>
    </row>
    <row r="3" spans="1:5" ht="10.5" customHeight="1" x14ac:dyDescent="0.15">
      <c r="A3" s="719"/>
      <c r="B3" s="709"/>
      <c r="C3" s="709"/>
      <c r="D3" s="709"/>
      <c r="E3" s="709"/>
    </row>
    <row r="4" spans="1:5" s="1549" customFormat="1" ht="11.25" customHeight="1" x14ac:dyDescent="0.25">
      <c r="A4" s="1533" t="s">
        <v>5</v>
      </c>
      <c r="B4" s="1533" t="s">
        <v>2036</v>
      </c>
      <c r="C4" s="1547" t="s">
        <v>1291</v>
      </c>
      <c r="D4" s="1548"/>
      <c r="E4" s="1548"/>
    </row>
    <row r="5" spans="1:5" s="1549" customFormat="1" ht="11.25" customHeight="1" x14ac:dyDescent="0.25">
      <c r="A5" s="1538"/>
      <c r="B5" s="1538"/>
      <c r="C5" s="1533" t="s">
        <v>103</v>
      </c>
      <c r="D5" s="1550" t="s">
        <v>2084</v>
      </c>
      <c r="E5" s="1548"/>
    </row>
    <row r="6" spans="1:5" s="1549" customFormat="1" ht="11.25" customHeight="1" x14ac:dyDescent="0.25">
      <c r="A6" s="1541"/>
      <c r="B6" s="1541"/>
      <c r="C6" s="1551"/>
      <c r="D6" s="1552" t="s">
        <v>2085</v>
      </c>
      <c r="E6" s="712" t="s">
        <v>2086</v>
      </c>
    </row>
    <row r="7" spans="1:5" x14ac:dyDescent="0.15">
      <c r="A7" s="1553" t="s">
        <v>2</v>
      </c>
      <c r="B7" s="1480">
        <v>130</v>
      </c>
      <c r="C7" s="1480">
        <v>10949</v>
      </c>
      <c r="D7" s="1480">
        <v>39</v>
      </c>
      <c r="E7" s="1480">
        <v>10910</v>
      </c>
    </row>
    <row r="8" spans="1:5" x14ac:dyDescent="0.15">
      <c r="A8" s="14" t="s">
        <v>9</v>
      </c>
      <c r="B8" s="1415">
        <v>0</v>
      </c>
      <c r="C8" s="1480">
        <v>0</v>
      </c>
      <c r="D8" s="1415">
        <v>0</v>
      </c>
      <c r="E8" s="1415">
        <v>0</v>
      </c>
    </row>
    <row r="9" spans="1:5" x14ac:dyDescent="0.15">
      <c r="A9" s="14" t="s">
        <v>10</v>
      </c>
      <c r="B9" s="1415">
        <v>16</v>
      </c>
      <c r="C9" s="1480">
        <v>1220</v>
      </c>
      <c r="D9" s="1415">
        <v>0</v>
      </c>
      <c r="E9" s="1415">
        <v>1220</v>
      </c>
    </row>
    <row r="10" spans="1:5" x14ac:dyDescent="0.15">
      <c r="A10" s="14" t="s">
        <v>11</v>
      </c>
      <c r="B10" s="1415">
        <v>0</v>
      </c>
      <c r="C10" s="1480">
        <v>0</v>
      </c>
      <c r="D10" s="1415">
        <v>0</v>
      </c>
      <c r="E10" s="1415">
        <v>0</v>
      </c>
    </row>
    <row r="11" spans="1:5" x14ac:dyDescent="0.15">
      <c r="A11" s="14" t="s">
        <v>12</v>
      </c>
      <c r="B11" s="1415">
        <v>8</v>
      </c>
      <c r="C11" s="1480">
        <v>597</v>
      </c>
      <c r="D11" s="1415">
        <v>0</v>
      </c>
      <c r="E11" s="1415">
        <v>597</v>
      </c>
    </row>
    <row r="12" spans="1:5" x14ac:dyDescent="0.15">
      <c r="A12" s="14" t="s">
        <v>13</v>
      </c>
      <c r="B12" s="1415">
        <v>11</v>
      </c>
      <c r="C12" s="1480">
        <v>270</v>
      </c>
      <c r="D12" s="1415">
        <v>0</v>
      </c>
      <c r="E12" s="1415">
        <v>270</v>
      </c>
    </row>
    <row r="13" spans="1:5" x14ac:dyDescent="0.15">
      <c r="A13" s="14" t="s">
        <v>14</v>
      </c>
      <c r="B13" s="1415">
        <v>5</v>
      </c>
      <c r="C13" s="1480">
        <v>500</v>
      </c>
      <c r="D13" s="1415">
        <v>0</v>
      </c>
      <c r="E13" s="1415">
        <v>500</v>
      </c>
    </row>
    <row r="14" spans="1:5" x14ac:dyDescent="0.15">
      <c r="A14" s="14" t="s">
        <v>15</v>
      </c>
      <c r="B14" s="1415">
        <v>14</v>
      </c>
      <c r="C14" s="1480">
        <v>1512</v>
      </c>
      <c r="D14" s="1415">
        <v>0</v>
      </c>
      <c r="E14" s="1415">
        <v>1512</v>
      </c>
    </row>
    <row r="15" spans="1:5" x14ac:dyDescent="0.15">
      <c r="A15" s="14" t="s">
        <v>16</v>
      </c>
      <c r="B15" s="1415">
        <v>24</v>
      </c>
      <c r="C15" s="1480">
        <v>2810</v>
      </c>
      <c r="D15" s="1415">
        <v>0</v>
      </c>
      <c r="E15" s="1415">
        <v>2810</v>
      </c>
    </row>
    <row r="16" spans="1:5" x14ac:dyDescent="0.15">
      <c r="A16" s="14" t="s">
        <v>17</v>
      </c>
      <c r="B16" s="1415">
        <v>17</v>
      </c>
      <c r="C16" s="1480">
        <v>1405</v>
      </c>
      <c r="D16" s="1415">
        <v>0</v>
      </c>
      <c r="E16" s="1415">
        <v>1405</v>
      </c>
    </row>
    <row r="17" spans="1:5" x14ac:dyDescent="0.15">
      <c r="A17" s="14" t="s">
        <v>18</v>
      </c>
      <c r="B17" s="1415">
        <v>0</v>
      </c>
      <c r="C17" s="1480">
        <v>0</v>
      </c>
      <c r="D17" s="1415">
        <v>0</v>
      </c>
      <c r="E17" s="1415">
        <v>0</v>
      </c>
    </row>
    <row r="18" spans="1:5" x14ac:dyDescent="0.15">
      <c r="A18" s="14" t="s">
        <v>19</v>
      </c>
      <c r="B18" s="1415">
        <v>21</v>
      </c>
      <c r="C18" s="1480">
        <v>1837</v>
      </c>
      <c r="D18" s="1415">
        <v>0</v>
      </c>
      <c r="E18" s="1415">
        <v>1837</v>
      </c>
    </row>
    <row r="19" spans="1:5" x14ac:dyDescent="0.15">
      <c r="A19" s="14" t="s">
        <v>20</v>
      </c>
      <c r="B19" s="1415">
        <v>6</v>
      </c>
      <c r="C19" s="1480">
        <v>490</v>
      </c>
      <c r="D19" s="1415">
        <v>0</v>
      </c>
      <c r="E19" s="1415">
        <v>490</v>
      </c>
    </row>
    <row r="20" spans="1:5" x14ac:dyDescent="0.15">
      <c r="A20" s="14" t="s">
        <v>21</v>
      </c>
      <c r="B20" s="1415">
        <v>0</v>
      </c>
      <c r="C20" s="1480">
        <v>0</v>
      </c>
      <c r="D20" s="1415">
        <v>0</v>
      </c>
      <c r="E20" s="1415">
        <v>0</v>
      </c>
    </row>
    <row r="21" spans="1:5" x14ac:dyDescent="0.15">
      <c r="A21" s="14" t="s">
        <v>22</v>
      </c>
      <c r="B21" s="1415">
        <v>3</v>
      </c>
      <c r="C21" s="1480">
        <v>94</v>
      </c>
      <c r="D21" s="1415">
        <v>0</v>
      </c>
      <c r="E21" s="1415">
        <v>94</v>
      </c>
    </row>
    <row r="22" spans="1:5" x14ac:dyDescent="0.15">
      <c r="A22" s="14" t="s">
        <v>23</v>
      </c>
      <c r="B22" s="1415">
        <v>4</v>
      </c>
      <c r="C22" s="1480">
        <v>114</v>
      </c>
      <c r="D22" s="1415">
        <v>39</v>
      </c>
      <c r="E22" s="1415">
        <v>75</v>
      </c>
    </row>
    <row r="23" spans="1:5" x14ac:dyDescent="0.15">
      <c r="A23" s="14" t="s">
        <v>24</v>
      </c>
      <c r="B23" s="1415">
        <v>1</v>
      </c>
      <c r="C23" s="1480">
        <v>100</v>
      </c>
      <c r="D23" s="1415">
        <v>0</v>
      </c>
      <c r="E23" s="1415">
        <v>100</v>
      </c>
    </row>
    <row r="24" spans="1:5" x14ac:dyDescent="0.15">
      <c r="A24" s="719"/>
      <c r="B24" s="719"/>
      <c r="C24" s="719"/>
      <c r="D24" s="719"/>
      <c r="E24" s="719"/>
    </row>
    <row r="25" spans="1:5" s="709" customFormat="1" ht="11.25" customHeight="1" x14ac:dyDescent="0.15">
      <c r="A25" s="1418" t="s">
        <v>2071</v>
      </c>
      <c r="B25" s="1546"/>
      <c r="C25" s="1546"/>
      <c r="D25" s="1546"/>
      <c r="E25" s="1546"/>
    </row>
    <row r="26" spans="1:5" s="20" customFormat="1" x14ac:dyDescent="0.15">
      <c r="A26" s="1419" t="s">
        <v>2049</v>
      </c>
      <c r="B26" s="19"/>
      <c r="C26" s="19"/>
      <c r="D26" s="19"/>
      <c r="E26" s="19"/>
    </row>
    <row r="27" spans="1:5" s="163" customFormat="1" x14ac:dyDescent="0.25">
      <c r="A27" s="1554" t="s">
        <v>25</v>
      </c>
      <c r="B27" s="1554"/>
      <c r="C27" s="1554"/>
      <c r="D27" s="1554"/>
      <c r="E27" s="1554"/>
    </row>
    <row r="28" spans="1:5" s="163" customFormat="1" x14ac:dyDescent="0.25">
      <c r="A28" s="719" t="s">
        <v>2052</v>
      </c>
      <c r="B28" s="735"/>
      <c r="C28" s="735"/>
      <c r="D28" s="735"/>
      <c r="E28" s="735"/>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2:N27"/>
  <sheetViews>
    <sheetView workbookViewId="0"/>
  </sheetViews>
  <sheetFormatPr baseColWidth="10" defaultColWidth="9.140625" defaultRowHeight="10.5" x14ac:dyDescent="0.15"/>
  <cols>
    <col min="1" max="1" width="16.140625" style="709" customWidth="1"/>
    <col min="2" max="2" width="11.140625" style="709" customWidth="1"/>
    <col min="3" max="3" width="10.7109375" style="709" customWidth="1"/>
    <col min="4" max="4" width="11.140625" style="709" customWidth="1"/>
    <col min="5" max="5" width="10.140625" style="709" customWidth="1"/>
    <col min="6" max="6" width="9.85546875" style="709" customWidth="1"/>
    <col min="7" max="7" width="9.42578125" style="709" customWidth="1"/>
    <col min="8" max="8" width="9" style="709" customWidth="1"/>
    <col min="9" max="9" width="8.42578125" style="709" customWidth="1"/>
    <col min="10" max="10" width="10.140625" style="709" customWidth="1"/>
    <col min="11" max="11" width="12.28515625" style="709" customWidth="1"/>
    <col min="12" max="12" width="11.28515625" style="709" customWidth="1"/>
    <col min="13" max="13" width="11.42578125" style="709" customWidth="1"/>
    <col min="14" max="14" width="11.5703125" style="709" customWidth="1"/>
    <col min="15" max="16384" width="9.140625" style="709"/>
  </cols>
  <sheetData>
    <row r="2" spans="1:14" ht="11.25" x14ac:dyDescent="0.15">
      <c r="A2" s="1555" t="s">
        <v>2088</v>
      </c>
      <c r="B2" s="737"/>
      <c r="C2" s="737"/>
      <c r="D2" s="737"/>
      <c r="E2" s="737"/>
      <c r="F2" s="737"/>
      <c r="G2" s="737"/>
      <c r="H2" s="737"/>
      <c r="I2" s="737"/>
      <c r="J2" s="737"/>
      <c r="K2" s="737"/>
      <c r="L2" s="737"/>
      <c r="M2" s="737"/>
      <c r="N2" s="737"/>
    </row>
    <row r="3" spans="1:14" ht="11.25" customHeight="1" x14ac:dyDescent="0.15">
      <c r="A3" s="710"/>
    </row>
    <row r="4" spans="1:14" ht="13.5" customHeight="1" x14ac:dyDescent="0.15">
      <c r="A4" s="1533" t="s">
        <v>5</v>
      </c>
      <c r="B4" s="1477" t="s">
        <v>2061</v>
      </c>
      <c r="C4" s="1556"/>
      <c r="D4" s="1556"/>
      <c r="E4" s="1556"/>
      <c r="F4" s="1556"/>
      <c r="G4" s="1556"/>
      <c r="H4" s="1556"/>
      <c r="I4" s="1556"/>
      <c r="J4" s="1556"/>
      <c r="K4" s="1556"/>
      <c r="L4" s="1556"/>
      <c r="M4" s="1556"/>
      <c r="N4" s="1556"/>
    </row>
    <row r="5" spans="1:14" ht="15.75" customHeight="1" x14ac:dyDescent="0.15">
      <c r="A5" s="1541"/>
      <c r="B5" s="1557" t="s">
        <v>2</v>
      </c>
      <c r="C5" s="1558" t="s">
        <v>552</v>
      </c>
      <c r="D5" s="1558" t="s">
        <v>553</v>
      </c>
      <c r="E5" s="1558" t="s">
        <v>554</v>
      </c>
      <c r="F5" s="1558" t="s">
        <v>555</v>
      </c>
      <c r="G5" s="1558" t="s">
        <v>556</v>
      </c>
      <c r="H5" s="1558" t="s">
        <v>557</v>
      </c>
      <c r="I5" s="1558" t="s">
        <v>558</v>
      </c>
      <c r="J5" s="1558" t="s">
        <v>559</v>
      </c>
      <c r="K5" s="1558" t="s">
        <v>560</v>
      </c>
      <c r="L5" s="1558" t="s">
        <v>561</v>
      </c>
      <c r="M5" s="1558" t="s">
        <v>562</v>
      </c>
      <c r="N5" s="1558" t="s">
        <v>563</v>
      </c>
    </row>
    <row r="6" spans="1:14" x14ac:dyDescent="0.15">
      <c r="A6" s="1553" t="s">
        <v>2</v>
      </c>
      <c r="B6" s="1559">
        <v>10949</v>
      </c>
      <c r="C6" s="1559">
        <v>360</v>
      </c>
      <c r="D6" s="1559">
        <v>373</v>
      </c>
      <c r="E6" s="1559">
        <v>482</v>
      </c>
      <c r="F6" s="1559">
        <v>1368</v>
      </c>
      <c r="G6" s="1559">
        <v>525</v>
      </c>
      <c r="H6" s="1559">
        <v>885</v>
      </c>
      <c r="I6" s="1559">
        <v>1506</v>
      </c>
      <c r="J6" s="1559">
        <v>1050</v>
      </c>
      <c r="K6" s="1559">
        <v>1210</v>
      </c>
      <c r="L6" s="1559">
        <v>697</v>
      </c>
      <c r="M6" s="1559">
        <v>1204</v>
      </c>
      <c r="N6" s="1559">
        <v>1289</v>
      </c>
    </row>
    <row r="7" spans="1:14" x14ac:dyDescent="0.15">
      <c r="A7" s="14" t="s">
        <v>9</v>
      </c>
      <c r="B7" s="1559">
        <v>0</v>
      </c>
      <c r="C7" s="1415">
        <v>0</v>
      </c>
      <c r="D7" s="1415">
        <v>0</v>
      </c>
      <c r="E7" s="1415">
        <v>0</v>
      </c>
      <c r="F7" s="1415">
        <v>0</v>
      </c>
      <c r="G7" s="1415">
        <v>0</v>
      </c>
      <c r="H7" s="1415">
        <v>0</v>
      </c>
      <c r="I7" s="1415">
        <v>0</v>
      </c>
      <c r="J7" s="1415">
        <v>0</v>
      </c>
      <c r="K7" s="1415">
        <v>0</v>
      </c>
      <c r="L7" s="1415">
        <v>0</v>
      </c>
      <c r="M7" s="1415">
        <v>0</v>
      </c>
      <c r="N7" s="1415">
        <v>0</v>
      </c>
    </row>
    <row r="8" spans="1:14" x14ac:dyDescent="0.15">
      <c r="A8" s="14" t="s">
        <v>10</v>
      </c>
      <c r="B8" s="1559">
        <v>1220</v>
      </c>
      <c r="C8" s="1415">
        <v>0</v>
      </c>
      <c r="D8" s="1415">
        <v>0</v>
      </c>
      <c r="E8" s="1415">
        <v>0</v>
      </c>
      <c r="F8" s="1415">
        <v>0</v>
      </c>
      <c r="G8" s="1415">
        <v>70</v>
      </c>
      <c r="H8" s="1415">
        <v>80</v>
      </c>
      <c r="I8" s="1415">
        <v>0</v>
      </c>
      <c r="J8" s="1415">
        <v>330</v>
      </c>
      <c r="K8" s="1415">
        <v>0</v>
      </c>
      <c r="L8" s="1415">
        <v>0</v>
      </c>
      <c r="M8" s="1415">
        <v>340</v>
      </c>
      <c r="N8" s="1415">
        <v>400</v>
      </c>
    </row>
    <row r="9" spans="1:14" x14ac:dyDescent="0.15">
      <c r="A9" s="14" t="s">
        <v>11</v>
      </c>
      <c r="B9" s="1559">
        <v>0</v>
      </c>
      <c r="C9" s="1415">
        <v>0</v>
      </c>
      <c r="D9" s="1415">
        <v>0</v>
      </c>
      <c r="E9" s="1415">
        <v>0</v>
      </c>
      <c r="F9" s="1415">
        <v>0</v>
      </c>
      <c r="G9" s="1415">
        <v>0</v>
      </c>
      <c r="H9" s="1415">
        <v>0</v>
      </c>
      <c r="I9" s="1415">
        <v>0</v>
      </c>
      <c r="J9" s="1415">
        <v>0</v>
      </c>
      <c r="K9" s="1415">
        <v>0</v>
      </c>
      <c r="L9" s="1415">
        <v>0</v>
      </c>
      <c r="M9" s="1415">
        <v>0</v>
      </c>
      <c r="N9" s="1415">
        <v>0</v>
      </c>
    </row>
    <row r="10" spans="1:14" x14ac:dyDescent="0.15">
      <c r="A10" s="14" t="s">
        <v>12</v>
      </c>
      <c r="B10" s="1559">
        <v>597</v>
      </c>
      <c r="C10" s="1415">
        <v>60</v>
      </c>
      <c r="D10" s="1415">
        <v>80</v>
      </c>
      <c r="E10" s="1415">
        <v>76</v>
      </c>
      <c r="F10" s="1415">
        <v>66</v>
      </c>
      <c r="G10" s="1415">
        <v>65</v>
      </c>
      <c r="H10" s="1415">
        <v>0</v>
      </c>
      <c r="I10" s="1415">
        <v>0</v>
      </c>
      <c r="J10" s="1415">
        <v>250</v>
      </c>
      <c r="K10" s="1415">
        <v>0</v>
      </c>
      <c r="L10" s="1415">
        <v>0</v>
      </c>
      <c r="M10" s="1415">
        <v>0</v>
      </c>
      <c r="N10" s="1415">
        <v>0</v>
      </c>
    </row>
    <row r="11" spans="1:14" x14ac:dyDescent="0.15">
      <c r="A11" s="14" t="s">
        <v>13</v>
      </c>
      <c r="B11" s="1559">
        <v>270</v>
      </c>
      <c r="C11" s="1415">
        <v>0</v>
      </c>
      <c r="D11" s="1415">
        <v>0</v>
      </c>
      <c r="E11" s="1415">
        <v>0</v>
      </c>
      <c r="F11" s="1415">
        <v>0</v>
      </c>
      <c r="G11" s="1415">
        <v>0</v>
      </c>
      <c r="H11" s="1415">
        <v>0</v>
      </c>
      <c r="I11" s="1415">
        <v>60</v>
      </c>
      <c r="J11" s="1415">
        <v>30</v>
      </c>
      <c r="K11" s="1415">
        <v>60</v>
      </c>
      <c r="L11" s="1415">
        <v>60</v>
      </c>
      <c r="M11" s="1415">
        <v>45</v>
      </c>
      <c r="N11" s="1415">
        <v>15</v>
      </c>
    </row>
    <row r="12" spans="1:14" x14ac:dyDescent="0.15">
      <c r="A12" s="14" t="s">
        <v>14</v>
      </c>
      <c r="B12" s="1559">
        <v>500</v>
      </c>
      <c r="C12" s="1415">
        <v>0</v>
      </c>
      <c r="D12" s="1415">
        <v>0</v>
      </c>
      <c r="E12" s="1415">
        <v>0</v>
      </c>
      <c r="F12" s="1415">
        <v>0</v>
      </c>
      <c r="G12" s="1415">
        <v>0</v>
      </c>
      <c r="H12" s="1415">
        <v>120</v>
      </c>
      <c r="I12" s="1415">
        <v>180</v>
      </c>
      <c r="J12" s="1415">
        <v>0</v>
      </c>
      <c r="K12" s="1415">
        <v>100</v>
      </c>
      <c r="L12" s="1415">
        <v>0</v>
      </c>
      <c r="M12" s="1415">
        <v>100</v>
      </c>
      <c r="N12" s="1415">
        <v>0</v>
      </c>
    </row>
    <row r="13" spans="1:14" x14ac:dyDescent="0.15">
      <c r="A13" s="14" t="s">
        <v>15</v>
      </c>
      <c r="B13" s="1559">
        <v>1512</v>
      </c>
      <c r="C13" s="1415">
        <v>0</v>
      </c>
      <c r="D13" s="1415">
        <v>38</v>
      </c>
      <c r="E13" s="1415">
        <v>0</v>
      </c>
      <c r="F13" s="1415">
        <v>50</v>
      </c>
      <c r="G13" s="1415">
        <v>100</v>
      </c>
      <c r="H13" s="1415">
        <v>77</v>
      </c>
      <c r="I13" s="1415">
        <v>447</v>
      </c>
      <c r="J13" s="1415">
        <v>0</v>
      </c>
      <c r="K13" s="1415">
        <v>600</v>
      </c>
      <c r="L13" s="1415">
        <v>0</v>
      </c>
      <c r="M13" s="1415">
        <v>0</v>
      </c>
      <c r="N13" s="1415">
        <v>200</v>
      </c>
    </row>
    <row r="14" spans="1:14" x14ac:dyDescent="0.15">
      <c r="A14" s="14" t="s">
        <v>16</v>
      </c>
      <c r="B14" s="1559">
        <v>2810</v>
      </c>
      <c r="C14" s="1415">
        <v>260</v>
      </c>
      <c r="D14" s="1415">
        <v>200</v>
      </c>
      <c r="E14" s="1415">
        <v>350</v>
      </c>
      <c r="F14" s="1415">
        <v>650</v>
      </c>
      <c r="G14" s="1415">
        <v>290</v>
      </c>
      <c r="H14" s="1415">
        <v>0</v>
      </c>
      <c r="I14" s="1415">
        <v>50</v>
      </c>
      <c r="J14" s="1415">
        <v>140</v>
      </c>
      <c r="K14" s="1415">
        <v>60</v>
      </c>
      <c r="L14" s="1415">
        <v>260</v>
      </c>
      <c r="M14" s="1415">
        <v>120</v>
      </c>
      <c r="N14" s="1415">
        <v>430</v>
      </c>
    </row>
    <row r="15" spans="1:14" x14ac:dyDescent="0.15">
      <c r="A15" s="14" t="s">
        <v>17</v>
      </c>
      <c r="B15" s="1559">
        <v>1405</v>
      </c>
      <c r="C15" s="1415">
        <v>0</v>
      </c>
      <c r="D15" s="1415">
        <v>0</v>
      </c>
      <c r="E15" s="1415">
        <v>0</v>
      </c>
      <c r="F15" s="1415">
        <v>40</v>
      </c>
      <c r="G15" s="1415">
        <v>0</v>
      </c>
      <c r="H15" s="1415">
        <v>350</v>
      </c>
      <c r="I15" s="1415">
        <v>0</v>
      </c>
      <c r="J15" s="1415">
        <v>150</v>
      </c>
      <c r="K15" s="1415">
        <v>200</v>
      </c>
      <c r="L15" s="1415">
        <v>142</v>
      </c>
      <c r="M15" s="1415">
        <v>300</v>
      </c>
      <c r="N15" s="1415">
        <v>223</v>
      </c>
    </row>
    <row r="16" spans="1:14" x14ac:dyDescent="0.15">
      <c r="A16" s="14" t="s">
        <v>18</v>
      </c>
      <c r="B16" s="1559">
        <v>0</v>
      </c>
      <c r="C16" s="1415">
        <v>0</v>
      </c>
      <c r="D16" s="1415">
        <v>0</v>
      </c>
      <c r="E16" s="1415">
        <v>0</v>
      </c>
      <c r="F16" s="1415">
        <v>0</v>
      </c>
      <c r="G16" s="1415">
        <v>0</v>
      </c>
      <c r="H16" s="1415">
        <v>0</v>
      </c>
      <c r="I16" s="1415">
        <v>0</v>
      </c>
      <c r="J16" s="1415">
        <v>0</v>
      </c>
      <c r="K16" s="1415">
        <v>0</v>
      </c>
      <c r="L16" s="1415">
        <v>0</v>
      </c>
      <c r="M16" s="1415">
        <v>0</v>
      </c>
      <c r="N16" s="1415">
        <v>0</v>
      </c>
    </row>
    <row r="17" spans="1:14" x14ac:dyDescent="0.15">
      <c r="A17" s="14" t="s">
        <v>19</v>
      </c>
      <c r="B17" s="1559">
        <v>1837</v>
      </c>
      <c r="C17" s="1415">
        <v>0</v>
      </c>
      <c r="D17" s="1415">
        <v>55</v>
      </c>
      <c r="E17" s="1415">
        <v>0</v>
      </c>
      <c r="F17" s="1415">
        <v>312</v>
      </c>
      <c r="G17" s="1415">
        <v>0</v>
      </c>
      <c r="H17" s="1415">
        <v>100</v>
      </c>
      <c r="I17" s="1415">
        <v>670</v>
      </c>
      <c r="J17" s="1415">
        <v>100</v>
      </c>
      <c r="K17" s="1415">
        <v>190</v>
      </c>
      <c r="L17" s="1415">
        <v>235</v>
      </c>
      <c r="M17" s="1415">
        <v>154</v>
      </c>
      <c r="N17" s="1415">
        <v>21</v>
      </c>
    </row>
    <row r="18" spans="1:14" x14ac:dyDescent="0.15">
      <c r="A18" s="14" t="s">
        <v>20</v>
      </c>
      <c r="B18" s="1559">
        <v>490</v>
      </c>
      <c r="C18" s="1415">
        <v>40</v>
      </c>
      <c r="D18" s="1415">
        <v>0</v>
      </c>
      <c r="E18" s="1415">
        <v>0</v>
      </c>
      <c r="F18" s="1415">
        <v>220</v>
      </c>
      <c r="G18" s="1415">
        <v>0</v>
      </c>
      <c r="H18" s="1415">
        <v>120</v>
      </c>
      <c r="I18" s="1415">
        <v>60</v>
      </c>
      <c r="J18" s="1415">
        <v>50</v>
      </c>
      <c r="K18" s="1415">
        <v>0</v>
      </c>
      <c r="L18" s="1415">
        <v>0</v>
      </c>
      <c r="M18" s="1415">
        <v>0</v>
      </c>
      <c r="N18" s="1415">
        <v>0</v>
      </c>
    </row>
    <row r="19" spans="1:14" x14ac:dyDescent="0.15">
      <c r="A19" s="14" t="s">
        <v>21</v>
      </c>
      <c r="B19" s="1559">
        <v>0</v>
      </c>
      <c r="C19" s="1415">
        <v>0</v>
      </c>
      <c r="D19" s="1415">
        <v>0</v>
      </c>
      <c r="E19" s="1415">
        <v>0</v>
      </c>
      <c r="F19" s="1415">
        <v>0</v>
      </c>
      <c r="G19" s="1415">
        <v>0</v>
      </c>
      <c r="H19" s="1415">
        <v>0</v>
      </c>
      <c r="I19" s="1415">
        <v>0</v>
      </c>
      <c r="J19" s="1415">
        <v>0</v>
      </c>
      <c r="K19" s="1415">
        <v>0</v>
      </c>
      <c r="L19" s="1415">
        <v>0</v>
      </c>
      <c r="M19" s="1415">
        <v>0</v>
      </c>
      <c r="N19" s="1415">
        <v>0</v>
      </c>
    </row>
    <row r="20" spans="1:14" x14ac:dyDescent="0.15">
      <c r="A20" s="14" t="s">
        <v>22</v>
      </c>
      <c r="B20" s="1559">
        <v>94</v>
      </c>
      <c r="C20" s="1415">
        <v>0</v>
      </c>
      <c r="D20" s="1415">
        <v>0</v>
      </c>
      <c r="E20" s="1415">
        <v>56</v>
      </c>
      <c r="F20" s="1415">
        <v>0</v>
      </c>
      <c r="G20" s="1415">
        <v>0</v>
      </c>
      <c r="H20" s="1415">
        <v>38</v>
      </c>
      <c r="I20" s="1415">
        <v>0</v>
      </c>
      <c r="J20" s="1415">
        <v>0</v>
      </c>
      <c r="K20" s="1415">
        <v>0</v>
      </c>
      <c r="L20" s="1415">
        <v>0</v>
      </c>
      <c r="M20" s="1415">
        <v>0</v>
      </c>
      <c r="N20" s="1415">
        <v>0</v>
      </c>
    </row>
    <row r="21" spans="1:14" x14ac:dyDescent="0.15">
      <c r="A21" s="14" t="s">
        <v>23</v>
      </c>
      <c r="B21" s="1559">
        <v>114</v>
      </c>
      <c r="C21" s="1415">
        <v>0</v>
      </c>
      <c r="D21" s="1415">
        <v>0</v>
      </c>
      <c r="E21" s="1415">
        <v>0</v>
      </c>
      <c r="F21" s="1415">
        <v>30</v>
      </c>
      <c r="G21" s="1415">
        <v>0</v>
      </c>
      <c r="H21" s="1415">
        <v>0</v>
      </c>
      <c r="I21" s="1415">
        <v>39</v>
      </c>
      <c r="J21" s="1415">
        <v>0</v>
      </c>
      <c r="K21" s="1415">
        <v>0</v>
      </c>
      <c r="L21" s="1415">
        <v>0</v>
      </c>
      <c r="M21" s="1415">
        <v>45</v>
      </c>
      <c r="N21" s="1415">
        <v>0</v>
      </c>
    </row>
    <row r="22" spans="1:14" x14ac:dyDescent="0.15">
      <c r="A22" s="14" t="s">
        <v>24</v>
      </c>
      <c r="B22" s="1559">
        <v>100</v>
      </c>
      <c r="C22" s="1415">
        <v>0</v>
      </c>
      <c r="D22" s="1415">
        <v>0</v>
      </c>
      <c r="E22" s="1415">
        <v>0</v>
      </c>
      <c r="F22" s="1415">
        <v>0</v>
      </c>
      <c r="G22" s="1415">
        <v>0</v>
      </c>
      <c r="H22" s="1415">
        <v>0</v>
      </c>
      <c r="I22" s="1415">
        <v>0</v>
      </c>
      <c r="J22" s="1415">
        <v>0</v>
      </c>
      <c r="K22" s="1415">
        <v>0</v>
      </c>
      <c r="L22" s="1415">
        <v>0</v>
      </c>
      <c r="M22" s="1415">
        <v>100</v>
      </c>
      <c r="N22" s="1415">
        <v>0</v>
      </c>
    </row>
    <row r="23" spans="1:14" ht="11.25" customHeight="1" x14ac:dyDescent="0.15">
      <c r="A23" s="719"/>
    </row>
    <row r="24" spans="1:14" ht="11.25" customHeight="1" x14ac:dyDescent="0.15">
      <c r="A24" s="1418" t="s">
        <v>2071</v>
      </c>
      <c r="B24" s="1546"/>
      <c r="C24" s="1546"/>
      <c r="D24" s="1546"/>
      <c r="E24" s="1546"/>
    </row>
    <row r="25" spans="1:14" s="471" customFormat="1" x14ac:dyDescent="0.15">
      <c r="A25" s="1419" t="s">
        <v>2067</v>
      </c>
      <c r="B25" s="1475"/>
      <c r="C25" s="1475"/>
      <c r="D25" s="1475"/>
      <c r="E25" s="1475"/>
      <c r="F25" s="1475"/>
      <c r="G25" s="1475"/>
      <c r="H25" s="1475"/>
      <c r="I25" s="1475"/>
    </row>
    <row r="26" spans="1:14" ht="11.25" customHeight="1" x14ac:dyDescent="0.15">
      <c r="A26" s="1554" t="s">
        <v>25</v>
      </c>
      <c r="B26" s="1554"/>
      <c r="C26" s="1554"/>
      <c r="D26" s="1554"/>
      <c r="E26" s="1554"/>
      <c r="F26" s="1554"/>
      <c r="G26" s="1554"/>
      <c r="H26" s="1554"/>
      <c r="I26" s="1554"/>
      <c r="J26" s="1554"/>
      <c r="K26" s="1554"/>
      <c r="L26" s="1554"/>
      <c r="M26" s="1554"/>
      <c r="N26" s="1554"/>
    </row>
    <row r="27" spans="1:14" ht="11.25" customHeight="1" x14ac:dyDescent="0.15">
      <c r="A27" s="719" t="s">
        <v>2052</v>
      </c>
      <c r="B27" s="735"/>
      <c r="C27" s="735"/>
      <c r="D27" s="735"/>
      <c r="E27" s="735"/>
      <c r="F27" s="735"/>
      <c r="L27" s="735"/>
      <c r="M27" s="735"/>
      <c r="N27" s="735"/>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2:Q30"/>
  <sheetViews>
    <sheetView zoomScaleNormal="100" workbookViewId="0"/>
  </sheetViews>
  <sheetFormatPr baseColWidth="10" defaultColWidth="9.140625" defaultRowHeight="10.5" x14ac:dyDescent="0.15"/>
  <cols>
    <col min="1" max="1" width="25.140625" style="20" customWidth="1"/>
    <col min="2" max="4" width="15.7109375" style="20" customWidth="1"/>
    <col min="5" max="5" width="16.5703125" style="20" bestFit="1" customWidth="1"/>
    <col min="6" max="6" width="16.5703125" style="20" customWidth="1"/>
    <col min="7" max="10" width="15.7109375" style="20" customWidth="1"/>
    <col min="11" max="11" width="13.28515625" style="20" customWidth="1"/>
    <col min="12" max="13" width="9.140625" style="20"/>
    <col min="14" max="14" width="11.7109375" style="20" bestFit="1" customWidth="1"/>
    <col min="15" max="15" width="9.140625" style="20"/>
    <col min="16" max="16" width="11.28515625" style="20" bestFit="1" customWidth="1"/>
    <col min="17" max="16384" width="9.140625" style="20"/>
  </cols>
  <sheetData>
    <row r="2" spans="1:17" x14ac:dyDescent="0.15">
      <c r="A2" s="1" t="s">
        <v>2089</v>
      </c>
      <c r="B2" s="1"/>
      <c r="C2" s="1"/>
      <c r="D2" s="1"/>
      <c r="E2" s="327"/>
      <c r="F2" s="327"/>
      <c r="G2" s="327"/>
      <c r="H2" s="327"/>
      <c r="I2" s="327"/>
      <c r="J2" s="327"/>
    </row>
    <row r="3" spans="1:17" ht="11.25" customHeight="1" x14ac:dyDescent="0.15"/>
    <row r="4" spans="1:17" ht="15" customHeight="1" x14ac:dyDescent="0.15">
      <c r="A4" s="1560" t="s">
        <v>2090</v>
      </c>
      <c r="B4" s="1561" t="s">
        <v>2091</v>
      </c>
      <c r="C4" s="1561"/>
      <c r="D4" s="1561"/>
      <c r="E4" s="1561"/>
      <c r="F4" s="1561"/>
    </row>
    <row r="5" spans="1:17" ht="15" customHeight="1" x14ac:dyDescent="0.15">
      <c r="A5" s="317"/>
      <c r="B5" s="1562" t="s">
        <v>728</v>
      </c>
      <c r="C5" s="1562" t="s">
        <v>336</v>
      </c>
      <c r="D5" s="1563" t="s">
        <v>2092</v>
      </c>
      <c r="E5" s="1562" t="s">
        <v>2093</v>
      </c>
      <c r="F5" s="1562">
        <v>2022</v>
      </c>
    </row>
    <row r="6" spans="1:17" x14ac:dyDescent="0.15">
      <c r="A6" s="455" t="s">
        <v>2</v>
      </c>
      <c r="B6" s="1564">
        <v>27476831.41</v>
      </c>
      <c r="C6" s="1564">
        <v>33755518.700000003</v>
      </c>
      <c r="D6" s="1564">
        <v>40718518.5</v>
      </c>
      <c r="E6" s="1564">
        <v>55076381.190000005</v>
      </c>
      <c r="F6" s="1565">
        <v>75708564.450000003</v>
      </c>
    </row>
    <row r="7" spans="1:17" ht="11.25" x14ac:dyDescent="0.15">
      <c r="A7" s="455" t="s">
        <v>2094</v>
      </c>
      <c r="B7" s="1564">
        <v>2433521.8299999996</v>
      </c>
      <c r="C7" s="1564">
        <v>2375913.02</v>
      </c>
      <c r="D7" s="1564">
        <v>1428281.08</v>
      </c>
      <c r="E7" s="1564">
        <v>2699490.4099999997</v>
      </c>
      <c r="F7" s="1565">
        <v>3863844.3200000003</v>
      </c>
    </row>
    <row r="8" spans="1:17" ht="11.25" x14ac:dyDescent="0.15">
      <c r="A8" s="456" t="s">
        <v>2095</v>
      </c>
      <c r="B8" s="1566">
        <v>1357018.71</v>
      </c>
      <c r="C8" s="1566">
        <v>894652.28</v>
      </c>
      <c r="D8" s="1566">
        <v>306351.15999999997</v>
      </c>
      <c r="E8" s="1566">
        <v>827404.57</v>
      </c>
      <c r="F8" s="1566">
        <v>915028.82</v>
      </c>
    </row>
    <row r="9" spans="1:17" ht="11.25" x14ac:dyDescent="0.15">
      <c r="A9" s="456" t="s">
        <v>2096</v>
      </c>
      <c r="B9" s="1566">
        <v>757696.9</v>
      </c>
      <c r="C9" s="1566">
        <v>1059000.45</v>
      </c>
      <c r="D9" s="1566">
        <v>974014.77</v>
      </c>
      <c r="E9" s="1566">
        <v>1654163.4</v>
      </c>
      <c r="F9" s="1566">
        <v>2783011.89</v>
      </c>
    </row>
    <row r="10" spans="1:17" ht="11.25" x14ac:dyDescent="0.15">
      <c r="A10" s="456" t="s">
        <v>2097</v>
      </c>
      <c r="B10" s="1566">
        <v>309154.52</v>
      </c>
      <c r="C10" s="1566">
        <v>420544.45999999996</v>
      </c>
      <c r="D10" s="1566">
        <v>147915.15</v>
      </c>
      <c r="E10" s="1566">
        <v>217922.44000000003</v>
      </c>
      <c r="F10" s="1566">
        <v>161789.10999999999</v>
      </c>
    </row>
    <row r="11" spans="1:17" ht="11.25" x14ac:dyDescent="0.15">
      <c r="A11" s="456" t="s">
        <v>2098</v>
      </c>
      <c r="B11" s="1566">
        <v>9651.7000000000025</v>
      </c>
      <c r="C11" s="1566">
        <v>1715.83</v>
      </c>
      <c r="D11" s="1566">
        <v>0</v>
      </c>
      <c r="E11" s="1566">
        <v>0</v>
      </c>
      <c r="F11" s="1566">
        <v>4014.5</v>
      </c>
    </row>
    <row r="12" spans="1:17" s="1568" customFormat="1" ht="11.25" x14ac:dyDescent="0.15">
      <c r="A12" s="455" t="s">
        <v>2099</v>
      </c>
      <c r="B12" s="1567">
        <v>25043309.580000002</v>
      </c>
      <c r="C12" s="1567">
        <v>31379605.68</v>
      </c>
      <c r="D12" s="1567">
        <v>39290237.419999994</v>
      </c>
      <c r="E12" s="1567">
        <v>52376890.780000001</v>
      </c>
      <c r="F12" s="1567">
        <v>71844720.129999995</v>
      </c>
      <c r="G12" s="20"/>
      <c r="H12" s="20"/>
      <c r="I12" s="20"/>
      <c r="J12" s="20"/>
      <c r="K12" s="20"/>
      <c r="M12" s="20"/>
      <c r="N12" s="20"/>
      <c r="O12" s="20"/>
      <c r="P12" s="1569"/>
      <c r="Q12" s="1570"/>
    </row>
    <row r="13" spans="1:17" x14ac:dyDescent="0.15">
      <c r="A13" s="456" t="s">
        <v>2100</v>
      </c>
      <c r="B13" s="1566">
        <v>17610821.460000001</v>
      </c>
      <c r="C13" s="1566">
        <v>20880019.600000001</v>
      </c>
      <c r="D13" s="1566">
        <v>23849805.770000003</v>
      </c>
      <c r="E13" s="1566">
        <v>34431161.119999997</v>
      </c>
      <c r="F13" s="1566">
        <v>46921368.510000005</v>
      </c>
      <c r="P13" s="1481"/>
      <c r="Q13" s="1571"/>
    </row>
    <row r="14" spans="1:17" x14ac:dyDescent="0.15">
      <c r="A14" s="456" t="s">
        <v>2101</v>
      </c>
      <c r="B14" s="1566">
        <v>3357173.9399999995</v>
      </c>
      <c r="C14" s="1566">
        <v>5842897.9100000001</v>
      </c>
      <c r="D14" s="1566">
        <v>9546385.4500000011</v>
      </c>
      <c r="E14" s="1566">
        <v>7893844.6899999985</v>
      </c>
      <c r="F14" s="1566">
        <v>8612140.0800000001</v>
      </c>
      <c r="M14" s="65"/>
      <c r="N14" s="734"/>
      <c r="O14" s="65"/>
      <c r="P14" s="1481"/>
      <c r="Q14" s="1571"/>
    </row>
    <row r="15" spans="1:17" x14ac:dyDescent="0.15">
      <c r="A15" s="20" t="s">
        <v>2102</v>
      </c>
      <c r="B15" s="1566">
        <v>3361408.76</v>
      </c>
      <c r="C15" s="1566">
        <v>4356393.7299999995</v>
      </c>
      <c r="D15" s="1566">
        <v>5439140.919999999</v>
      </c>
      <c r="E15" s="1566">
        <v>9679334</v>
      </c>
      <c r="F15" s="1566">
        <v>16095961.540000001</v>
      </c>
      <c r="M15" s="65"/>
      <c r="N15" s="734"/>
      <c r="O15" s="65"/>
      <c r="P15" s="1481"/>
      <c r="Q15" s="1571"/>
    </row>
    <row r="16" spans="1:17" x14ac:dyDescent="0.15">
      <c r="A16" s="456" t="s">
        <v>2103</v>
      </c>
      <c r="B16" s="1566">
        <v>396072.57</v>
      </c>
      <c r="C16" s="1566">
        <v>264302.89999999997</v>
      </c>
      <c r="D16" s="1566">
        <v>198895.52000000002</v>
      </c>
      <c r="E16" s="1566">
        <v>210679.24</v>
      </c>
      <c r="F16" s="1566">
        <v>156762.71</v>
      </c>
      <c r="M16" s="65"/>
      <c r="N16" s="734"/>
      <c r="O16" s="65"/>
      <c r="P16" s="1481"/>
      <c r="Q16" s="1571"/>
    </row>
    <row r="17" spans="1:17" ht="21" x14ac:dyDescent="0.15">
      <c r="A17" s="456" t="s">
        <v>2104</v>
      </c>
      <c r="B17" s="1566">
        <v>317832.85000000003</v>
      </c>
      <c r="C17" s="1566">
        <v>35991.54</v>
      </c>
      <c r="D17" s="1566">
        <v>256009.75999999998</v>
      </c>
      <c r="E17" s="1566">
        <v>161871.73000000001</v>
      </c>
      <c r="F17" s="1566">
        <v>58487.29</v>
      </c>
      <c r="M17" s="65"/>
      <c r="N17" s="734"/>
      <c r="O17" s="65"/>
      <c r="P17" s="1481"/>
      <c r="Q17" s="1571"/>
    </row>
    <row r="18" spans="1:17" x14ac:dyDescent="0.15">
      <c r="A18" s="455"/>
      <c r="B18" s="1566"/>
      <c r="C18" s="1566"/>
      <c r="D18" s="1566"/>
      <c r="E18" s="1566"/>
      <c r="F18" s="1566"/>
      <c r="G18" s="1572"/>
      <c r="H18" s="1572"/>
      <c r="I18" s="1573"/>
      <c r="J18" s="1573"/>
      <c r="K18" s="1573"/>
      <c r="M18" s="65"/>
      <c r="N18" s="734"/>
      <c r="O18" s="65"/>
      <c r="P18" s="1481"/>
      <c r="Q18" s="1571"/>
    </row>
    <row r="19" spans="1:17" x14ac:dyDescent="0.15">
      <c r="A19" s="1574" t="s">
        <v>2105</v>
      </c>
      <c r="B19" s="310"/>
      <c r="C19" s="310"/>
      <c r="D19" s="310"/>
      <c r="E19" s="310"/>
      <c r="F19" s="310"/>
      <c r="G19" s="310"/>
      <c r="H19" s="1575"/>
      <c r="I19" s="310"/>
      <c r="J19" s="310"/>
    </row>
    <row r="20" spans="1:17" x14ac:dyDescent="0.15">
      <c r="A20" s="1574" t="s">
        <v>2106</v>
      </c>
      <c r="B20" s="1574"/>
      <c r="C20" s="1574"/>
      <c r="D20" s="1574"/>
      <c r="E20" s="1574"/>
      <c r="F20" s="1574"/>
      <c r="G20" s="1574"/>
      <c r="H20" s="1574"/>
      <c r="I20" s="1574"/>
      <c r="J20" s="1574"/>
    </row>
    <row r="21" spans="1:17" x14ac:dyDescent="0.15">
      <c r="A21" s="1231" t="s">
        <v>2107</v>
      </c>
      <c r="B21" s="1574"/>
      <c r="C21" s="1574"/>
      <c r="D21" s="1574"/>
      <c r="E21" s="1574"/>
      <c r="F21" s="1574"/>
      <c r="G21" s="1574"/>
      <c r="H21" s="1574"/>
      <c r="I21" s="1574"/>
      <c r="J21" s="1574"/>
    </row>
    <row r="22" spans="1:17" x14ac:dyDescent="0.15">
      <c r="A22" s="1231" t="s">
        <v>2108</v>
      </c>
      <c r="B22" s="1574"/>
      <c r="C22" s="1574"/>
      <c r="D22" s="1574"/>
      <c r="E22" s="1574"/>
      <c r="F22" s="1574"/>
      <c r="G22" s="1574"/>
      <c r="H22" s="1574"/>
      <c r="I22" s="1574"/>
      <c r="J22" s="1574"/>
    </row>
    <row r="23" spans="1:17" x14ac:dyDescent="0.15">
      <c r="A23" s="1574" t="s">
        <v>2109</v>
      </c>
      <c r="B23" s="310"/>
      <c r="C23" s="310"/>
      <c r="D23" s="310"/>
      <c r="E23" s="310"/>
      <c r="F23" s="310"/>
      <c r="G23" s="310"/>
      <c r="H23" s="1575"/>
      <c r="I23" s="310"/>
      <c r="J23" s="310"/>
    </row>
    <row r="24" spans="1:17" ht="11.25" customHeight="1" x14ac:dyDescent="0.15">
      <c r="A24" s="1574" t="s">
        <v>2110</v>
      </c>
      <c r="B24" s="1574"/>
      <c r="C24" s="1574"/>
      <c r="D24" s="1574"/>
      <c r="E24" s="1574"/>
      <c r="F24" s="1574"/>
      <c r="G24" s="1574"/>
      <c r="H24" s="1574"/>
    </row>
    <row r="25" spans="1:17" s="605" customFormat="1" ht="11.25" customHeight="1" x14ac:dyDescent="0.15">
      <c r="A25" s="309" t="s">
        <v>2111</v>
      </c>
      <c r="B25" s="1576"/>
      <c r="C25" s="1576"/>
      <c r="D25" s="1576"/>
      <c r="E25" s="1576"/>
      <c r="G25" s="1576"/>
      <c r="H25" s="1577"/>
    </row>
    <row r="26" spans="1:17" ht="11.25" customHeight="1" x14ac:dyDescent="0.15">
      <c r="A26" s="1574" t="s">
        <v>2112</v>
      </c>
      <c r="B26" s="1574"/>
      <c r="C26" s="1574"/>
      <c r="D26" s="1574"/>
      <c r="E26" s="1574"/>
      <c r="G26" s="1574"/>
      <c r="H26" s="1574"/>
    </row>
    <row r="27" spans="1:17" ht="11.25" customHeight="1" x14ac:dyDescent="0.15">
      <c r="A27" s="1574" t="s">
        <v>2113</v>
      </c>
      <c r="B27" s="1574"/>
      <c r="C27" s="1574"/>
      <c r="D27" s="1574"/>
      <c r="E27" s="1574"/>
      <c r="G27" s="1574"/>
      <c r="H27" s="1574"/>
    </row>
    <row r="28" spans="1:17" ht="11.25" customHeight="1" x14ac:dyDescent="0.15">
      <c r="A28" s="1574" t="s">
        <v>2114</v>
      </c>
      <c r="B28" s="1574"/>
      <c r="C28" s="1574"/>
      <c r="D28" s="1574"/>
      <c r="E28" s="1574"/>
      <c r="G28" s="1574"/>
      <c r="H28" s="1574"/>
    </row>
    <row r="29" spans="1:17" ht="11.25" customHeight="1" x14ac:dyDescent="0.15">
      <c r="A29" s="1578" t="s">
        <v>25</v>
      </c>
      <c r="B29" s="1578"/>
      <c r="C29" s="1578"/>
      <c r="D29" s="1578"/>
      <c r="G29" s="1578"/>
      <c r="H29" s="1578"/>
    </row>
    <row r="30" spans="1:17" ht="11.25" customHeight="1" x14ac:dyDescent="0.15">
      <c r="A30" s="1574" t="s">
        <v>2115</v>
      </c>
      <c r="B30" s="1574"/>
      <c r="C30" s="1574"/>
      <c r="D30" s="1574"/>
      <c r="G30" s="1574"/>
      <c r="H30" s="1574"/>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I14"/>
  <sheetViews>
    <sheetView workbookViewId="0"/>
  </sheetViews>
  <sheetFormatPr baseColWidth="10" defaultColWidth="11.42578125" defaultRowHeight="10.5" x14ac:dyDescent="0.15"/>
  <cols>
    <col min="1" max="1" width="52.7109375" style="471" customWidth="1"/>
    <col min="2" max="5" width="11.7109375" style="471" customWidth="1"/>
    <col min="6" max="16384" width="11.42578125" style="471"/>
  </cols>
  <sheetData>
    <row r="1" spans="1:9" x14ac:dyDescent="0.15">
      <c r="A1" s="393"/>
    </row>
    <row r="2" spans="1:9" ht="11.25" x14ac:dyDescent="0.15">
      <c r="A2" s="398" t="s">
        <v>2116</v>
      </c>
      <c r="B2" s="398"/>
      <c r="C2" s="398"/>
      <c r="D2" s="398"/>
      <c r="E2" s="398"/>
      <c r="F2" s="398"/>
    </row>
    <row r="3" spans="1:9" x14ac:dyDescent="0.15">
      <c r="A3" s="1152"/>
      <c r="B3" s="1579"/>
      <c r="C3" s="1579"/>
      <c r="D3" s="1579"/>
      <c r="E3" s="1579"/>
      <c r="F3" s="1579"/>
    </row>
    <row r="4" spans="1:9" s="1583" customFormat="1" x14ac:dyDescent="0.25">
      <c r="A4" s="1580" t="s">
        <v>2117</v>
      </c>
      <c r="B4" s="1581" t="s">
        <v>1</v>
      </c>
      <c r="C4" s="1582"/>
      <c r="D4" s="1582"/>
      <c r="E4" s="1582"/>
      <c r="F4" s="1582"/>
    </row>
    <row r="5" spans="1:9" s="1583" customFormat="1" ht="11.25" x14ac:dyDescent="0.25">
      <c r="A5" s="1584"/>
      <c r="B5" s="1585">
        <v>2018</v>
      </c>
      <c r="C5" s="1585">
        <v>2019</v>
      </c>
      <c r="D5" s="1585" t="s">
        <v>108</v>
      </c>
      <c r="E5" s="1585" t="s">
        <v>259</v>
      </c>
      <c r="F5" s="1585">
        <v>2022</v>
      </c>
    </row>
    <row r="6" spans="1:9" x14ac:dyDescent="0.15">
      <c r="A6" s="398" t="s">
        <v>2</v>
      </c>
      <c r="B6" s="408">
        <v>7414</v>
      </c>
      <c r="C6" s="408">
        <v>8436</v>
      </c>
      <c r="D6" s="408">
        <v>1328</v>
      </c>
      <c r="E6" s="408">
        <v>1752</v>
      </c>
      <c r="F6" s="408">
        <v>4500</v>
      </c>
      <c r="H6" s="1583"/>
      <c r="I6" s="1583"/>
    </row>
    <row r="7" spans="1:9" x14ac:dyDescent="0.15">
      <c r="A7" s="380" t="s">
        <v>2118</v>
      </c>
      <c r="B7" s="495">
        <v>5453</v>
      </c>
      <c r="C7" s="495">
        <v>6307</v>
      </c>
      <c r="D7" s="495">
        <v>1077</v>
      </c>
      <c r="E7" s="495">
        <v>1497</v>
      </c>
      <c r="F7" s="495">
        <v>3657</v>
      </c>
      <c r="H7" s="1583"/>
      <c r="I7" s="1583"/>
    </row>
    <row r="8" spans="1:9" x14ac:dyDescent="0.15">
      <c r="A8" s="380" t="s">
        <v>2119</v>
      </c>
      <c r="B8" s="495">
        <v>741</v>
      </c>
      <c r="C8" s="495">
        <v>823</v>
      </c>
      <c r="D8" s="495">
        <v>121</v>
      </c>
      <c r="E8" s="495">
        <v>103</v>
      </c>
      <c r="F8" s="495">
        <v>286</v>
      </c>
      <c r="H8" s="1583"/>
      <c r="I8" s="1583"/>
    </row>
    <row r="9" spans="1:9" x14ac:dyDescent="0.15">
      <c r="A9" s="380" t="s">
        <v>2120</v>
      </c>
      <c r="B9" s="495">
        <v>1060</v>
      </c>
      <c r="C9" s="495">
        <v>1125</v>
      </c>
      <c r="D9" s="495">
        <v>112</v>
      </c>
      <c r="E9" s="495">
        <v>132</v>
      </c>
      <c r="F9" s="495">
        <v>485</v>
      </c>
      <c r="H9" s="1583"/>
      <c r="I9" s="1583"/>
    </row>
    <row r="10" spans="1:9" x14ac:dyDescent="0.15">
      <c r="A10" s="380" t="s">
        <v>2121</v>
      </c>
      <c r="B10" s="495">
        <v>160</v>
      </c>
      <c r="C10" s="495">
        <v>181</v>
      </c>
      <c r="D10" s="495">
        <v>18</v>
      </c>
      <c r="E10" s="495">
        <v>20</v>
      </c>
      <c r="F10" s="495">
        <v>72</v>
      </c>
      <c r="I10" s="1583"/>
    </row>
    <row r="11" spans="1:9" x14ac:dyDescent="0.15">
      <c r="A11" s="380"/>
      <c r="B11" s="557"/>
      <c r="I11" s="1583"/>
    </row>
    <row r="12" spans="1:9" x14ac:dyDescent="0.15">
      <c r="A12" s="380" t="s">
        <v>2122</v>
      </c>
      <c r="B12" s="380"/>
      <c r="C12" s="380"/>
      <c r="D12" s="380"/>
      <c r="E12" s="380"/>
      <c r="F12" s="380"/>
      <c r="I12" s="1583"/>
    </row>
    <row r="13" spans="1:9" x14ac:dyDescent="0.15">
      <c r="A13" s="1586" t="s">
        <v>2123</v>
      </c>
      <c r="B13" s="275"/>
      <c r="C13" s="275"/>
      <c r="D13" s="275"/>
      <c r="E13" s="275"/>
      <c r="F13" s="275"/>
      <c r="I13" s="1583"/>
    </row>
    <row r="14" spans="1:9" x14ac:dyDescent="0.15">
      <c r="A14" s="54" t="s">
        <v>333</v>
      </c>
      <c r="B14" s="54"/>
      <c r="C14" s="54"/>
      <c r="D14" s="54"/>
      <c r="E14" s="54"/>
    </row>
  </sheetData>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60"/>
  <sheetViews>
    <sheetView zoomScaleNormal="100" workbookViewId="0"/>
  </sheetViews>
  <sheetFormatPr baseColWidth="10" defaultColWidth="11.42578125" defaultRowHeight="10.5" x14ac:dyDescent="0.15"/>
  <cols>
    <col min="1" max="1" width="4.28515625" style="471" customWidth="1"/>
    <col min="2" max="2" width="28.5703125" style="471" customWidth="1"/>
    <col min="3" max="3" width="92.5703125" style="471" customWidth="1"/>
    <col min="4" max="4" width="26.140625" style="471" customWidth="1"/>
    <col min="5" max="5" width="17.7109375" style="471" customWidth="1"/>
    <col min="6" max="16384" width="11.42578125" style="471"/>
  </cols>
  <sheetData>
    <row r="1" spans="1:5" x14ac:dyDescent="0.15">
      <c r="A1" s="380"/>
    </row>
    <row r="2" spans="1:5" ht="15" customHeight="1" x14ac:dyDescent="0.15">
      <c r="A2" s="398" t="s">
        <v>2124</v>
      </c>
      <c r="B2" s="398"/>
      <c r="C2" s="398"/>
      <c r="D2" s="398"/>
    </row>
    <row r="3" spans="1:5" x14ac:dyDescent="0.15">
      <c r="A3" s="380"/>
      <c r="B3" s="380"/>
      <c r="C3" s="380"/>
      <c r="D3" s="380"/>
    </row>
    <row r="4" spans="1:5" ht="11.25" x14ac:dyDescent="0.15">
      <c r="A4" s="1587" t="s">
        <v>2125</v>
      </c>
      <c r="B4" s="1587" t="s">
        <v>2126</v>
      </c>
      <c r="C4" s="1587" t="s">
        <v>2127</v>
      </c>
      <c r="D4" s="1587" t="s">
        <v>2128</v>
      </c>
      <c r="E4" s="1587" t="s">
        <v>2129</v>
      </c>
    </row>
    <row r="5" spans="1:5" x14ac:dyDescent="0.15">
      <c r="A5" s="471">
        <v>1</v>
      </c>
      <c r="B5" s="471" t="s">
        <v>2130</v>
      </c>
      <c r="C5" s="1588" t="s">
        <v>2131</v>
      </c>
      <c r="D5" s="471" t="s">
        <v>2132</v>
      </c>
      <c r="E5" s="734">
        <v>69492</v>
      </c>
    </row>
    <row r="6" spans="1:5" x14ac:dyDescent="0.15">
      <c r="A6" s="471">
        <v>2</v>
      </c>
      <c r="B6" s="1588" t="s">
        <v>2133</v>
      </c>
      <c r="C6" s="471" t="s">
        <v>2134</v>
      </c>
      <c r="D6" s="471" t="s">
        <v>2135</v>
      </c>
      <c r="E6" s="734">
        <v>56961</v>
      </c>
    </row>
    <row r="7" spans="1:5" x14ac:dyDescent="0.15">
      <c r="A7" s="471">
        <v>3</v>
      </c>
      <c r="B7" s="471" t="s">
        <v>2136</v>
      </c>
      <c r="C7" s="1588" t="s">
        <v>2131</v>
      </c>
      <c r="D7" s="471" t="s">
        <v>2137</v>
      </c>
      <c r="E7" s="734">
        <v>47517</v>
      </c>
    </row>
    <row r="8" spans="1:5" x14ac:dyDescent="0.15">
      <c r="A8" s="471">
        <v>4</v>
      </c>
      <c r="B8" s="471" t="s">
        <v>2138</v>
      </c>
      <c r="C8" s="471" t="s">
        <v>2139</v>
      </c>
      <c r="D8" s="471" t="s">
        <v>2140</v>
      </c>
      <c r="E8" s="734">
        <v>46558</v>
      </c>
    </row>
    <row r="9" spans="1:5" x14ac:dyDescent="0.15">
      <c r="A9" s="471">
        <v>5</v>
      </c>
      <c r="B9" s="471" t="s">
        <v>2141</v>
      </c>
      <c r="C9" s="471" t="s">
        <v>2142</v>
      </c>
      <c r="D9" s="471" t="s">
        <v>2143</v>
      </c>
      <c r="E9" s="734">
        <v>43831</v>
      </c>
    </row>
    <row r="10" spans="1:5" x14ac:dyDescent="0.15">
      <c r="A10" s="471">
        <v>6</v>
      </c>
      <c r="B10" s="471" t="s">
        <v>2144</v>
      </c>
      <c r="C10" s="1588" t="s">
        <v>2145</v>
      </c>
      <c r="D10" s="471" t="s">
        <v>2146</v>
      </c>
      <c r="E10" s="734">
        <v>38223</v>
      </c>
    </row>
    <row r="11" spans="1:5" x14ac:dyDescent="0.15">
      <c r="A11" s="471">
        <v>7</v>
      </c>
      <c r="B11" s="471" t="s">
        <v>2147</v>
      </c>
      <c r="C11" s="471" t="s">
        <v>2148</v>
      </c>
      <c r="D11" s="471" t="s">
        <v>2143</v>
      </c>
      <c r="E11" s="734">
        <v>32928</v>
      </c>
    </row>
    <row r="12" spans="1:5" x14ac:dyDescent="0.15">
      <c r="A12" s="471">
        <v>8</v>
      </c>
      <c r="B12" s="471" t="s">
        <v>2149</v>
      </c>
      <c r="C12" s="471" t="s">
        <v>2150</v>
      </c>
      <c r="D12" s="471" t="s">
        <v>2151</v>
      </c>
      <c r="E12" s="734">
        <v>32752</v>
      </c>
    </row>
    <row r="13" spans="1:5" x14ac:dyDescent="0.15">
      <c r="A13" s="471">
        <v>9</v>
      </c>
      <c r="B13" s="471" t="s">
        <v>2152</v>
      </c>
      <c r="C13" s="1588" t="s">
        <v>2153</v>
      </c>
      <c r="D13" s="471" t="s">
        <v>2154</v>
      </c>
      <c r="E13" s="734">
        <v>32278</v>
      </c>
    </row>
    <row r="14" spans="1:5" x14ac:dyDescent="0.15">
      <c r="A14" s="471">
        <v>10</v>
      </c>
      <c r="B14" s="471" t="s">
        <v>2155</v>
      </c>
      <c r="C14" s="1588" t="s">
        <v>2156</v>
      </c>
      <c r="D14" s="471" t="s">
        <v>2157</v>
      </c>
      <c r="E14" s="734">
        <v>31710</v>
      </c>
    </row>
    <row r="15" spans="1:5" x14ac:dyDescent="0.15">
      <c r="A15" s="471">
        <v>11</v>
      </c>
      <c r="B15" s="471" t="s">
        <v>2158</v>
      </c>
      <c r="C15" s="1588" t="s">
        <v>2153</v>
      </c>
      <c r="D15" s="471" t="s">
        <v>2154</v>
      </c>
      <c r="E15" s="734">
        <v>31526</v>
      </c>
    </row>
    <row r="16" spans="1:5" x14ac:dyDescent="0.15">
      <c r="A16" s="471">
        <v>12</v>
      </c>
      <c r="B16" s="471" t="s">
        <v>2159</v>
      </c>
      <c r="C16" s="1588" t="s">
        <v>2160</v>
      </c>
      <c r="D16" s="471" t="s">
        <v>2157</v>
      </c>
      <c r="E16" s="734">
        <v>31511</v>
      </c>
    </row>
    <row r="17" spans="1:5" x14ac:dyDescent="0.15">
      <c r="A17" s="471">
        <v>13</v>
      </c>
      <c r="B17" s="471" t="s">
        <v>2161</v>
      </c>
      <c r="C17" s="1588" t="s">
        <v>2162</v>
      </c>
      <c r="D17" s="471" t="s">
        <v>2163</v>
      </c>
      <c r="E17" s="734">
        <v>31164</v>
      </c>
    </row>
    <row r="18" spans="1:5" x14ac:dyDescent="0.15">
      <c r="A18" s="471">
        <v>14</v>
      </c>
      <c r="B18" s="471" t="s">
        <v>2164</v>
      </c>
      <c r="C18" s="471" t="s">
        <v>2148</v>
      </c>
      <c r="D18" s="471" t="s">
        <v>2143</v>
      </c>
      <c r="E18" s="734">
        <v>28241</v>
      </c>
    </row>
    <row r="19" spans="1:5" x14ac:dyDescent="0.15">
      <c r="A19" s="471">
        <v>15</v>
      </c>
      <c r="B19" s="471" t="s">
        <v>2165</v>
      </c>
      <c r="C19" s="471" t="s">
        <v>2166</v>
      </c>
      <c r="D19" s="471" t="s">
        <v>2167</v>
      </c>
      <c r="E19" s="734">
        <v>28068</v>
      </c>
    </row>
    <row r="20" spans="1:5" x14ac:dyDescent="0.15">
      <c r="A20" s="471">
        <v>16</v>
      </c>
      <c r="B20" s="1588" t="s">
        <v>2168</v>
      </c>
      <c r="C20" s="1588" t="s">
        <v>2169</v>
      </c>
      <c r="D20" s="471" t="s">
        <v>2170</v>
      </c>
      <c r="E20" s="734">
        <v>27411</v>
      </c>
    </row>
    <row r="21" spans="1:5" x14ac:dyDescent="0.15">
      <c r="A21" s="471">
        <v>17</v>
      </c>
      <c r="B21" s="1588" t="s">
        <v>2171</v>
      </c>
      <c r="C21" s="1588" t="s">
        <v>2172</v>
      </c>
      <c r="D21" s="471" t="s">
        <v>2143</v>
      </c>
      <c r="E21" s="734">
        <v>27116</v>
      </c>
    </row>
    <row r="22" spans="1:5" x14ac:dyDescent="0.15">
      <c r="A22" s="471">
        <v>18</v>
      </c>
      <c r="B22" s="1588" t="s">
        <v>2173</v>
      </c>
      <c r="C22" s="1588" t="s">
        <v>2174</v>
      </c>
      <c r="D22" s="471" t="s">
        <v>2175</v>
      </c>
      <c r="E22" s="734">
        <v>26339</v>
      </c>
    </row>
    <row r="23" spans="1:5" x14ac:dyDescent="0.15">
      <c r="A23" s="471">
        <v>19</v>
      </c>
      <c r="B23" s="1588" t="s">
        <v>2176</v>
      </c>
      <c r="C23" s="1588" t="s">
        <v>2177</v>
      </c>
      <c r="D23" s="471" t="s">
        <v>2178</v>
      </c>
      <c r="E23" s="734">
        <v>26125</v>
      </c>
    </row>
    <row r="24" spans="1:5" x14ac:dyDescent="0.15">
      <c r="A24" s="471">
        <v>20</v>
      </c>
      <c r="B24" s="1588" t="s">
        <v>2179</v>
      </c>
      <c r="C24" s="1588" t="s">
        <v>2180</v>
      </c>
      <c r="D24" s="471" t="s">
        <v>2143</v>
      </c>
      <c r="E24" s="734">
        <v>25823</v>
      </c>
    </row>
    <row r="25" spans="1:5" x14ac:dyDescent="0.15">
      <c r="A25" s="471">
        <v>21</v>
      </c>
      <c r="B25" s="1588" t="s">
        <v>2181</v>
      </c>
      <c r="C25" s="1588" t="s">
        <v>2145</v>
      </c>
      <c r="D25" s="471" t="s">
        <v>2146</v>
      </c>
      <c r="E25" s="734">
        <v>25734</v>
      </c>
    </row>
    <row r="26" spans="1:5" x14ac:dyDescent="0.15">
      <c r="A26" s="471">
        <v>22</v>
      </c>
      <c r="B26" s="1588" t="s">
        <v>2182</v>
      </c>
      <c r="C26" s="1588" t="s">
        <v>2183</v>
      </c>
      <c r="D26" s="471" t="s">
        <v>2184</v>
      </c>
      <c r="E26" s="734">
        <v>24778</v>
      </c>
    </row>
    <row r="27" spans="1:5" x14ac:dyDescent="0.15">
      <c r="A27" s="471">
        <v>23</v>
      </c>
      <c r="B27" s="1588" t="s">
        <v>2185</v>
      </c>
      <c r="C27" s="1588" t="s">
        <v>2186</v>
      </c>
      <c r="D27" s="471" t="s">
        <v>2167</v>
      </c>
      <c r="E27" s="734">
        <v>24383</v>
      </c>
    </row>
    <row r="28" spans="1:5" x14ac:dyDescent="0.15">
      <c r="A28" s="471">
        <v>24</v>
      </c>
      <c r="B28" s="1588" t="s">
        <v>2187</v>
      </c>
      <c r="C28" s="1588" t="s">
        <v>2188</v>
      </c>
      <c r="D28" s="471" t="s">
        <v>2189</v>
      </c>
      <c r="E28" s="734">
        <v>24174</v>
      </c>
    </row>
    <row r="29" spans="1:5" x14ac:dyDescent="0.15">
      <c r="A29" s="471">
        <v>25</v>
      </c>
      <c r="B29" s="1588" t="s">
        <v>2190</v>
      </c>
      <c r="C29" s="1588" t="s">
        <v>2174</v>
      </c>
      <c r="D29" s="471" t="s">
        <v>2175</v>
      </c>
      <c r="E29" s="734">
        <v>24105</v>
      </c>
    </row>
    <row r="30" spans="1:5" x14ac:dyDescent="0.15">
      <c r="A30" s="471">
        <v>26</v>
      </c>
      <c r="B30" s="1588" t="s">
        <v>2191</v>
      </c>
      <c r="C30" s="1588" t="s">
        <v>2192</v>
      </c>
      <c r="D30" s="471" t="s">
        <v>2154</v>
      </c>
      <c r="E30" s="734">
        <v>23901</v>
      </c>
    </row>
    <row r="31" spans="1:5" x14ac:dyDescent="0.15">
      <c r="A31" s="471">
        <v>27</v>
      </c>
      <c r="B31" s="1588" t="s">
        <v>2193</v>
      </c>
      <c r="C31" s="1588" t="s">
        <v>2194</v>
      </c>
      <c r="D31" s="471" t="s">
        <v>2195</v>
      </c>
      <c r="E31" s="734">
        <v>23548</v>
      </c>
    </row>
    <row r="32" spans="1:5" x14ac:dyDescent="0.15">
      <c r="A32" s="471">
        <v>28</v>
      </c>
      <c r="B32" s="471" t="s">
        <v>2196</v>
      </c>
      <c r="C32" s="471" t="s">
        <v>2197</v>
      </c>
      <c r="D32" s="471" t="s">
        <v>2184</v>
      </c>
      <c r="E32" s="734">
        <v>23278</v>
      </c>
    </row>
    <row r="33" spans="1:5" x14ac:dyDescent="0.15">
      <c r="A33" s="471">
        <v>29</v>
      </c>
      <c r="B33" s="471" t="s">
        <v>2198</v>
      </c>
      <c r="C33" s="1588" t="s">
        <v>2199</v>
      </c>
      <c r="D33" s="471" t="s">
        <v>2200</v>
      </c>
      <c r="E33" s="734">
        <v>22986</v>
      </c>
    </row>
    <row r="34" spans="1:5" x14ac:dyDescent="0.15">
      <c r="A34" s="471">
        <v>30</v>
      </c>
      <c r="B34" s="471" t="s">
        <v>2201</v>
      </c>
      <c r="C34" s="1588" t="s">
        <v>2202</v>
      </c>
      <c r="D34" s="471" t="s">
        <v>2195</v>
      </c>
      <c r="E34" s="734">
        <v>22732</v>
      </c>
    </row>
    <row r="35" spans="1:5" x14ac:dyDescent="0.15">
      <c r="A35" s="471">
        <v>31</v>
      </c>
      <c r="B35" s="471" t="s">
        <v>2203</v>
      </c>
      <c r="C35" s="1588" t="s">
        <v>2204</v>
      </c>
      <c r="D35" s="471" t="s">
        <v>2195</v>
      </c>
      <c r="E35" s="734">
        <v>22239</v>
      </c>
    </row>
    <row r="36" spans="1:5" x14ac:dyDescent="0.15">
      <c r="A36" s="471">
        <v>32</v>
      </c>
      <c r="B36" s="471" t="s">
        <v>2205</v>
      </c>
      <c r="C36" s="1588" t="s">
        <v>2206</v>
      </c>
      <c r="D36" s="471" t="s">
        <v>2207</v>
      </c>
      <c r="E36" s="734">
        <v>22209</v>
      </c>
    </row>
    <row r="37" spans="1:5" x14ac:dyDescent="0.15">
      <c r="A37" s="471">
        <v>33</v>
      </c>
      <c r="B37" s="471" t="s">
        <v>2208</v>
      </c>
      <c r="C37" s="1588" t="s">
        <v>2209</v>
      </c>
      <c r="D37" s="471" t="s">
        <v>2151</v>
      </c>
      <c r="E37" s="734">
        <v>22190</v>
      </c>
    </row>
    <row r="38" spans="1:5" x14ac:dyDescent="0.15">
      <c r="A38" s="471">
        <v>34</v>
      </c>
      <c r="B38" s="471" t="s">
        <v>2210</v>
      </c>
      <c r="C38" s="1588" t="s">
        <v>2211</v>
      </c>
      <c r="D38" s="471" t="s">
        <v>2184</v>
      </c>
      <c r="E38" s="734">
        <v>21977</v>
      </c>
    </row>
    <row r="39" spans="1:5" x14ac:dyDescent="0.15">
      <c r="A39" s="471">
        <v>35</v>
      </c>
      <c r="B39" s="471" t="s">
        <v>2212</v>
      </c>
      <c r="C39" s="1588" t="s">
        <v>2213</v>
      </c>
      <c r="D39" s="471" t="s">
        <v>2214</v>
      </c>
      <c r="E39" s="734">
        <v>21857</v>
      </c>
    </row>
    <row r="40" spans="1:5" x14ac:dyDescent="0.15">
      <c r="A40" s="471">
        <v>36</v>
      </c>
      <c r="B40" s="471" t="s">
        <v>2215</v>
      </c>
      <c r="C40" s="1588" t="s">
        <v>2216</v>
      </c>
      <c r="D40" s="471" t="s">
        <v>2195</v>
      </c>
      <c r="E40" s="734">
        <v>21736</v>
      </c>
    </row>
    <row r="41" spans="1:5" x14ac:dyDescent="0.15">
      <c r="A41" s="471">
        <v>37</v>
      </c>
      <c r="B41" s="471" t="s">
        <v>2217</v>
      </c>
      <c r="C41" s="471" t="s">
        <v>2218</v>
      </c>
      <c r="D41" s="471" t="s">
        <v>2219</v>
      </c>
      <c r="E41" s="734">
        <v>21680</v>
      </c>
    </row>
    <row r="42" spans="1:5" x14ac:dyDescent="0.15">
      <c r="A42" s="471">
        <v>38</v>
      </c>
      <c r="B42" s="1588" t="s">
        <v>2220</v>
      </c>
      <c r="C42" s="471" t="s">
        <v>2221</v>
      </c>
      <c r="D42" s="471" t="s">
        <v>2222</v>
      </c>
      <c r="E42" s="734">
        <v>21576</v>
      </c>
    </row>
    <row r="43" spans="1:5" x14ac:dyDescent="0.15">
      <c r="A43" s="471">
        <v>39</v>
      </c>
      <c r="B43" s="471" t="s">
        <v>2223</v>
      </c>
      <c r="C43" s="1588" t="s">
        <v>2224</v>
      </c>
      <c r="D43" s="471" t="s">
        <v>2214</v>
      </c>
      <c r="E43" s="734">
        <v>21491</v>
      </c>
    </row>
    <row r="44" spans="1:5" x14ac:dyDescent="0.15">
      <c r="A44" s="471">
        <v>40</v>
      </c>
      <c r="B44" s="471" t="s">
        <v>2225</v>
      </c>
      <c r="C44" s="1588" t="s">
        <v>2226</v>
      </c>
      <c r="D44" s="471" t="s">
        <v>2227</v>
      </c>
      <c r="E44" s="734">
        <v>21403</v>
      </c>
    </row>
    <row r="45" spans="1:5" x14ac:dyDescent="0.15">
      <c r="A45" s="471">
        <v>41</v>
      </c>
      <c r="B45" s="471" t="s">
        <v>2228</v>
      </c>
      <c r="C45" s="1588" t="s">
        <v>2229</v>
      </c>
      <c r="D45" s="471" t="s">
        <v>2184</v>
      </c>
      <c r="E45" s="734">
        <v>21355</v>
      </c>
    </row>
    <row r="46" spans="1:5" x14ac:dyDescent="0.15">
      <c r="A46" s="471">
        <v>42</v>
      </c>
      <c r="B46" s="471" t="s">
        <v>2230</v>
      </c>
      <c r="C46" s="1588" t="s">
        <v>2231</v>
      </c>
      <c r="D46" s="471" t="s">
        <v>2232</v>
      </c>
      <c r="E46" s="734">
        <v>21154</v>
      </c>
    </row>
    <row r="47" spans="1:5" x14ac:dyDescent="0.15">
      <c r="A47" s="471">
        <v>43</v>
      </c>
      <c r="B47" s="471" t="s">
        <v>2233</v>
      </c>
      <c r="C47" s="1588" t="s">
        <v>2234</v>
      </c>
      <c r="D47" s="471" t="s">
        <v>2235</v>
      </c>
      <c r="E47" s="734">
        <v>20957</v>
      </c>
    </row>
    <row r="48" spans="1:5" x14ac:dyDescent="0.15">
      <c r="A48" s="471">
        <v>44</v>
      </c>
      <c r="B48" s="471" t="s">
        <v>2236</v>
      </c>
      <c r="C48" s="1588" t="s">
        <v>2237</v>
      </c>
      <c r="D48" s="471" t="s">
        <v>2238</v>
      </c>
      <c r="E48" s="734">
        <v>20832</v>
      </c>
    </row>
    <row r="49" spans="1:5" x14ac:dyDescent="0.15">
      <c r="A49" s="471">
        <v>45</v>
      </c>
      <c r="B49" s="471" t="s">
        <v>2239</v>
      </c>
      <c r="C49" s="471" t="s">
        <v>2240</v>
      </c>
      <c r="D49" s="471" t="s">
        <v>2241</v>
      </c>
      <c r="E49" s="734">
        <v>20831</v>
      </c>
    </row>
    <row r="50" spans="1:5" x14ac:dyDescent="0.15">
      <c r="A50" s="471">
        <v>46</v>
      </c>
      <c r="B50" s="471" t="s">
        <v>2242</v>
      </c>
      <c r="C50" s="1588" t="s">
        <v>2243</v>
      </c>
      <c r="D50" s="471" t="s">
        <v>2244</v>
      </c>
      <c r="E50" s="734">
        <v>20723</v>
      </c>
    </row>
    <row r="51" spans="1:5" x14ac:dyDescent="0.15">
      <c r="A51" s="471">
        <v>47</v>
      </c>
      <c r="B51" s="1588" t="s">
        <v>2245</v>
      </c>
      <c r="C51" s="1588" t="s">
        <v>2204</v>
      </c>
      <c r="D51" s="471" t="s">
        <v>2195</v>
      </c>
      <c r="E51" s="734">
        <v>20694</v>
      </c>
    </row>
    <row r="52" spans="1:5" x14ac:dyDescent="0.15">
      <c r="A52" s="471">
        <v>48</v>
      </c>
      <c r="B52" s="1588" t="s">
        <v>2246</v>
      </c>
      <c r="C52" s="1588" t="s">
        <v>2247</v>
      </c>
      <c r="D52" s="471" t="s">
        <v>2248</v>
      </c>
      <c r="E52" s="734">
        <v>20557</v>
      </c>
    </row>
    <row r="53" spans="1:5" x14ac:dyDescent="0.15">
      <c r="A53" s="471">
        <v>49</v>
      </c>
      <c r="B53" s="1588" t="s">
        <v>2249</v>
      </c>
      <c r="C53" s="1588" t="s">
        <v>2204</v>
      </c>
      <c r="D53" s="471" t="s">
        <v>2195</v>
      </c>
      <c r="E53" s="734">
        <v>20462</v>
      </c>
    </row>
    <row r="54" spans="1:5" x14ac:dyDescent="0.15">
      <c r="A54" s="471">
        <v>50</v>
      </c>
      <c r="B54" s="471" t="s">
        <v>2250</v>
      </c>
      <c r="C54" s="1588" t="s">
        <v>2251</v>
      </c>
      <c r="D54" s="471" t="s">
        <v>2195</v>
      </c>
      <c r="E54" s="734">
        <v>20248</v>
      </c>
    </row>
    <row r="56" spans="1:5" x14ac:dyDescent="0.15">
      <c r="A56" s="1589" t="s">
        <v>2252</v>
      </c>
    </row>
    <row r="57" spans="1:5" x14ac:dyDescent="0.15">
      <c r="A57" s="471" t="s">
        <v>2253</v>
      </c>
    </row>
    <row r="58" spans="1:5" x14ac:dyDescent="0.15">
      <c r="A58" s="484" t="s">
        <v>2254</v>
      </c>
    </row>
    <row r="59" spans="1:5" x14ac:dyDescent="0.15">
      <c r="A59" s="471" t="s">
        <v>2255</v>
      </c>
    </row>
    <row r="60" spans="1:5" x14ac:dyDescent="0.15">
      <c r="A60" s="54" t="s">
        <v>333</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2:K27"/>
  <sheetViews>
    <sheetView zoomScaleNormal="100" workbookViewId="0"/>
  </sheetViews>
  <sheetFormatPr baseColWidth="10" defaultColWidth="9.140625" defaultRowHeight="10.5" x14ac:dyDescent="0.25"/>
  <cols>
    <col min="1" max="1" width="29.7109375" style="28" customWidth="1"/>
    <col min="2" max="2" width="9.140625" style="28"/>
    <col min="3" max="3" width="11.42578125" style="28" customWidth="1"/>
    <col min="4" max="4" width="9.140625" style="28"/>
    <col min="5" max="5" width="11.42578125" style="28" customWidth="1"/>
    <col min="6" max="6" width="9.140625" style="28" customWidth="1"/>
    <col min="7" max="7" width="11.42578125" style="28" customWidth="1"/>
    <col min="8" max="8" width="9.140625" style="28"/>
    <col min="9" max="9" width="11.42578125" style="28" customWidth="1"/>
    <col min="10" max="10" width="9.140625" style="28"/>
    <col min="11" max="11" width="11.42578125" style="28" customWidth="1"/>
    <col min="12" max="16384" width="9.140625" style="28"/>
  </cols>
  <sheetData>
    <row r="2" spans="1:11" ht="11.25" x14ac:dyDescent="0.25">
      <c r="A2" s="1590" t="s">
        <v>2256</v>
      </c>
      <c r="B2" s="1591"/>
      <c r="C2" s="1591"/>
      <c r="D2" s="1591"/>
      <c r="E2" s="1591"/>
      <c r="F2" s="123"/>
      <c r="G2" s="123"/>
      <c r="H2" s="123"/>
      <c r="I2" s="123"/>
      <c r="J2" s="123"/>
      <c r="K2" s="123"/>
    </row>
    <row r="3" spans="1:11" ht="10.5" customHeight="1" x14ac:dyDescent="0.25">
      <c r="A3" s="1592"/>
      <c r="B3" s="123"/>
      <c r="C3" s="123"/>
      <c r="D3" s="123"/>
      <c r="E3" s="123"/>
      <c r="F3" s="123"/>
      <c r="G3" s="123"/>
      <c r="H3" s="123"/>
      <c r="I3" s="123"/>
      <c r="J3" s="123"/>
      <c r="K3" s="123"/>
    </row>
    <row r="4" spans="1:11" x14ac:dyDescent="0.25">
      <c r="A4" s="1593" t="s">
        <v>5</v>
      </c>
      <c r="B4" s="1594">
        <v>2018</v>
      </c>
      <c r="C4" s="1595"/>
      <c r="D4" s="1596">
        <v>2019</v>
      </c>
      <c r="E4" s="1597"/>
      <c r="F4" s="1596">
        <v>2020</v>
      </c>
      <c r="G4" s="1597"/>
      <c r="H4" s="1596">
        <v>2021</v>
      </c>
      <c r="I4" s="1597"/>
      <c r="J4" s="1596">
        <v>2022</v>
      </c>
      <c r="K4" s="1597"/>
    </row>
    <row r="5" spans="1:11" x14ac:dyDescent="0.25">
      <c r="A5" s="1598"/>
      <c r="B5" s="1599" t="s">
        <v>2257</v>
      </c>
      <c r="C5" s="1599" t="s">
        <v>327</v>
      </c>
      <c r="D5" s="1600" t="s">
        <v>2257</v>
      </c>
      <c r="E5" s="1600" t="s">
        <v>327</v>
      </c>
      <c r="F5" s="1600" t="s">
        <v>2257</v>
      </c>
      <c r="G5" s="1600" t="s">
        <v>327</v>
      </c>
      <c r="H5" s="1600" t="s">
        <v>2257</v>
      </c>
      <c r="I5" s="1600" t="s">
        <v>327</v>
      </c>
      <c r="J5" s="1600" t="s">
        <v>2257</v>
      </c>
      <c r="K5" s="1600" t="s">
        <v>327</v>
      </c>
    </row>
    <row r="6" spans="1:11" x14ac:dyDescent="0.25">
      <c r="A6" s="1601" t="s">
        <v>2</v>
      </c>
      <c r="B6" s="209">
        <v>8152</v>
      </c>
      <c r="C6" s="1602">
        <v>0.99999999999999989</v>
      </c>
      <c r="D6" s="209">
        <v>7204</v>
      </c>
      <c r="E6" s="1602">
        <v>0.99999999999999989</v>
      </c>
      <c r="F6" s="209">
        <v>8353</v>
      </c>
      <c r="G6" s="1602">
        <v>1</v>
      </c>
      <c r="H6" s="209">
        <v>8529</v>
      </c>
      <c r="I6" s="1602">
        <v>1</v>
      </c>
      <c r="J6" s="209">
        <v>8288</v>
      </c>
      <c r="K6" s="1602">
        <v>1</v>
      </c>
    </row>
    <row r="7" spans="1:11" ht="10.5" customHeight="1" x14ac:dyDescent="0.25">
      <c r="A7" s="1603" t="s">
        <v>9</v>
      </c>
      <c r="B7" s="1604">
        <v>56</v>
      </c>
      <c r="C7" s="1605">
        <v>6.8694798822374874E-3</v>
      </c>
      <c r="D7" s="1606">
        <v>65</v>
      </c>
      <c r="E7" s="1605">
        <v>9.0227651304830656E-3</v>
      </c>
      <c r="F7" s="1606">
        <v>52</v>
      </c>
      <c r="G7" s="1605">
        <v>6.2253082724769548E-3</v>
      </c>
      <c r="H7" s="144">
        <v>88</v>
      </c>
      <c r="I7" s="1607">
        <v>1.0317739477078204E-2</v>
      </c>
      <c r="J7" s="144">
        <v>59</v>
      </c>
      <c r="K7" s="1607">
        <v>7.1187258687258684E-3</v>
      </c>
    </row>
    <row r="8" spans="1:11" x14ac:dyDescent="0.25">
      <c r="A8" s="1603" t="s">
        <v>10</v>
      </c>
      <c r="B8" s="1604">
        <v>38</v>
      </c>
      <c r="C8" s="1605">
        <v>4.6614327772325813E-3</v>
      </c>
      <c r="D8" s="1606">
        <v>67</v>
      </c>
      <c r="E8" s="1605">
        <v>9.3003886729594674E-3</v>
      </c>
      <c r="F8" s="1606">
        <v>46</v>
      </c>
      <c r="G8" s="1605">
        <v>5.5070034718065364E-3</v>
      </c>
      <c r="H8" s="144">
        <v>37</v>
      </c>
      <c r="I8" s="1607">
        <v>4.3381404619533357E-3</v>
      </c>
      <c r="J8" s="144">
        <v>57</v>
      </c>
      <c r="K8" s="1607">
        <v>6.8774131274131275E-3</v>
      </c>
    </row>
    <row r="9" spans="1:11" x14ac:dyDescent="0.25">
      <c r="A9" s="1603" t="s">
        <v>11</v>
      </c>
      <c r="B9" s="1604">
        <v>57</v>
      </c>
      <c r="C9" s="1605">
        <v>6.9921491658488715E-3</v>
      </c>
      <c r="D9" s="1606">
        <v>71</v>
      </c>
      <c r="E9" s="1605">
        <v>9.8556357579122709E-3</v>
      </c>
      <c r="F9" s="1606">
        <v>75</v>
      </c>
      <c r="G9" s="1605">
        <v>8.9788100083802221E-3</v>
      </c>
      <c r="H9" s="144">
        <v>72</v>
      </c>
      <c r="I9" s="1607">
        <v>8.4417868448821674E-3</v>
      </c>
      <c r="J9" s="144">
        <v>75</v>
      </c>
      <c r="K9" s="1607">
        <v>9.0492277992277985E-3</v>
      </c>
    </row>
    <row r="10" spans="1:11" x14ac:dyDescent="0.25">
      <c r="A10" s="1603" t="s">
        <v>12</v>
      </c>
      <c r="B10" s="1604">
        <v>18</v>
      </c>
      <c r="C10" s="1605">
        <v>2.208047105004907E-3</v>
      </c>
      <c r="D10" s="1606">
        <v>28</v>
      </c>
      <c r="E10" s="1605">
        <v>3.886729594669628E-3</v>
      </c>
      <c r="F10" s="1606">
        <v>19</v>
      </c>
      <c r="G10" s="1605">
        <v>2.2746318687896566E-3</v>
      </c>
      <c r="H10" s="144">
        <v>39</v>
      </c>
      <c r="I10" s="1607">
        <v>4.5726345409778405E-3</v>
      </c>
      <c r="J10" s="144">
        <v>29</v>
      </c>
      <c r="K10" s="1607">
        <v>3.499034749034749E-3</v>
      </c>
    </row>
    <row r="11" spans="1:11" x14ac:dyDescent="0.25">
      <c r="A11" s="1603" t="s">
        <v>13</v>
      </c>
      <c r="B11" s="1604">
        <v>84</v>
      </c>
      <c r="C11" s="1605">
        <v>1.0304219823356232E-2</v>
      </c>
      <c r="D11" s="1606">
        <v>79</v>
      </c>
      <c r="E11" s="1605">
        <v>1.096612992781788E-2</v>
      </c>
      <c r="F11" s="1606">
        <v>65</v>
      </c>
      <c r="G11" s="1605">
        <v>7.781635340596193E-3</v>
      </c>
      <c r="H11" s="144">
        <v>91</v>
      </c>
      <c r="I11" s="1607">
        <v>1.066948059561496E-2</v>
      </c>
      <c r="J11" s="144">
        <v>97</v>
      </c>
      <c r="K11" s="1607">
        <v>1.1703667953667953E-2</v>
      </c>
    </row>
    <row r="12" spans="1:11" x14ac:dyDescent="0.25">
      <c r="A12" s="1603" t="s">
        <v>14</v>
      </c>
      <c r="B12" s="1604">
        <v>491</v>
      </c>
      <c r="C12" s="1605">
        <v>6.02306182531894E-2</v>
      </c>
      <c r="D12" s="1606">
        <v>469</v>
      </c>
      <c r="E12" s="1605">
        <v>6.5102720710716266E-2</v>
      </c>
      <c r="F12" s="1606">
        <v>619</v>
      </c>
      <c r="G12" s="1605">
        <v>7.4105111935831441E-2</v>
      </c>
      <c r="H12" s="144">
        <v>624</v>
      </c>
      <c r="I12" s="1607">
        <v>7.3162152655645449E-2</v>
      </c>
      <c r="J12" s="144">
        <v>628</v>
      </c>
      <c r="K12" s="1607">
        <v>7.5772200772200773E-2</v>
      </c>
    </row>
    <row r="13" spans="1:11" x14ac:dyDescent="0.25">
      <c r="A13" s="1603" t="s">
        <v>15</v>
      </c>
      <c r="B13" s="1604">
        <v>6797</v>
      </c>
      <c r="C13" s="1605">
        <v>0.83378312070657512</v>
      </c>
      <c r="D13" s="1606">
        <v>5844</v>
      </c>
      <c r="E13" s="1605">
        <v>0.81121599111604659</v>
      </c>
      <c r="F13" s="1606">
        <v>6734</v>
      </c>
      <c r="G13" s="1605">
        <v>0.80617742128576564</v>
      </c>
      <c r="H13" s="144">
        <v>6646</v>
      </c>
      <c r="I13" s="1607">
        <v>0.77922382459842887</v>
      </c>
      <c r="J13" s="144">
        <v>6518</v>
      </c>
      <c r="K13" s="1607">
        <v>0.78643822393822393</v>
      </c>
    </row>
    <row r="14" spans="1:11" ht="10.5" customHeight="1" x14ac:dyDescent="0.25">
      <c r="A14" s="1603" t="s">
        <v>16</v>
      </c>
      <c r="B14" s="1604">
        <v>66</v>
      </c>
      <c r="C14" s="1605">
        <v>8.096172718351325E-3</v>
      </c>
      <c r="D14" s="1606">
        <v>49</v>
      </c>
      <c r="E14" s="1605">
        <v>6.801776790671849E-3</v>
      </c>
      <c r="F14" s="1606">
        <v>50</v>
      </c>
      <c r="G14" s="1605">
        <v>5.9858733389201481E-3</v>
      </c>
      <c r="H14" s="144">
        <v>68</v>
      </c>
      <c r="I14" s="1607">
        <v>7.9727986868331577E-3</v>
      </c>
      <c r="J14" s="144">
        <v>71</v>
      </c>
      <c r="K14" s="1607">
        <v>8.5666023166023168E-3</v>
      </c>
    </row>
    <row r="15" spans="1:11" x14ac:dyDescent="0.25">
      <c r="A15" s="1603" t="s">
        <v>17</v>
      </c>
      <c r="B15" s="1604">
        <v>67</v>
      </c>
      <c r="C15" s="1605">
        <v>8.2188420019627083E-3</v>
      </c>
      <c r="D15" s="1606">
        <v>47</v>
      </c>
      <c r="E15" s="1605">
        <v>6.5241532481954473E-3</v>
      </c>
      <c r="F15" s="1606">
        <v>112</v>
      </c>
      <c r="G15" s="1605">
        <v>1.3408356279181133E-2</v>
      </c>
      <c r="H15" s="144">
        <v>113</v>
      </c>
      <c r="I15" s="1607">
        <v>1.3248915464884511E-2</v>
      </c>
      <c r="J15" s="144">
        <v>85</v>
      </c>
      <c r="K15" s="1607">
        <v>1.0255791505791506E-2</v>
      </c>
    </row>
    <row r="16" spans="1:11" x14ac:dyDescent="0.25">
      <c r="A16" s="1603" t="s">
        <v>18</v>
      </c>
      <c r="B16" s="1604">
        <v>13</v>
      </c>
      <c r="C16" s="1605">
        <v>1.5947006869479882E-3</v>
      </c>
      <c r="D16" s="1606">
        <v>29</v>
      </c>
      <c r="E16" s="1605">
        <v>4.0255413659078289E-3</v>
      </c>
      <c r="F16" s="1606">
        <v>31</v>
      </c>
      <c r="G16" s="1605">
        <v>3.7112414701304919E-3</v>
      </c>
      <c r="H16" s="144">
        <v>30</v>
      </c>
      <c r="I16" s="1607">
        <v>3.5174111853675696E-3</v>
      </c>
      <c r="J16" s="144">
        <v>26</v>
      </c>
      <c r="K16" s="1607">
        <v>3.1370656370656369E-3</v>
      </c>
    </row>
    <row r="17" spans="1:11" x14ac:dyDescent="0.25">
      <c r="A17" s="1603" t="s">
        <v>19</v>
      </c>
      <c r="B17" s="1604">
        <v>167</v>
      </c>
      <c r="C17" s="1605">
        <v>2.0485770363101081E-2</v>
      </c>
      <c r="D17" s="1606">
        <v>184</v>
      </c>
      <c r="E17" s="1605">
        <v>2.5541365907828985E-2</v>
      </c>
      <c r="F17" s="1606">
        <v>202</v>
      </c>
      <c r="G17" s="1605">
        <v>2.4182928289237401E-2</v>
      </c>
      <c r="H17" s="144">
        <v>258</v>
      </c>
      <c r="I17" s="1607">
        <v>3.0249736194161096E-2</v>
      </c>
      <c r="J17" s="144">
        <v>210</v>
      </c>
      <c r="K17" s="1607">
        <v>2.5337837837837839E-2</v>
      </c>
    </row>
    <row r="18" spans="1:11" x14ac:dyDescent="0.25">
      <c r="A18" s="1603" t="s">
        <v>20</v>
      </c>
      <c r="B18" s="1604">
        <v>97</v>
      </c>
      <c r="C18" s="1605">
        <v>1.1898920510304219E-2</v>
      </c>
      <c r="D18" s="1606">
        <v>79</v>
      </c>
      <c r="E18" s="1605">
        <v>1.096612992781788E-2</v>
      </c>
      <c r="F18" s="1606">
        <v>89</v>
      </c>
      <c r="G18" s="1605">
        <v>1.0654854543277864E-2</v>
      </c>
      <c r="H18" s="144">
        <v>129</v>
      </c>
      <c r="I18" s="1607">
        <v>1.5124868097080548E-2</v>
      </c>
      <c r="J18" s="144">
        <v>156</v>
      </c>
      <c r="K18" s="1607">
        <v>1.8219111969111967E-2</v>
      </c>
    </row>
    <row r="19" spans="1:11" x14ac:dyDescent="0.25">
      <c r="A19" s="1603" t="s">
        <v>328</v>
      </c>
      <c r="B19" s="1604">
        <v>94</v>
      </c>
      <c r="C19" s="1605">
        <v>1.1530912659470068E-2</v>
      </c>
      <c r="D19" s="1606">
        <v>90</v>
      </c>
      <c r="E19" s="1605">
        <v>1.2493059411438089E-2</v>
      </c>
      <c r="F19" s="1606">
        <v>147</v>
      </c>
      <c r="G19" s="1605">
        <v>1.7598467616425237E-2</v>
      </c>
      <c r="H19" s="144">
        <v>138</v>
      </c>
      <c r="I19" s="1607">
        <v>1.6180091452690819E-2</v>
      </c>
      <c r="J19" s="144">
        <v>120</v>
      </c>
      <c r="K19" s="1607">
        <v>1.4478764478764479E-2</v>
      </c>
    </row>
    <row r="20" spans="1:11" x14ac:dyDescent="0.25">
      <c r="A20" s="1603" t="s">
        <v>602</v>
      </c>
      <c r="B20" s="1604">
        <v>47</v>
      </c>
      <c r="C20" s="1605">
        <v>5.7654563297350339E-3</v>
      </c>
      <c r="D20" s="1606">
        <v>61</v>
      </c>
      <c r="E20" s="1605">
        <v>8.4675180455302604E-3</v>
      </c>
      <c r="F20" s="1606">
        <v>73</v>
      </c>
      <c r="G20" s="1605">
        <v>8.7393750748234172E-3</v>
      </c>
      <c r="H20" s="144">
        <v>132</v>
      </c>
      <c r="I20" s="1607">
        <v>1.5476609215617306E-2</v>
      </c>
      <c r="J20" s="144">
        <v>100</v>
      </c>
      <c r="K20" s="1607">
        <v>1.266891891891892E-2</v>
      </c>
    </row>
    <row r="21" spans="1:11" x14ac:dyDescent="0.25">
      <c r="A21" s="1603" t="s">
        <v>23</v>
      </c>
      <c r="B21" s="1604">
        <v>29</v>
      </c>
      <c r="C21" s="1605">
        <v>3.5574092247301274E-3</v>
      </c>
      <c r="D21" s="1606">
        <v>19</v>
      </c>
      <c r="E21" s="1605">
        <v>2.6374236535258188E-3</v>
      </c>
      <c r="F21" s="1606">
        <v>13</v>
      </c>
      <c r="G21" s="1605">
        <v>1.5563270681192387E-3</v>
      </c>
      <c r="H21" s="144">
        <v>31</v>
      </c>
      <c r="I21" s="1607">
        <v>3.6346582248798216E-3</v>
      </c>
      <c r="J21" s="144">
        <v>26</v>
      </c>
      <c r="K21" s="1607">
        <v>3.1370656370656369E-3</v>
      </c>
    </row>
    <row r="22" spans="1:11" x14ac:dyDescent="0.25">
      <c r="A22" s="1603" t="s">
        <v>24</v>
      </c>
      <c r="B22" s="1604">
        <v>31</v>
      </c>
      <c r="C22" s="1605">
        <v>3.8027477919528952E-3</v>
      </c>
      <c r="D22" s="1606">
        <v>23</v>
      </c>
      <c r="E22" s="1605">
        <v>3.1926707384786232E-3</v>
      </c>
      <c r="F22" s="1606">
        <v>26</v>
      </c>
      <c r="G22" s="1605">
        <v>3.1126541362384774E-3</v>
      </c>
      <c r="H22" s="144">
        <v>33</v>
      </c>
      <c r="I22" s="1607">
        <v>3.8691523039043265E-3</v>
      </c>
      <c r="J22" s="144">
        <v>31</v>
      </c>
      <c r="K22" s="1607">
        <v>3.7403474903474902E-3</v>
      </c>
    </row>
    <row r="23" spans="1:11" x14ac:dyDescent="0.25">
      <c r="A23" s="1608"/>
      <c r="B23" s="1609"/>
    </row>
    <row r="24" spans="1:11" x14ac:dyDescent="0.25">
      <c r="A24" s="1232" t="s">
        <v>2258</v>
      </c>
      <c r="B24" s="1609"/>
    </row>
    <row r="25" spans="1:11" x14ac:dyDescent="0.25">
      <c r="A25" s="128" t="s">
        <v>2259</v>
      </c>
      <c r="B25" s="101"/>
      <c r="C25" s="101"/>
      <c r="D25" s="101"/>
      <c r="E25" s="101"/>
    </row>
    <row r="26" spans="1:11" ht="12" customHeight="1" x14ac:dyDescent="0.25">
      <c r="A26" s="1610" t="s">
        <v>25</v>
      </c>
      <c r="B26" s="1611"/>
      <c r="C26" s="1611"/>
      <c r="D26" s="1611"/>
      <c r="E26" s="1611"/>
    </row>
    <row r="27" spans="1:11" x14ac:dyDescent="0.25">
      <c r="A27" s="128" t="s">
        <v>2260</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2:K13"/>
  <sheetViews>
    <sheetView zoomScaleNormal="100" workbookViewId="0"/>
  </sheetViews>
  <sheetFormatPr baseColWidth="10" defaultColWidth="9.140625" defaultRowHeight="10.5" x14ac:dyDescent="0.15"/>
  <cols>
    <col min="1" max="1" width="22.5703125"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 style="20" customWidth="1"/>
    <col min="8" max="8" width="10.7109375" style="20" customWidth="1"/>
    <col min="9" max="9" width="12" style="20" customWidth="1"/>
    <col min="10" max="10" width="9.140625" style="20"/>
    <col min="11" max="11" width="12" style="20" customWidth="1"/>
    <col min="12" max="16384" width="9.140625" style="20"/>
  </cols>
  <sheetData>
    <row r="2" spans="1:11" ht="11.25" x14ac:dyDescent="0.15">
      <c r="A2" s="1612" t="s">
        <v>2261</v>
      </c>
      <c r="B2" s="932"/>
      <c r="C2" s="932"/>
      <c r="D2" s="932"/>
      <c r="E2" s="932"/>
      <c r="F2" s="1613"/>
      <c r="G2" s="1613"/>
      <c r="H2" s="1613"/>
      <c r="I2" s="1613"/>
      <c r="J2" s="1613"/>
      <c r="K2" s="1613"/>
    </row>
    <row r="3" spans="1:11" x14ac:dyDescent="0.15">
      <c r="A3" s="455"/>
    </row>
    <row r="4" spans="1:11" ht="12.75" customHeight="1" x14ac:dyDescent="0.15">
      <c r="A4" s="1614" t="s">
        <v>2262</v>
      </c>
      <c r="B4" s="1615">
        <v>2018</v>
      </c>
      <c r="C4" s="1616"/>
      <c r="D4" s="1617">
        <v>2019</v>
      </c>
      <c r="E4" s="1617"/>
      <c r="F4" s="1617">
        <v>2020</v>
      </c>
      <c r="G4" s="1617"/>
      <c r="H4" s="1617">
        <v>2021</v>
      </c>
      <c r="I4" s="1617"/>
      <c r="J4" s="1617">
        <v>2022</v>
      </c>
      <c r="K4" s="1617"/>
    </row>
    <row r="5" spans="1:11" x14ac:dyDescent="0.15">
      <c r="A5" s="1618"/>
      <c r="B5" s="1619" t="s">
        <v>2257</v>
      </c>
      <c r="C5" s="1619" t="s">
        <v>327</v>
      </c>
      <c r="D5" s="1620" t="s">
        <v>2257</v>
      </c>
      <c r="E5" s="1620" t="s">
        <v>327</v>
      </c>
      <c r="F5" s="1620" t="s">
        <v>2257</v>
      </c>
      <c r="G5" s="1620" t="s">
        <v>327</v>
      </c>
      <c r="H5" s="1620" t="s">
        <v>2257</v>
      </c>
      <c r="I5" s="1620" t="s">
        <v>327</v>
      </c>
      <c r="J5" s="1620" t="s">
        <v>2257</v>
      </c>
      <c r="K5" s="1620" t="s">
        <v>327</v>
      </c>
    </row>
    <row r="6" spans="1:11" x14ac:dyDescent="0.15">
      <c r="A6" s="1621" t="s">
        <v>2</v>
      </c>
      <c r="B6" s="1622">
        <v>8152</v>
      </c>
      <c r="C6" s="1623">
        <v>1</v>
      </c>
      <c r="D6" s="1622">
        <v>7204</v>
      </c>
      <c r="E6" s="1623">
        <v>0.99999999999999989</v>
      </c>
      <c r="F6" s="1622">
        <v>8353</v>
      </c>
      <c r="G6" s="1623">
        <v>1</v>
      </c>
      <c r="H6" s="1622">
        <v>8529</v>
      </c>
      <c r="I6" s="1623">
        <v>1</v>
      </c>
      <c r="J6" s="1622">
        <v>8288</v>
      </c>
      <c r="K6" s="1624">
        <v>1</v>
      </c>
    </row>
    <row r="7" spans="1:11" ht="11.25" x14ac:dyDescent="0.15">
      <c r="A7" s="1625" t="s">
        <v>2263</v>
      </c>
      <c r="B7" s="1626">
        <v>7570</v>
      </c>
      <c r="C7" s="1627">
        <v>0.92860647693817466</v>
      </c>
      <c r="D7" s="1626">
        <v>6748</v>
      </c>
      <c r="E7" s="1628">
        <v>0.93670183231538029</v>
      </c>
      <c r="F7" s="1626">
        <v>7741</v>
      </c>
      <c r="G7" s="1628">
        <v>0.92673291033161742</v>
      </c>
      <c r="H7" s="1626">
        <v>7944</v>
      </c>
      <c r="I7" s="1628">
        <v>0.93141048188533238</v>
      </c>
      <c r="J7" s="734">
        <v>7801</v>
      </c>
      <c r="K7" s="1628">
        <v>0.94124034749034746</v>
      </c>
    </row>
    <row r="8" spans="1:11" ht="11.25" x14ac:dyDescent="0.15">
      <c r="A8" s="1625" t="s">
        <v>2264</v>
      </c>
      <c r="B8" s="1377">
        <v>278</v>
      </c>
      <c r="C8" s="1627">
        <v>3.4102060843964672E-2</v>
      </c>
      <c r="D8" s="1626">
        <v>256</v>
      </c>
      <c r="E8" s="1628">
        <v>3.5535813436979459E-2</v>
      </c>
      <c r="F8" s="1626">
        <v>371</v>
      </c>
      <c r="G8" s="1628">
        <v>4.4415180174787502E-2</v>
      </c>
      <c r="H8" s="1626">
        <v>306</v>
      </c>
      <c r="I8" s="1628">
        <v>3.5877594090749206E-2</v>
      </c>
      <c r="J8" s="734">
        <v>253</v>
      </c>
      <c r="K8" s="1628">
        <v>3.0526061776061778E-2</v>
      </c>
    </row>
    <row r="9" spans="1:11" ht="11.25" x14ac:dyDescent="0.15">
      <c r="A9" s="1625" t="s">
        <v>2265</v>
      </c>
      <c r="B9" s="1377">
        <v>304</v>
      </c>
      <c r="C9" s="1627">
        <v>3.7291462217860651E-2</v>
      </c>
      <c r="D9" s="1626">
        <v>200</v>
      </c>
      <c r="E9" s="1628">
        <v>2.77623542476402E-2</v>
      </c>
      <c r="F9" s="1626">
        <v>241</v>
      </c>
      <c r="G9" s="1628">
        <v>2.8851909493595115E-2</v>
      </c>
      <c r="H9" s="1626">
        <v>279</v>
      </c>
      <c r="I9" s="1628">
        <v>3.2711924023918398E-2</v>
      </c>
      <c r="J9" s="734">
        <v>234</v>
      </c>
      <c r="K9" s="1628">
        <v>2.8233590733590733E-2</v>
      </c>
    </row>
    <row r="10" spans="1:11" x14ac:dyDescent="0.15">
      <c r="A10" s="310"/>
    </row>
    <row r="11" spans="1:11" x14ac:dyDescent="0.15">
      <c r="A11" s="1629" t="s">
        <v>2258</v>
      </c>
      <c r="B11" s="1034"/>
    </row>
    <row r="12" spans="1:11" x14ac:dyDescent="0.15">
      <c r="A12" s="1630" t="s">
        <v>2259</v>
      </c>
      <c r="B12" s="983"/>
      <c r="C12" s="983"/>
      <c r="D12" s="983"/>
      <c r="E12" s="983"/>
      <c r="F12" s="309"/>
      <c r="G12" s="309"/>
      <c r="H12" s="309"/>
      <c r="I12" s="309"/>
      <c r="K12" s="309"/>
    </row>
    <row r="13" spans="1:11" x14ac:dyDescent="0.15">
      <c r="A13" s="128" t="s">
        <v>2260</v>
      </c>
      <c r="B13" s="1631"/>
      <c r="C13" s="1631"/>
      <c r="D13" s="1631"/>
      <c r="E13" s="163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2:P39"/>
  <sheetViews>
    <sheetView zoomScaleNormal="100" workbookViewId="0"/>
  </sheetViews>
  <sheetFormatPr baseColWidth="10" defaultColWidth="9.140625" defaultRowHeight="10.5" x14ac:dyDescent="0.15"/>
  <cols>
    <col min="1" max="1" width="24.7109375"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140625" style="20" customWidth="1"/>
    <col min="8" max="8" width="10.7109375" style="20" customWidth="1"/>
    <col min="9" max="9" width="12.140625" style="20" customWidth="1"/>
    <col min="10" max="10" width="10.7109375" style="20" customWidth="1"/>
    <col min="11" max="11" width="12.140625" style="20" customWidth="1"/>
    <col min="12" max="12" width="9.140625" style="20"/>
    <col min="13" max="13" width="18.140625" style="20" customWidth="1"/>
    <col min="14" max="16384" width="9.140625" style="20"/>
  </cols>
  <sheetData>
    <row r="2" spans="1:11" ht="11.25" x14ac:dyDescent="0.15">
      <c r="A2" s="1612" t="s">
        <v>2266</v>
      </c>
      <c r="B2" s="1"/>
      <c r="C2" s="1"/>
      <c r="D2" s="1"/>
      <c r="E2" s="1"/>
      <c r="F2" s="1632"/>
      <c r="H2" s="1632"/>
      <c r="J2" s="1632"/>
    </row>
    <row r="3" spans="1:11" x14ac:dyDescent="0.15">
      <c r="A3" s="21"/>
    </row>
    <row r="4" spans="1:11" ht="11.25" x14ac:dyDescent="0.15">
      <c r="A4" s="1633" t="s">
        <v>2267</v>
      </c>
      <c r="B4" s="1634">
        <v>2018</v>
      </c>
      <c r="C4" s="1635"/>
      <c r="D4" s="1617">
        <v>2019</v>
      </c>
      <c r="E4" s="1617"/>
      <c r="F4" s="1617">
        <v>2020</v>
      </c>
      <c r="G4" s="1617"/>
      <c r="H4" s="1617">
        <v>2021</v>
      </c>
      <c r="I4" s="1617"/>
      <c r="J4" s="1617">
        <v>2022</v>
      </c>
      <c r="K4" s="1617"/>
    </row>
    <row r="5" spans="1:11" x14ac:dyDescent="0.15">
      <c r="A5" s="1636"/>
      <c r="B5" s="1637" t="s">
        <v>2257</v>
      </c>
      <c r="C5" s="1637" t="s">
        <v>327</v>
      </c>
      <c r="D5" s="1600" t="s">
        <v>2257</v>
      </c>
      <c r="E5" s="1600" t="s">
        <v>327</v>
      </c>
      <c r="F5" s="1600" t="s">
        <v>2257</v>
      </c>
      <c r="G5" s="1600" t="s">
        <v>327</v>
      </c>
      <c r="H5" s="1600" t="s">
        <v>2257</v>
      </c>
      <c r="I5" s="1600" t="s">
        <v>327</v>
      </c>
      <c r="J5" s="1600" t="s">
        <v>2257</v>
      </c>
      <c r="K5" s="1600" t="s">
        <v>327</v>
      </c>
    </row>
    <row r="6" spans="1:11" x14ac:dyDescent="0.15">
      <c r="A6" s="1638" t="s">
        <v>2</v>
      </c>
      <c r="B6" s="1569">
        <v>8152</v>
      </c>
      <c r="C6" s="1624">
        <v>1</v>
      </c>
      <c r="D6" s="1569">
        <v>7204</v>
      </c>
      <c r="E6" s="1624">
        <v>1</v>
      </c>
      <c r="F6" s="941">
        <v>8353</v>
      </c>
      <c r="G6" s="1624">
        <v>1</v>
      </c>
      <c r="H6" s="941">
        <v>8529</v>
      </c>
      <c r="I6" s="1624">
        <v>1</v>
      </c>
      <c r="J6" s="941">
        <v>8288</v>
      </c>
      <c r="K6" s="1624">
        <v>1</v>
      </c>
    </row>
    <row r="7" spans="1:11" x14ac:dyDescent="0.15">
      <c r="A7" s="1639" t="s">
        <v>672</v>
      </c>
      <c r="B7" s="1481">
        <v>314</v>
      </c>
      <c r="C7" s="1628">
        <v>3.8518155053974483E-2</v>
      </c>
      <c r="D7" s="1640">
        <v>289</v>
      </c>
      <c r="E7" s="1641">
        <v>4.0116601887840088E-2</v>
      </c>
      <c r="F7" s="734">
        <v>357</v>
      </c>
      <c r="G7" s="1641">
        <v>4.2739135639889861E-2</v>
      </c>
      <c r="H7" s="734">
        <v>815</v>
      </c>
      <c r="I7" s="1628">
        <v>9.5556337202485631E-2</v>
      </c>
      <c r="J7" s="734">
        <v>1101</v>
      </c>
      <c r="K7" s="1628">
        <v>0.1328426640926641</v>
      </c>
    </row>
    <row r="8" spans="1:11" x14ac:dyDescent="0.15">
      <c r="A8" s="1639" t="s">
        <v>2268</v>
      </c>
      <c r="B8" s="1481">
        <v>278</v>
      </c>
      <c r="C8" s="1628">
        <v>3.4102060843964672E-2</v>
      </c>
      <c r="D8" s="1640">
        <v>276</v>
      </c>
      <c r="E8" s="1641">
        <v>3.8312048861743477E-2</v>
      </c>
      <c r="F8" s="734">
        <v>360</v>
      </c>
      <c r="G8" s="1641">
        <v>4.3098288040225072E-2</v>
      </c>
      <c r="H8" s="734">
        <v>452</v>
      </c>
      <c r="I8" s="1628">
        <v>5.2995661859538044E-2</v>
      </c>
      <c r="J8" s="734">
        <v>349</v>
      </c>
      <c r="K8" s="1628">
        <v>4.2109073359073358E-2</v>
      </c>
    </row>
    <row r="9" spans="1:11" x14ac:dyDescent="0.15">
      <c r="A9" s="1639" t="s">
        <v>676</v>
      </c>
      <c r="B9" s="1481">
        <v>117</v>
      </c>
      <c r="C9" s="1628">
        <v>1.4352306182531895E-2</v>
      </c>
      <c r="D9" s="1640">
        <v>89</v>
      </c>
      <c r="E9" s="1641">
        <v>1.2354247640199888E-2</v>
      </c>
      <c r="F9" s="734">
        <v>119</v>
      </c>
      <c r="G9" s="1641">
        <v>1.4246378546629954E-2</v>
      </c>
      <c r="H9" s="734">
        <v>125</v>
      </c>
      <c r="I9" s="1628">
        <v>1.465587993903154E-2</v>
      </c>
      <c r="J9" s="734">
        <v>120</v>
      </c>
      <c r="K9" s="1628">
        <v>1.4478764478764479E-2</v>
      </c>
    </row>
    <row r="10" spans="1:11" ht="11.25" x14ac:dyDescent="0.15">
      <c r="A10" s="1639" t="s">
        <v>2269</v>
      </c>
      <c r="B10" s="1481">
        <v>2380</v>
      </c>
      <c r="C10" s="1628">
        <v>0.29195289499509325</v>
      </c>
      <c r="D10" s="1640">
        <v>2094</v>
      </c>
      <c r="E10" s="1641">
        <v>0.29067184897279291</v>
      </c>
      <c r="F10" s="734">
        <v>2424</v>
      </c>
      <c r="G10" s="1641">
        <v>0.2901951394708488</v>
      </c>
      <c r="H10" s="734">
        <v>1855</v>
      </c>
      <c r="I10" s="1628">
        <v>0.21749325829522806</v>
      </c>
      <c r="J10" s="734">
        <v>1845</v>
      </c>
      <c r="K10" s="1628">
        <v>0.22261100386100385</v>
      </c>
    </row>
    <row r="11" spans="1:11" x14ac:dyDescent="0.15">
      <c r="A11" s="1639" t="s">
        <v>674</v>
      </c>
      <c r="B11" s="1642">
        <v>40</v>
      </c>
      <c r="C11" s="1628">
        <v>4.9067713444553487E-3</v>
      </c>
      <c r="D11" s="1640">
        <v>37</v>
      </c>
      <c r="E11" s="1641">
        <v>5.1360355358134368E-3</v>
      </c>
      <c r="F11" s="734">
        <v>23</v>
      </c>
      <c r="G11" s="1641">
        <v>2.7535017359032682E-3</v>
      </c>
      <c r="H11" s="734">
        <v>32</v>
      </c>
      <c r="I11" s="1628">
        <v>3.751905264392074E-3</v>
      </c>
      <c r="J11" s="734">
        <v>28</v>
      </c>
      <c r="K11" s="1628">
        <v>3.3783783783783786E-3</v>
      </c>
    </row>
    <row r="12" spans="1:11" x14ac:dyDescent="0.15">
      <c r="A12" s="1639" t="s">
        <v>2270</v>
      </c>
      <c r="B12" s="1481">
        <v>204</v>
      </c>
      <c r="C12" s="1628">
        <v>2.5024533856722278E-2</v>
      </c>
      <c r="D12" s="1640">
        <v>170</v>
      </c>
      <c r="E12" s="1641">
        <v>2.359800111049417E-2</v>
      </c>
      <c r="F12" s="734">
        <v>237</v>
      </c>
      <c r="G12" s="1641">
        <v>2.8373039626481505E-2</v>
      </c>
      <c r="H12" s="734">
        <v>253</v>
      </c>
      <c r="I12" s="1628">
        <v>2.9663500996599836E-2</v>
      </c>
      <c r="J12" s="734">
        <v>213</v>
      </c>
      <c r="K12" s="1628">
        <v>2.569980694980695E-2</v>
      </c>
    </row>
    <row r="13" spans="1:11" x14ac:dyDescent="0.15">
      <c r="A13" s="1639" t="s">
        <v>677</v>
      </c>
      <c r="B13" s="1481">
        <v>390</v>
      </c>
      <c r="C13" s="1628">
        <v>4.7841020608439644E-2</v>
      </c>
      <c r="D13" s="1640">
        <v>281</v>
      </c>
      <c r="E13" s="1641">
        <v>3.9006107717934481E-2</v>
      </c>
      <c r="F13" s="734">
        <v>350</v>
      </c>
      <c r="G13" s="1641">
        <v>4.190111337244104E-2</v>
      </c>
      <c r="H13" s="734">
        <v>335</v>
      </c>
      <c r="I13" s="1628">
        <v>3.9277758236604524E-2</v>
      </c>
      <c r="J13" s="734">
        <v>287</v>
      </c>
      <c r="K13" s="1628">
        <v>3.4628378378378379E-2</v>
      </c>
    </row>
    <row r="14" spans="1:11" x14ac:dyDescent="0.15">
      <c r="A14" s="1639" t="s">
        <v>2271</v>
      </c>
      <c r="B14" s="1481">
        <v>506</v>
      </c>
      <c r="C14" s="1628">
        <v>6.2070657507360155E-2</v>
      </c>
      <c r="D14" s="1640">
        <v>486</v>
      </c>
      <c r="E14" s="1641">
        <v>6.7462520821765681E-2</v>
      </c>
      <c r="F14" s="734">
        <v>408</v>
      </c>
      <c r="G14" s="1641">
        <v>4.8844726445588411E-2</v>
      </c>
      <c r="H14" s="734">
        <v>526</v>
      </c>
      <c r="I14" s="1628">
        <v>6.1671942783444719E-2</v>
      </c>
      <c r="J14" s="734">
        <v>584</v>
      </c>
      <c r="K14" s="1628">
        <v>7.0463320463320461E-2</v>
      </c>
    </row>
    <row r="15" spans="1:11" x14ac:dyDescent="0.15">
      <c r="A15" s="1639" t="s">
        <v>675</v>
      </c>
      <c r="B15" s="1481">
        <v>3471</v>
      </c>
      <c r="C15" s="1628">
        <v>0.42578508341511284</v>
      </c>
      <c r="D15" s="1640">
        <v>3114</v>
      </c>
      <c r="E15" s="1641">
        <v>0.43225985563575792</v>
      </c>
      <c r="F15" s="734">
        <v>3679</v>
      </c>
      <c r="G15" s="1641">
        <v>0.44044056027774453</v>
      </c>
      <c r="H15" s="734">
        <v>3730</v>
      </c>
      <c r="I15" s="1628">
        <v>0.43733145738070112</v>
      </c>
      <c r="J15" s="734">
        <v>3310</v>
      </c>
      <c r="K15" s="1628">
        <v>0.39937258687258687</v>
      </c>
    </row>
    <row r="16" spans="1:11" x14ac:dyDescent="0.15">
      <c r="A16" s="1639" t="s">
        <v>2272</v>
      </c>
      <c r="B16" s="1481">
        <v>452</v>
      </c>
      <c r="C16" s="1628">
        <v>5.5446516192345439E-2</v>
      </c>
      <c r="D16" s="1640">
        <v>368</v>
      </c>
      <c r="E16" s="1641">
        <v>5.1082731815657971E-2</v>
      </c>
      <c r="F16" s="734">
        <v>396</v>
      </c>
      <c r="G16" s="1641">
        <v>4.7408116844247575E-2</v>
      </c>
      <c r="H16" s="734">
        <v>404</v>
      </c>
      <c r="I16" s="1628">
        <v>4.7367803962949935E-2</v>
      </c>
      <c r="J16" s="734">
        <v>451</v>
      </c>
      <c r="K16" s="1628">
        <v>5.4416023166023168E-2</v>
      </c>
    </row>
    <row r="17" spans="1:16" x14ac:dyDescent="0.15">
      <c r="A17" s="1639" t="s">
        <v>2273</v>
      </c>
      <c r="B17" s="1481">
        <v>0</v>
      </c>
      <c r="C17" s="1641">
        <v>0</v>
      </c>
      <c r="D17" s="1640">
        <v>0</v>
      </c>
      <c r="E17" s="1641">
        <v>0</v>
      </c>
      <c r="F17" s="734">
        <v>0</v>
      </c>
      <c r="G17" s="1641">
        <v>0</v>
      </c>
      <c r="H17" s="734">
        <v>2</v>
      </c>
      <c r="I17" s="1628">
        <v>2.3449407902450463E-4</v>
      </c>
      <c r="J17" s="734">
        <v>0</v>
      </c>
      <c r="K17" s="1628">
        <v>0</v>
      </c>
    </row>
    <row r="18" spans="1:16" x14ac:dyDescent="0.15">
      <c r="A18" s="1432"/>
      <c r="F18" s="734"/>
    </row>
    <row r="19" spans="1:16" x14ac:dyDescent="0.15">
      <c r="A19" s="1643" t="s">
        <v>2258</v>
      </c>
      <c r="B19" s="1034"/>
    </row>
    <row r="20" spans="1:16" s="1526" customFormat="1" x14ac:dyDescent="0.15">
      <c r="A20" s="1630" t="s">
        <v>2259</v>
      </c>
      <c r="B20" s="101"/>
      <c r="C20" s="101"/>
      <c r="D20" s="101"/>
      <c r="E20" s="101"/>
      <c r="F20" s="1644"/>
      <c r="H20" s="1644"/>
      <c r="J20" s="1644"/>
      <c r="M20" s="20"/>
      <c r="N20" s="20"/>
      <c r="O20" s="20"/>
      <c r="P20" s="20"/>
    </row>
    <row r="21" spans="1:16" s="1526" customFormat="1" x14ac:dyDescent="0.15">
      <c r="A21" s="1630" t="s">
        <v>2274</v>
      </c>
      <c r="B21" s="101"/>
      <c r="C21" s="101"/>
      <c r="D21" s="101"/>
      <c r="E21" s="101"/>
      <c r="F21" s="1644"/>
      <c r="H21" s="1644"/>
      <c r="J21" s="1644"/>
      <c r="M21" s="20"/>
      <c r="N21" s="20"/>
      <c r="O21" s="20"/>
      <c r="P21" s="20"/>
    </row>
    <row r="22" spans="1:16" s="1526" customFormat="1" x14ac:dyDescent="0.15">
      <c r="A22" s="1630" t="s">
        <v>2275</v>
      </c>
      <c r="B22" s="101"/>
      <c r="C22" s="101"/>
      <c r="D22" s="101"/>
      <c r="E22" s="101"/>
      <c r="F22" s="1644"/>
      <c r="H22" s="1644"/>
      <c r="J22" s="1644"/>
      <c r="M22" s="20"/>
      <c r="N22" s="20"/>
      <c r="O22" s="20"/>
      <c r="P22" s="20"/>
    </row>
    <row r="23" spans="1:16" s="1526" customFormat="1" x14ac:dyDescent="0.15">
      <c r="A23" s="1630" t="s">
        <v>25</v>
      </c>
      <c r="B23" s="101"/>
      <c r="C23" s="101"/>
      <c r="D23" s="101"/>
      <c r="E23" s="101"/>
      <c r="F23" s="1644"/>
      <c r="H23" s="1644"/>
      <c r="J23" s="1644"/>
      <c r="M23" s="20"/>
      <c r="N23" s="20"/>
      <c r="O23" s="20"/>
      <c r="P23" s="20"/>
    </row>
    <row r="24" spans="1:16" s="1526" customFormat="1" x14ac:dyDescent="0.25">
      <c r="A24" s="1630" t="s">
        <v>2260</v>
      </c>
      <c r="B24" s="101"/>
      <c r="C24" s="101"/>
      <c r="D24" s="101"/>
      <c r="E24" s="101"/>
      <c r="F24" s="1645"/>
      <c r="H24" s="1645"/>
      <c r="J24" s="1645"/>
    </row>
    <row r="25" spans="1:16" s="1526" customFormat="1" x14ac:dyDescent="0.25">
      <c r="A25" s="101"/>
      <c r="B25" s="101"/>
      <c r="C25" s="101"/>
      <c r="D25" s="101"/>
      <c r="E25" s="101"/>
      <c r="F25" s="1645"/>
      <c r="H25" s="1645"/>
      <c r="J25" s="1645"/>
    </row>
    <row r="26" spans="1:16" x14ac:dyDescent="0.15">
      <c r="F26" s="1645"/>
      <c r="G26" s="1526"/>
      <c r="H26" s="1645"/>
      <c r="J26" s="1645"/>
    </row>
    <row r="27" spans="1:16" x14ac:dyDescent="0.15">
      <c r="F27" s="1645"/>
      <c r="G27" s="1526"/>
    </row>
    <row r="28" spans="1:16" x14ac:dyDescent="0.15">
      <c r="F28" s="1645"/>
      <c r="G28" s="1526"/>
    </row>
    <row r="29" spans="1:16" x14ac:dyDescent="0.15">
      <c r="F29" s="1645"/>
      <c r="G29" s="1526"/>
    </row>
    <row r="30" spans="1:16" x14ac:dyDescent="0.15">
      <c r="F30" s="1645"/>
      <c r="G30" s="1526"/>
    </row>
    <row r="31" spans="1:16" x14ac:dyDescent="0.15">
      <c r="F31" s="1645"/>
      <c r="G31" s="1526"/>
    </row>
    <row r="32" spans="1:16" x14ac:dyDescent="0.15">
      <c r="F32" s="1645"/>
      <c r="G32" s="1526"/>
    </row>
    <row r="33" spans="6:7" x14ac:dyDescent="0.15">
      <c r="F33" s="1645"/>
      <c r="G33" s="1526"/>
    </row>
    <row r="34" spans="6:7" x14ac:dyDescent="0.15">
      <c r="F34" s="1645"/>
      <c r="G34" s="1526"/>
    </row>
    <row r="35" spans="6:7" x14ac:dyDescent="0.15">
      <c r="F35" s="1645"/>
      <c r="G35" s="1526"/>
    </row>
    <row r="36" spans="6:7" x14ac:dyDescent="0.15">
      <c r="F36" s="1645"/>
      <c r="G36" s="1526"/>
    </row>
    <row r="37" spans="6:7" x14ac:dyDescent="0.15">
      <c r="F37" s="1645"/>
      <c r="G37" s="1526"/>
    </row>
    <row r="38" spans="6:7" x14ac:dyDescent="0.15">
      <c r="F38" s="1645"/>
      <c r="G38" s="1526"/>
    </row>
    <row r="39" spans="6:7" x14ac:dyDescent="0.15">
      <c r="F39" s="1645"/>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2:K23"/>
  <sheetViews>
    <sheetView zoomScaleNormal="100" workbookViewId="0"/>
  </sheetViews>
  <sheetFormatPr baseColWidth="10" defaultColWidth="9.140625" defaultRowHeight="10.5" x14ac:dyDescent="0.15"/>
  <cols>
    <col min="1" max="1" width="25" style="20" customWidth="1"/>
    <col min="2" max="2" width="10.7109375" style="20" customWidth="1"/>
    <col min="3" max="3" width="12.140625" style="20" customWidth="1"/>
    <col min="4" max="4" width="10.7109375" style="20" customWidth="1"/>
    <col min="5" max="5" width="12.140625" style="20" customWidth="1"/>
    <col min="6" max="6" width="11.42578125" style="20" bestFit="1" customWidth="1"/>
    <col min="7" max="7" width="12.140625" style="20" customWidth="1"/>
    <col min="8" max="8" width="10.7109375" style="20" customWidth="1"/>
    <col min="9" max="9" width="12.140625" style="20" customWidth="1"/>
    <col min="10" max="10" width="10.7109375" style="20" customWidth="1"/>
    <col min="11" max="11" width="12.140625" style="20" customWidth="1"/>
    <col min="12" max="16384" width="9.140625" style="20"/>
  </cols>
  <sheetData>
    <row r="2" spans="1:11" ht="11.25" x14ac:dyDescent="0.15">
      <c r="A2" s="1646" t="s">
        <v>2276</v>
      </c>
      <c r="B2" s="932"/>
      <c r="C2" s="932"/>
      <c r="D2" s="932"/>
      <c r="E2" s="932"/>
    </row>
    <row r="3" spans="1:11" x14ac:dyDescent="0.15">
      <c r="A3" s="21"/>
    </row>
    <row r="4" spans="1:11" s="1174" customFormat="1" x14ac:dyDescent="0.25">
      <c r="A4" s="1633" t="s">
        <v>2277</v>
      </c>
      <c r="B4" s="1634">
        <v>2018</v>
      </c>
      <c r="C4" s="1635"/>
      <c r="D4" s="1617">
        <v>2019</v>
      </c>
      <c r="E4" s="1617"/>
      <c r="F4" s="1617">
        <v>2020</v>
      </c>
      <c r="G4" s="1617"/>
      <c r="H4" s="1617">
        <v>2021</v>
      </c>
      <c r="I4" s="1617"/>
      <c r="J4" s="1617">
        <v>2022</v>
      </c>
      <c r="K4" s="1617"/>
    </row>
    <row r="5" spans="1:11" s="1174" customFormat="1" ht="11.25" x14ac:dyDescent="0.25">
      <c r="A5" s="1618"/>
      <c r="B5" s="1620" t="s">
        <v>2257</v>
      </c>
      <c r="C5" s="1620" t="s">
        <v>327</v>
      </c>
      <c r="D5" s="1620" t="s">
        <v>2257</v>
      </c>
      <c r="E5" s="1620" t="s">
        <v>327</v>
      </c>
      <c r="F5" s="1620" t="s">
        <v>2257</v>
      </c>
      <c r="G5" s="1620" t="s">
        <v>327</v>
      </c>
      <c r="H5" s="1620" t="s">
        <v>2278</v>
      </c>
      <c r="I5" s="1620" t="s">
        <v>327</v>
      </c>
      <c r="J5" s="1620" t="s">
        <v>2257</v>
      </c>
      <c r="K5" s="1620" t="s">
        <v>327</v>
      </c>
    </row>
    <row r="6" spans="1:11" x14ac:dyDescent="0.15">
      <c r="A6" s="1638" t="s">
        <v>2</v>
      </c>
      <c r="B6" s="1647">
        <v>1511</v>
      </c>
      <c r="C6" s="1648">
        <v>1</v>
      </c>
      <c r="D6" s="493">
        <v>1334</v>
      </c>
      <c r="E6" s="1649">
        <v>1</v>
      </c>
      <c r="F6" s="493">
        <v>1868</v>
      </c>
      <c r="G6" s="1649">
        <v>1</v>
      </c>
      <c r="H6" s="493">
        <v>2041</v>
      </c>
      <c r="I6" s="1650">
        <v>1</v>
      </c>
      <c r="J6" s="493">
        <v>1794</v>
      </c>
      <c r="K6" s="1650">
        <v>1</v>
      </c>
    </row>
    <row r="7" spans="1:11" x14ac:dyDescent="0.15">
      <c r="A7" s="1639" t="s">
        <v>2279</v>
      </c>
      <c r="B7" s="1626">
        <v>514</v>
      </c>
      <c r="C7" s="1651">
        <v>0.34017207147584383</v>
      </c>
      <c r="D7" s="1640">
        <v>418</v>
      </c>
      <c r="E7" s="1641">
        <v>0.31334332833583206</v>
      </c>
      <c r="F7" s="1640">
        <v>523</v>
      </c>
      <c r="G7" s="1641">
        <v>0.27997858672376874</v>
      </c>
      <c r="H7" s="1640">
        <v>655</v>
      </c>
      <c r="I7" s="94">
        <v>0.32092111709946103</v>
      </c>
      <c r="J7" s="1481">
        <v>456</v>
      </c>
      <c r="K7" s="94">
        <v>0.25418060200668896</v>
      </c>
    </row>
    <row r="8" spans="1:11" x14ac:dyDescent="0.15">
      <c r="A8" s="1639" t="s">
        <v>2280</v>
      </c>
      <c r="B8" s="1626">
        <v>817</v>
      </c>
      <c r="C8" s="1651">
        <v>0.54070152217074785</v>
      </c>
      <c r="D8" s="1640">
        <v>786</v>
      </c>
      <c r="E8" s="1641">
        <v>0.58920539730134935</v>
      </c>
      <c r="F8" s="1640">
        <v>1008</v>
      </c>
      <c r="G8" s="1641">
        <v>0.53961456102783723</v>
      </c>
      <c r="H8" s="1640">
        <v>1104</v>
      </c>
      <c r="I8" s="94">
        <v>0.5409113179813817</v>
      </c>
      <c r="J8" s="1481">
        <v>1030</v>
      </c>
      <c r="K8" s="94">
        <v>0.5741360089186176</v>
      </c>
    </row>
    <row r="9" spans="1:11" x14ac:dyDescent="0.15">
      <c r="A9" s="1639" t="s">
        <v>2281</v>
      </c>
      <c r="B9" s="1626">
        <v>180</v>
      </c>
      <c r="C9" s="1651">
        <v>0.11912640635340833</v>
      </c>
      <c r="D9" s="1640">
        <v>130</v>
      </c>
      <c r="E9" s="1641">
        <v>9.7451274362818585E-2</v>
      </c>
      <c r="F9" s="1640">
        <v>166</v>
      </c>
      <c r="G9" s="1641">
        <v>8.8865096359743045E-2</v>
      </c>
      <c r="H9" s="1640">
        <v>124</v>
      </c>
      <c r="I9" s="94">
        <v>6.0754532092111707E-2</v>
      </c>
      <c r="J9" s="1481">
        <v>106</v>
      </c>
      <c r="K9" s="94">
        <v>5.9085841694537344E-2</v>
      </c>
    </row>
    <row r="10" spans="1:11" x14ac:dyDescent="0.15">
      <c r="A10" s="1639" t="s">
        <v>2282</v>
      </c>
      <c r="B10" s="1640" t="s">
        <v>265</v>
      </c>
      <c r="C10" s="1640" t="s">
        <v>265</v>
      </c>
      <c r="D10" s="1640" t="s">
        <v>265</v>
      </c>
      <c r="E10" s="1640" t="s">
        <v>265</v>
      </c>
      <c r="F10" s="1640">
        <v>6</v>
      </c>
      <c r="G10" s="1641">
        <v>3.2119914346895075E-3</v>
      </c>
      <c r="H10" s="1640">
        <v>3</v>
      </c>
      <c r="I10" s="94">
        <v>1.4698677119059284E-3</v>
      </c>
      <c r="J10" s="1481">
        <v>1</v>
      </c>
      <c r="K10" s="94">
        <v>5.5741360089186175E-4</v>
      </c>
    </row>
    <row r="11" spans="1:11" x14ac:dyDescent="0.15">
      <c r="A11" s="1639" t="s">
        <v>2283</v>
      </c>
      <c r="B11" s="1640" t="s">
        <v>265</v>
      </c>
      <c r="C11" s="1640" t="s">
        <v>265</v>
      </c>
      <c r="D11" s="1640" t="s">
        <v>265</v>
      </c>
      <c r="E11" s="1640" t="s">
        <v>265</v>
      </c>
      <c r="F11" s="1640">
        <v>123</v>
      </c>
      <c r="G11" s="1641">
        <v>6.5845824411134901E-2</v>
      </c>
      <c r="H11" s="1640">
        <v>117</v>
      </c>
      <c r="I11" s="94">
        <v>5.7324840764331211E-2</v>
      </c>
      <c r="J11" s="1481">
        <v>169</v>
      </c>
      <c r="K11" s="94">
        <v>9.420289855072464E-2</v>
      </c>
    </row>
    <row r="12" spans="1:11" x14ac:dyDescent="0.15">
      <c r="A12" s="1639" t="s">
        <v>2284</v>
      </c>
      <c r="B12" s="1640" t="s">
        <v>265</v>
      </c>
      <c r="C12" s="1640" t="s">
        <v>265</v>
      </c>
      <c r="D12" s="1640" t="s">
        <v>265</v>
      </c>
      <c r="E12" s="1640" t="s">
        <v>265</v>
      </c>
      <c r="F12" s="1640">
        <v>36</v>
      </c>
      <c r="G12" s="1641">
        <v>1.9271948608137045E-2</v>
      </c>
      <c r="H12" s="1640">
        <v>37</v>
      </c>
      <c r="I12" s="94">
        <v>1.8128368446839783E-2</v>
      </c>
      <c r="J12" s="1481">
        <v>30</v>
      </c>
      <c r="K12" s="94">
        <v>1.6722408026755852E-2</v>
      </c>
    </row>
    <row r="13" spans="1:11" x14ac:dyDescent="0.15">
      <c r="A13" s="1639" t="s">
        <v>2285</v>
      </c>
      <c r="B13" s="1640" t="s">
        <v>265</v>
      </c>
      <c r="C13" s="1640" t="s">
        <v>265</v>
      </c>
      <c r="D13" s="1640" t="s">
        <v>265</v>
      </c>
      <c r="E13" s="1640" t="s">
        <v>265</v>
      </c>
      <c r="F13" s="1640">
        <v>6</v>
      </c>
      <c r="G13" s="1641">
        <v>3.2119914346895075E-3</v>
      </c>
      <c r="H13" s="1640">
        <v>1</v>
      </c>
      <c r="I13" s="94">
        <v>4.8995590396864281E-4</v>
      </c>
      <c r="J13" s="1481">
        <v>2</v>
      </c>
      <c r="K13" s="94">
        <v>1.1148272017837235E-3</v>
      </c>
    </row>
    <row r="14" spans="1:11" x14ac:dyDescent="0.15">
      <c r="A14" s="604"/>
    </row>
    <row r="15" spans="1:11" x14ac:dyDescent="0.15">
      <c r="A15" s="1652" t="s">
        <v>2286</v>
      </c>
    </row>
    <row r="16" spans="1:11" x14ac:dyDescent="0.15">
      <c r="A16" s="1643" t="s">
        <v>2258</v>
      </c>
      <c r="B16" s="1034"/>
    </row>
    <row r="17" spans="1:11" x14ac:dyDescent="0.15">
      <c r="A17" s="580" t="s">
        <v>2287</v>
      </c>
      <c r="B17" s="1653"/>
      <c r="C17" s="1653"/>
      <c r="D17" s="1653"/>
      <c r="E17" s="1653"/>
      <c r="F17" s="251"/>
      <c r="G17" s="251"/>
      <c r="H17" s="251"/>
      <c r="I17" s="251"/>
      <c r="J17" s="251"/>
      <c r="K17" s="251"/>
    </row>
    <row r="18" spans="1:11" x14ac:dyDescent="0.15">
      <c r="A18" s="128" t="s">
        <v>2288</v>
      </c>
      <c r="B18" s="101"/>
      <c r="C18" s="101"/>
      <c r="D18" s="101"/>
      <c r="E18" s="101"/>
    </row>
    <row r="19" spans="1:11" x14ac:dyDescent="0.15">
      <c r="A19" s="128" t="s">
        <v>437</v>
      </c>
      <c r="B19" s="101"/>
      <c r="C19" s="101"/>
      <c r="D19" s="101"/>
      <c r="E19" s="101"/>
    </row>
    <row r="20" spans="1:11" x14ac:dyDescent="0.15">
      <c r="A20" s="128" t="s">
        <v>2260</v>
      </c>
      <c r="B20" s="462"/>
      <c r="C20" s="462"/>
      <c r="D20" s="462"/>
      <c r="E20" s="462"/>
    </row>
    <row r="23" spans="1:11" x14ac:dyDescent="0.15">
      <c r="A23" s="251"/>
      <c r="B23" s="251"/>
      <c r="C23" s="251"/>
      <c r="D23" s="251"/>
      <c r="E23" s="251"/>
      <c r="F23" s="25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J29"/>
  <sheetViews>
    <sheetView zoomScaleNormal="100" workbookViewId="0"/>
  </sheetViews>
  <sheetFormatPr baseColWidth="10" defaultColWidth="9.140625" defaultRowHeight="9.9499999999999993" customHeight="1" x14ac:dyDescent="0.15"/>
  <cols>
    <col min="1" max="1" width="28.5703125" style="709" customWidth="1"/>
    <col min="2" max="2" width="25" style="709" customWidth="1"/>
    <col min="3" max="3" width="19.7109375" style="709" customWidth="1"/>
    <col min="4" max="4" width="25" style="709" customWidth="1"/>
    <col min="5" max="5" width="19.7109375" style="709" customWidth="1"/>
    <col min="6" max="6" width="9.140625" style="709"/>
    <col min="7" max="7" width="10.28515625" style="709" bestFit="1" customWidth="1"/>
    <col min="8" max="16384" width="9.140625" style="709"/>
  </cols>
  <sheetData>
    <row r="2" spans="1:10" s="738" customFormat="1" ht="11.25" x14ac:dyDescent="0.15">
      <c r="A2" s="722" t="s">
        <v>609</v>
      </c>
      <c r="G2" s="709"/>
      <c r="H2" s="709"/>
      <c r="I2" s="709"/>
      <c r="J2" s="709"/>
    </row>
    <row r="3" spans="1:10" ht="9.75" customHeight="1" x14ac:dyDescent="0.15">
      <c r="A3" s="710"/>
    </row>
    <row r="4" spans="1:10" ht="11.25" customHeight="1" x14ac:dyDescent="0.15">
      <c r="A4" s="725" t="s">
        <v>598</v>
      </c>
      <c r="B4" s="739" t="s">
        <v>610</v>
      </c>
      <c r="C4" s="713"/>
      <c r="D4" s="739" t="s">
        <v>611</v>
      </c>
      <c r="E4" s="713"/>
    </row>
    <row r="5" spans="1:10" ht="23.25" customHeight="1" x14ac:dyDescent="0.15">
      <c r="A5" s="740"/>
      <c r="B5" s="741" t="s">
        <v>612</v>
      </c>
      <c r="C5" s="715" t="s">
        <v>613</v>
      </c>
      <c r="D5" s="741" t="s">
        <v>612</v>
      </c>
      <c r="E5" s="715" t="s">
        <v>613</v>
      </c>
    </row>
    <row r="6" spans="1:10" ht="9.9499999999999993" customHeight="1" x14ac:dyDescent="0.15">
      <c r="A6" s="742" t="s">
        <v>614</v>
      </c>
      <c r="B6" s="743">
        <v>4301</v>
      </c>
      <c r="C6" s="743">
        <v>1384454</v>
      </c>
      <c r="D6" s="743">
        <v>1922</v>
      </c>
      <c r="E6" s="743">
        <v>692175</v>
      </c>
    </row>
    <row r="7" spans="1:10" ht="9.9499999999999993" customHeight="1" x14ac:dyDescent="0.15">
      <c r="A7" s="744" t="s">
        <v>9</v>
      </c>
      <c r="B7" s="717">
        <v>69</v>
      </c>
      <c r="C7" s="717">
        <v>25592</v>
      </c>
      <c r="D7" s="717">
        <v>30</v>
      </c>
      <c r="E7" s="717">
        <v>13597</v>
      </c>
    </row>
    <row r="8" spans="1:10" ht="9.9499999999999993" customHeight="1" x14ac:dyDescent="0.15">
      <c r="A8" s="744" t="s">
        <v>10</v>
      </c>
      <c r="B8" s="718">
        <v>62</v>
      </c>
      <c r="C8" s="718">
        <v>29102</v>
      </c>
      <c r="D8" s="718">
        <v>39</v>
      </c>
      <c r="E8" s="718">
        <v>18969</v>
      </c>
    </row>
    <row r="9" spans="1:10" ht="9.9499999999999993" customHeight="1" x14ac:dyDescent="0.15">
      <c r="A9" s="744" t="s">
        <v>11</v>
      </c>
      <c r="B9" s="718">
        <v>101</v>
      </c>
      <c r="C9" s="718">
        <v>56455</v>
      </c>
      <c r="D9" s="718">
        <v>53</v>
      </c>
      <c r="E9" s="718">
        <v>22019</v>
      </c>
    </row>
    <row r="10" spans="1:10" ht="9.9499999999999993" customHeight="1" x14ac:dyDescent="0.15">
      <c r="A10" s="744" t="s">
        <v>12</v>
      </c>
      <c r="B10" s="718">
        <v>65</v>
      </c>
      <c r="C10" s="718">
        <v>29187</v>
      </c>
      <c r="D10" s="718">
        <v>26</v>
      </c>
      <c r="E10" s="718">
        <v>7858</v>
      </c>
    </row>
    <row r="11" spans="1:10" ht="9.9499999999999993" customHeight="1" x14ac:dyDescent="0.15">
      <c r="A11" s="744" t="s">
        <v>13</v>
      </c>
      <c r="B11" s="718">
        <v>246</v>
      </c>
      <c r="C11" s="718">
        <v>69229</v>
      </c>
      <c r="D11" s="718">
        <v>106</v>
      </c>
      <c r="E11" s="718">
        <v>38494</v>
      </c>
    </row>
    <row r="12" spans="1:10" ht="9.9499999999999993" customHeight="1" x14ac:dyDescent="0.15">
      <c r="A12" s="744" t="s">
        <v>14</v>
      </c>
      <c r="B12" s="718">
        <v>436</v>
      </c>
      <c r="C12" s="718">
        <v>128339</v>
      </c>
      <c r="D12" s="718">
        <v>228</v>
      </c>
      <c r="E12" s="718">
        <v>73530</v>
      </c>
    </row>
    <row r="13" spans="1:10" ht="9.9499999999999993" customHeight="1" x14ac:dyDescent="0.15">
      <c r="A13" s="744" t="s">
        <v>15</v>
      </c>
      <c r="B13" s="718">
        <v>1075</v>
      </c>
      <c r="C13" s="718">
        <v>496773</v>
      </c>
      <c r="D13" s="718">
        <v>607</v>
      </c>
      <c r="E13" s="718">
        <v>280896</v>
      </c>
    </row>
    <row r="14" spans="1:10" ht="9.9499999999999993" customHeight="1" x14ac:dyDescent="0.15">
      <c r="A14" s="744" t="s">
        <v>16</v>
      </c>
      <c r="B14" s="718">
        <v>278</v>
      </c>
      <c r="C14" s="718">
        <v>79049</v>
      </c>
      <c r="D14" s="718">
        <v>104</v>
      </c>
      <c r="E14" s="718">
        <v>29450</v>
      </c>
    </row>
    <row r="15" spans="1:10" ht="9.9499999999999993" customHeight="1" x14ac:dyDescent="0.15">
      <c r="A15" s="744" t="s">
        <v>17</v>
      </c>
      <c r="B15" s="718">
        <v>351</v>
      </c>
      <c r="C15" s="718">
        <v>93747</v>
      </c>
      <c r="D15" s="718">
        <v>125</v>
      </c>
      <c r="E15" s="718">
        <v>37440</v>
      </c>
    </row>
    <row r="16" spans="1:10" ht="9.9499999999999993" customHeight="1" x14ac:dyDescent="0.15">
      <c r="A16" s="744" t="s">
        <v>18</v>
      </c>
      <c r="B16" s="718">
        <v>204</v>
      </c>
      <c r="C16" s="718">
        <v>43739</v>
      </c>
      <c r="D16" s="718">
        <v>73</v>
      </c>
      <c r="E16" s="718">
        <v>24178</v>
      </c>
    </row>
    <row r="17" spans="1:5" ht="9.9499999999999993" customHeight="1" x14ac:dyDescent="0.15">
      <c r="A17" s="744" t="s">
        <v>19</v>
      </c>
      <c r="B17" s="718">
        <v>474</v>
      </c>
      <c r="C17" s="718">
        <v>139180</v>
      </c>
      <c r="D17" s="718">
        <v>192</v>
      </c>
      <c r="E17" s="718">
        <v>64234</v>
      </c>
    </row>
    <row r="18" spans="1:5" ht="9.9499999999999993" customHeight="1" x14ac:dyDescent="0.15">
      <c r="A18" s="744" t="s">
        <v>20</v>
      </c>
      <c r="B18" s="718">
        <v>374</v>
      </c>
      <c r="C18" s="718">
        <v>75303</v>
      </c>
      <c r="D18" s="718">
        <v>127</v>
      </c>
      <c r="E18" s="718">
        <v>28499</v>
      </c>
    </row>
    <row r="19" spans="1:5" ht="9.9499999999999993" customHeight="1" x14ac:dyDescent="0.15">
      <c r="A19" s="744" t="s">
        <v>328</v>
      </c>
      <c r="B19" s="718">
        <v>145</v>
      </c>
      <c r="C19" s="718">
        <v>28765</v>
      </c>
      <c r="D19" s="718">
        <v>58</v>
      </c>
      <c r="E19" s="718">
        <v>13059</v>
      </c>
    </row>
    <row r="20" spans="1:5" ht="9.9499999999999993" customHeight="1" x14ac:dyDescent="0.15">
      <c r="A20" s="744" t="s">
        <v>602</v>
      </c>
      <c r="B20" s="718">
        <v>328</v>
      </c>
      <c r="C20" s="718">
        <v>64597</v>
      </c>
      <c r="D20" s="718">
        <v>107</v>
      </c>
      <c r="E20" s="718">
        <v>27288</v>
      </c>
    </row>
    <row r="21" spans="1:5" ht="9.9499999999999993" customHeight="1" x14ac:dyDescent="0.15">
      <c r="A21" s="744" t="s">
        <v>23</v>
      </c>
      <c r="B21" s="718">
        <v>51</v>
      </c>
      <c r="C21" s="718">
        <v>10493</v>
      </c>
      <c r="D21" s="718">
        <v>22</v>
      </c>
      <c r="E21" s="718">
        <v>5135</v>
      </c>
    </row>
    <row r="22" spans="1:5" ht="9.9499999999999993" customHeight="1" x14ac:dyDescent="0.15">
      <c r="A22" s="744" t="s">
        <v>24</v>
      </c>
      <c r="B22" s="718">
        <v>42</v>
      </c>
      <c r="C22" s="718">
        <v>14904</v>
      </c>
      <c r="D22" s="718">
        <v>25</v>
      </c>
      <c r="E22" s="718">
        <v>7529</v>
      </c>
    </row>
    <row r="24" spans="1:5" ht="9.9499999999999993" customHeight="1" x14ac:dyDescent="0.15">
      <c r="A24" s="719" t="s">
        <v>615</v>
      </c>
      <c r="B24" s="745"/>
      <c r="C24" s="745"/>
    </row>
    <row r="25" spans="1:5" ht="9.9499999999999993" customHeight="1" x14ac:dyDescent="0.15">
      <c r="A25" s="719" t="s">
        <v>616</v>
      </c>
      <c r="B25" s="745"/>
      <c r="C25" s="745"/>
    </row>
    <row r="26" spans="1:5" ht="9.9499999999999993" customHeight="1" x14ac:dyDescent="0.15">
      <c r="A26" s="746" t="s">
        <v>617</v>
      </c>
      <c r="B26" s="746"/>
      <c r="C26" s="746"/>
    </row>
    <row r="27" spans="1:5" ht="9.9499999999999993" customHeight="1" x14ac:dyDescent="0.15">
      <c r="A27" s="747" t="s">
        <v>618</v>
      </c>
      <c r="B27" s="746"/>
      <c r="C27" s="746"/>
    </row>
    <row r="28" spans="1:5" ht="9.9499999999999993" customHeight="1" x14ac:dyDescent="0.15">
      <c r="A28" s="708" t="s">
        <v>619</v>
      </c>
      <c r="B28" s="720"/>
      <c r="C28" s="720"/>
    </row>
    <row r="29" spans="1:5" ht="9.9499999999999993" customHeight="1" x14ac:dyDescent="0.15">
      <c r="A29" s="709" t="s">
        <v>620</v>
      </c>
      <c r="B29" s="745"/>
      <c r="C29" s="745"/>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2:M18"/>
  <sheetViews>
    <sheetView zoomScaleNormal="100" workbookViewId="0"/>
  </sheetViews>
  <sheetFormatPr baseColWidth="10" defaultColWidth="9.140625" defaultRowHeight="10.5" x14ac:dyDescent="0.25"/>
  <cols>
    <col min="1" max="1" width="24.140625" style="28" customWidth="1"/>
    <col min="2" max="2" width="10.7109375" style="28" customWidth="1"/>
    <col min="3" max="3" width="12.140625" style="28" customWidth="1"/>
    <col min="4" max="4" width="10.7109375" style="28" customWidth="1"/>
    <col min="5" max="5" width="12.140625" style="28" customWidth="1"/>
    <col min="6" max="6" width="10.7109375" style="28" customWidth="1"/>
    <col min="7" max="7" width="12.140625" style="28" customWidth="1"/>
    <col min="8" max="8" width="10.7109375" style="28" customWidth="1"/>
    <col min="9" max="9" width="12.140625" style="28" customWidth="1"/>
    <col min="10" max="10" width="10.7109375" style="28" customWidth="1"/>
    <col min="11" max="11" width="12.140625" style="28" customWidth="1"/>
    <col min="12" max="16384" width="9.140625" style="28"/>
  </cols>
  <sheetData>
    <row r="2" spans="1:13" ht="11.25" x14ac:dyDescent="0.25">
      <c r="A2" s="1612" t="s">
        <v>2399</v>
      </c>
      <c r="B2" s="1621"/>
      <c r="C2" s="1621"/>
      <c r="D2" s="1621"/>
      <c r="E2" s="1621"/>
      <c r="F2" s="1654"/>
      <c r="G2" s="123"/>
      <c r="H2" s="1654"/>
      <c r="I2" s="123"/>
      <c r="J2" s="1654"/>
      <c r="K2" s="123"/>
    </row>
    <row r="3" spans="1:13" x14ac:dyDescent="0.25">
      <c r="A3" s="1655"/>
      <c r="B3" s="123"/>
      <c r="C3" s="123"/>
      <c r="D3" s="123"/>
      <c r="E3" s="123"/>
      <c r="F3" s="123"/>
      <c r="G3" s="123"/>
      <c r="H3" s="123"/>
      <c r="I3" s="123"/>
      <c r="J3" s="123"/>
      <c r="K3" s="123"/>
    </row>
    <row r="4" spans="1:13" s="1174" customFormat="1" x14ac:dyDescent="0.25">
      <c r="A4" s="1633" t="s">
        <v>2289</v>
      </c>
      <c r="B4" s="1634">
        <v>2018</v>
      </c>
      <c r="C4" s="1635"/>
      <c r="D4" s="1617">
        <v>2019</v>
      </c>
      <c r="E4" s="1617"/>
      <c r="F4" s="1617">
        <v>2020</v>
      </c>
      <c r="G4" s="1617"/>
      <c r="H4" s="1617">
        <v>2021</v>
      </c>
      <c r="I4" s="1617"/>
      <c r="J4" s="1617">
        <v>2022</v>
      </c>
      <c r="K4" s="1617"/>
    </row>
    <row r="5" spans="1:13" s="1174" customFormat="1" x14ac:dyDescent="0.25">
      <c r="A5" s="1656"/>
      <c r="B5" s="1619" t="s">
        <v>2257</v>
      </c>
      <c r="C5" s="1619" t="s">
        <v>327</v>
      </c>
      <c r="D5" s="1620" t="s">
        <v>2257</v>
      </c>
      <c r="E5" s="1620" t="s">
        <v>327</v>
      </c>
      <c r="F5" s="1620" t="s">
        <v>2257</v>
      </c>
      <c r="G5" s="1620" t="s">
        <v>327</v>
      </c>
      <c r="H5" s="1620" t="s">
        <v>2257</v>
      </c>
      <c r="I5" s="1620" t="s">
        <v>327</v>
      </c>
      <c r="J5" s="1620" t="s">
        <v>2257</v>
      </c>
      <c r="K5" s="1620" t="s">
        <v>327</v>
      </c>
    </row>
    <row r="6" spans="1:13" x14ac:dyDescent="0.25">
      <c r="A6" s="1638" t="s">
        <v>2</v>
      </c>
      <c r="B6" s="1657">
        <v>1513</v>
      </c>
      <c r="C6" s="1658">
        <v>1</v>
      </c>
      <c r="D6" s="155">
        <v>1210</v>
      </c>
      <c r="E6" s="1659">
        <v>1</v>
      </c>
      <c r="F6" s="155">
        <v>3227</v>
      </c>
      <c r="G6" s="1659">
        <v>1</v>
      </c>
      <c r="H6" s="155">
        <v>1201</v>
      </c>
      <c r="I6" s="1659">
        <v>1</v>
      </c>
      <c r="J6" s="155">
        <v>2304</v>
      </c>
      <c r="K6" s="1659">
        <v>1</v>
      </c>
      <c r="M6" s="144"/>
    </row>
    <row r="7" spans="1:13" x14ac:dyDescent="0.25">
      <c r="A7" s="1639" t="s">
        <v>2290</v>
      </c>
      <c r="B7" s="1660">
        <v>17</v>
      </c>
      <c r="C7" s="1605">
        <v>1.1235955056179775E-2</v>
      </c>
      <c r="D7" s="1660">
        <v>4</v>
      </c>
      <c r="E7" s="1605">
        <v>3.3057851239669421E-3</v>
      </c>
      <c r="F7" s="1660">
        <v>5</v>
      </c>
      <c r="G7" s="1605">
        <v>1.5494267121165168E-3</v>
      </c>
      <c r="H7" s="1660">
        <v>6</v>
      </c>
      <c r="I7" s="1661">
        <v>4.9958368026644462E-3</v>
      </c>
      <c r="J7" s="1660">
        <v>2</v>
      </c>
      <c r="K7" s="1661">
        <v>8.6805555555555551E-4</v>
      </c>
      <c r="M7" s="144"/>
    </row>
    <row r="8" spans="1:13" x14ac:dyDescent="0.25">
      <c r="A8" s="1639" t="s">
        <v>2291</v>
      </c>
      <c r="B8" s="1660">
        <v>41</v>
      </c>
      <c r="C8" s="1605">
        <v>2.7098479841374753E-2</v>
      </c>
      <c r="D8" s="1660">
        <v>32</v>
      </c>
      <c r="E8" s="1605">
        <v>2.6446280991735537E-2</v>
      </c>
      <c r="F8" s="1660">
        <v>121</v>
      </c>
      <c r="G8" s="1605">
        <v>3.7496126433219708E-2</v>
      </c>
      <c r="H8" s="1660">
        <v>22</v>
      </c>
      <c r="I8" s="1661">
        <v>1.8318068276436304E-2</v>
      </c>
      <c r="J8" s="1660">
        <v>1</v>
      </c>
      <c r="K8" s="1661">
        <v>4.3402777777777775E-4</v>
      </c>
    </row>
    <row r="9" spans="1:13" x14ac:dyDescent="0.25">
      <c r="A9" s="1639" t="s">
        <v>2292</v>
      </c>
      <c r="B9" s="1660">
        <v>4</v>
      </c>
      <c r="C9" s="1605">
        <v>2.6437541308658294E-3</v>
      </c>
      <c r="D9" s="1660">
        <v>3</v>
      </c>
      <c r="E9" s="1605">
        <v>2.4793388429752068E-3</v>
      </c>
      <c r="F9" s="1660">
        <v>0</v>
      </c>
      <c r="G9" s="1605">
        <v>0</v>
      </c>
      <c r="H9" s="1660">
        <v>0</v>
      </c>
      <c r="I9" s="1661">
        <v>0</v>
      </c>
      <c r="J9" s="1660">
        <v>1</v>
      </c>
      <c r="K9" s="1661">
        <v>4.3402777777777775E-4</v>
      </c>
    </row>
    <row r="10" spans="1:13" x14ac:dyDescent="0.25">
      <c r="A10" s="1639" t="s">
        <v>2293</v>
      </c>
      <c r="B10" s="1660">
        <v>1142</v>
      </c>
      <c r="C10" s="1605">
        <v>0.75479180436219429</v>
      </c>
      <c r="D10" s="1660">
        <v>872</v>
      </c>
      <c r="E10" s="1605">
        <v>0.72066115702479339</v>
      </c>
      <c r="F10" s="1660">
        <v>2316</v>
      </c>
      <c r="G10" s="1605">
        <v>0.71769445305237067</v>
      </c>
      <c r="H10" s="1660">
        <v>902</v>
      </c>
      <c r="I10" s="1661">
        <v>0.75104079933388845</v>
      </c>
      <c r="J10" s="1660">
        <v>2248</v>
      </c>
      <c r="K10" s="1661">
        <v>0.97569444444444442</v>
      </c>
    </row>
    <row r="11" spans="1:13" x14ac:dyDescent="0.25">
      <c r="A11" s="1639" t="s">
        <v>308</v>
      </c>
      <c r="B11" s="1660">
        <v>225</v>
      </c>
      <c r="C11" s="1605">
        <v>0.14871116986120292</v>
      </c>
      <c r="D11" s="1660">
        <v>211</v>
      </c>
      <c r="E11" s="1605">
        <v>0.17438016528925621</v>
      </c>
      <c r="F11" s="1660">
        <v>500</v>
      </c>
      <c r="G11" s="1605">
        <v>0.1549426712116517</v>
      </c>
      <c r="H11" s="1660">
        <v>148</v>
      </c>
      <c r="I11" s="1661">
        <v>0.12323064113238967</v>
      </c>
      <c r="J11" s="1660">
        <v>49</v>
      </c>
      <c r="K11" s="1661">
        <v>2.1267361111111112E-2</v>
      </c>
    </row>
    <row r="12" spans="1:13" x14ac:dyDescent="0.25">
      <c r="A12" s="1639" t="s">
        <v>2294</v>
      </c>
      <c r="B12" s="1660">
        <v>6</v>
      </c>
      <c r="C12" s="1605">
        <v>3.9656311962987445E-3</v>
      </c>
      <c r="D12" s="1660">
        <v>3</v>
      </c>
      <c r="E12" s="1605">
        <v>2.4793388429752068E-3</v>
      </c>
      <c r="F12" s="1660">
        <v>1</v>
      </c>
      <c r="G12" s="1605">
        <v>3.0988534242330339E-4</v>
      </c>
      <c r="H12" s="1660">
        <v>4</v>
      </c>
      <c r="I12" s="1661">
        <v>3.3305578684429643E-3</v>
      </c>
      <c r="J12" s="1660">
        <v>2</v>
      </c>
      <c r="K12" s="1661">
        <v>8.6805555555555551E-4</v>
      </c>
    </row>
    <row r="13" spans="1:13" x14ac:dyDescent="0.25">
      <c r="A13" s="1639" t="s">
        <v>2295</v>
      </c>
      <c r="B13" s="1660">
        <v>78</v>
      </c>
      <c r="C13" s="1605">
        <v>5.1553205551883675E-2</v>
      </c>
      <c r="D13" s="1660">
        <v>85</v>
      </c>
      <c r="E13" s="1605">
        <v>7.0247933884297523E-2</v>
      </c>
      <c r="F13" s="1660">
        <v>284</v>
      </c>
      <c r="G13" s="1605">
        <v>8.8007437248218162E-2</v>
      </c>
      <c r="H13" s="1660">
        <v>119</v>
      </c>
      <c r="I13" s="1661">
        <v>9.9084096586178186E-2</v>
      </c>
      <c r="J13" s="1660">
        <v>1</v>
      </c>
      <c r="K13" s="1661">
        <v>4.3402777777777775E-4</v>
      </c>
    </row>
    <row r="14" spans="1:13" x14ac:dyDescent="0.25">
      <c r="A14" s="1662"/>
      <c r="B14" s="424"/>
      <c r="C14" s="1661"/>
      <c r="D14" s="1663"/>
      <c r="E14" s="1605"/>
    </row>
    <row r="15" spans="1:13" x14ac:dyDescent="0.25">
      <c r="A15" s="1653" t="s">
        <v>2258</v>
      </c>
    </row>
    <row r="16" spans="1:13" x14ac:dyDescent="0.25">
      <c r="A16" s="101" t="s">
        <v>2259</v>
      </c>
      <c r="B16" s="101"/>
      <c r="C16" s="101"/>
      <c r="D16" s="101"/>
      <c r="E16" s="101"/>
      <c r="F16" s="15"/>
      <c r="H16" s="15"/>
      <c r="J16" s="15"/>
    </row>
    <row r="17" spans="1:10" x14ac:dyDescent="0.25">
      <c r="A17" s="1639" t="s">
        <v>2296</v>
      </c>
      <c r="B17" s="1639"/>
      <c r="C17" s="1639"/>
      <c r="D17" s="1639"/>
      <c r="E17" s="1639"/>
      <c r="F17" s="15"/>
      <c r="H17" s="15"/>
      <c r="J17" s="15"/>
    </row>
    <row r="18" spans="1:10" x14ac:dyDescent="0.25">
      <c r="A18" s="101" t="s">
        <v>2260</v>
      </c>
      <c r="B18" s="101"/>
      <c r="C18" s="101"/>
      <c r="D18" s="101"/>
      <c r="E18"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2:F36"/>
  <sheetViews>
    <sheetView zoomScaleNormal="100" workbookViewId="0"/>
  </sheetViews>
  <sheetFormatPr baseColWidth="10" defaultColWidth="9.140625" defaultRowHeight="10.5" x14ac:dyDescent="0.15"/>
  <cols>
    <col min="1" max="1" width="22.85546875" style="20" customWidth="1"/>
    <col min="2" max="3" width="25.7109375" style="20" customWidth="1"/>
    <col min="4" max="16384" width="9.140625" style="20"/>
  </cols>
  <sheetData>
    <row r="2" spans="1:4" ht="11.25" x14ac:dyDescent="0.15">
      <c r="A2" s="1664" t="s">
        <v>2297</v>
      </c>
      <c r="B2" s="1654"/>
      <c r="C2" s="1654"/>
      <c r="D2" s="1665"/>
    </row>
    <row r="3" spans="1:4" x14ac:dyDescent="0.15">
      <c r="A3" s="1666"/>
      <c r="B3" s="312"/>
      <c r="C3" s="312"/>
    </row>
    <row r="4" spans="1:4" ht="11.25" x14ac:dyDescent="0.15">
      <c r="A4" s="1634" t="s">
        <v>102</v>
      </c>
      <c r="B4" s="1634" t="s">
        <v>2298</v>
      </c>
      <c r="C4" s="1634" t="s">
        <v>2299</v>
      </c>
    </row>
    <row r="5" spans="1:4" x14ac:dyDescent="0.15">
      <c r="A5" s="1667">
        <v>1997</v>
      </c>
      <c r="B5" s="1668">
        <v>263</v>
      </c>
      <c r="C5" s="1669">
        <v>0.126</v>
      </c>
    </row>
    <row r="6" spans="1:4" x14ac:dyDescent="0.15">
      <c r="A6" s="1667">
        <v>1998</v>
      </c>
      <c r="B6" s="1668">
        <v>289</v>
      </c>
      <c r="C6" s="1669">
        <v>0.121</v>
      </c>
    </row>
    <row r="7" spans="1:4" x14ac:dyDescent="0.15">
      <c r="A7" s="1667">
        <v>1999</v>
      </c>
      <c r="B7" s="1668">
        <v>345</v>
      </c>
      <c r="C7" s="1669">
        <v>0.13500000000000001</v>
      </c>
    </row>
    <row r="8" spans="1:4" x14ac:dyDescent="0.15">
      <c r="A8" s="1667">
        <v>2000</v>
      </c>
      <c r="B8" s="1668">
        <v>363</v>
      </c>
      <c r="C8" s="1669">
        <v>0.15</v>
      </c>
    </row>
    <row r="9" spans="1:4" x14ac:dyDescent="0.15">
      <c r="A9" s="1667">
        <v>2001</v>
      </c>
      <c r="B9" s="1668">
        <v>376</v>
      </c>
      <c r="C9" s="1669">
        <v>0.14560000000000001</v>
      </c>
    </row>
    <row r="10" spans="1:4" x14ac:dyDescent="0.15">
      <c r="A10" s="1667">
        <v>2002</v>
      </c>
      <c r="B10" s="1668">
        <v>377</v>
      </c>
      <c r="C10" s="1669">
        <v>0.13300000000000001</v>
      </c>
    </row>
    <row r="11" spans="1:4" x14ac:dyDescent="0.15">
      <c r="A11" s="1667">
        <v>2003</v>
      </c>
      <c r="B11" s="1668">
        <v>438</v>
      </c>
      <c r="C11" s="1669">
        <v>0.12809999999999999</v>
      </c>
    </row>
    <row r="12" spans="1:4" x14ac:dyDescent="0.15">
      <c r="A12" s="1667">
        <v>2004</v>
      </c>
      <c r="B12" s="1668">
        <v>435</v>
      </c>
      <c r="C12" s="1669">
        <v>0.13800000000000001</v>
      </c>
    </row>
    <row r="13" spans="1:4" x14ac:dyDescent="0.15">
      <c r="A13" s="1667">
        <v>2005</v>
      </c>
      <c r="B13" s="1668">
        <v>510</v>
      </c>
      <c r="C13" s="1669">
        <v>0.14299999999999999</v>
      </c>
    </row>
    <row r="14" spans="1:4" x14ac:dyDescent="0.15">
      <c r="A14" s="1667">
        <v>2006</v>
      </c>
      <c r="B14" s="1668">
        <v>484</v>
      </c>
      <c r="C14" s="1669">
        <v>0.13669999999999999</v>
      </c>
    </row>
    <row r="15" spans="1:4" x14ac:dyDescent="0.15">
      <c r="A15" s="1667">
        <v>2007</v>
      </c>
      <c r="B15" s="1668">
        <v>565</v>
      </c>
      <c r="C15" s="1669">
        <v>0.15179999999999999</v>
      </c>
    </row>
    <row r="16" spans="1:4" x14ac:dyDescent="0.15">
      <c r="A16" s="1667">
        <v>2008</v>
      </c>
      <c r="B16" s="1668">
        <v>653</v>
      </c>
      <c r="C16" s="1669">
        <v>0.1671</v>
      </c>
    </row>
    <row r="17" spans="1:6" x14ac:dyDescent="0.15">
      <c r="A17" s="1667">
        <v>2009</v>
      </c>
      <c r="B17" s="1668">
        <v>664</v>
      </c>
      <c r="C17" s="1669">
        <v>0.14879999999999999</v>
      </c>
    </row>
    <row r="18" spans="1:6" x14ac:dyDescent="0.15">
      <c r="A18" s="1667">
        <v>2010</v>
      </c>
      <c r="B18" s="1668">
        <v>702</v>
      </c>
      <c r="C18" s="1669">
        <v>0.13750000000000001</v>
      </c>
    </row>
    <row r="19" spans="1:6" x14ac:dyDescent="0.15">
      <c r="A19" s="1667">
        <v>2011</v>
      </c>
      <c r="B19" s="1668">
        <v>776</v>
      </c>
      <c r="C19" s="1669">
        <v>0.13569999999999999</v>
      </c>
    </row>
    <row r="20" spans="1:6" x14ac:dyDescent="0.15">
      <c r="A20" s="1667">
        <v>2012</v>
      </c>
      <c r="B20" s="1668">
        <v>814</v>
      </c>
      <c r="C20" s="1669">
        <v>0.13469999999999999</v>
      </c>
    </row>
    <row r="21" spans="1:6" x14ac:dyDescent="0.15">
      <c r="A21" s="1667">
        <v>2013</v>
      </c>
      <c r="B21" s="1668">
        <v>881</v>
      </c>
      <c r="C21" s="1669">
        <v>0.14799999999999999</v>
      </c>
    </row>
    <row r="22" spans="1:6" x14ac:dyDescent="0.15">
      <c r="A22" s="1667">
        <v>2014</v>
      </c>
      <c r="B22" s="1668">
        <v>818</v>
      </c>
      <c r="C22" s="1669">
        <v>0.14349999999999999</v>
      </c>
      <c r="F22" s="1670"/>
    </row>
    <row r="23" spans="1:6" x14ac:dyDescent="0.15">
      <c r="A23" s="1667">
        <v>2015</v>
      </c>
      <c r="B23" s="1668">
        <v>872</v>
      </c>
      <c r="C23" s="1669">
        <v>0.1391</v>
      </c>
      <c r="E23" s="1671"/>
    </row>
    <row r="24" spans="1:6" x14ac:dyDescent="0.15">
      <c r="A24" s="1667">
        <v>2016</v>
      </c>
      <c r="B24" s="1668">
        <v>976</v>
      </c>
      <c r="C24" s="1651">
        <v>0.13491844069670997</v>
      </c>
      <c r="E24" s="1481"/>
    </row>
    <row r="25" spans="1:6" x14ac:dyDescent="0.15">
      <c r="A25" s="1672">
        <v>2017</v>
      </c>
      <c r="B25" s="1673">
        <v>1145</v>
      </c>
      <c r="C25" s="1651">
        <v>0.14285714285714285</v>
      </c>
    </row>
    <row r="26" spans="1:6" x14ac:dyDescent="0.15">
      <c r="A26" s="1672">
        <v>2018</v>
      </c>
      <c r="B26" s="1673">
        <v>1083</v>
      </c>
      <c r="C26" s="1674">
        <v>0.13300000000000001</v>
      </c>
      <c r="F26" s="1034"/>
    </row>
    <row r="27" spans="1:6" x14ac:dyDescent="0.15">
      <c r="A27" s="1672">
        <v>2019</v>
      </c>
      <c r="B27" s="1673">
        <v>999</v>
      </c>
      <c r="C27" s="1674">
        <v>0.13867295946696279</v>
      </c>
      <c r="E27" s="94"/>
    </row>
    <row r="28" spans="1:6" x14ac:dyDescent="0.15">
      <c r="A28" s="1672">
        <v>2020</v>
      </c>
      <c r="B28" s="1673">
        <v>1203</v>
      </c>
      <c r="C28" s="94">
        <v>0.14402011253441876</v>
      </c>
    </row>
    <row r="29" spans="1:6" x14ac:dyDescent="0.15">
      <c r="A29" s="1672">
        <v>2021</v>
      </c>
      <c r="B29" s="1673">
        <v>1309</v>
      </c>
      <c r="C29" s="94">
        <v>0.1535</v>
      </c>
    </row>
    <row r="30" spans="1:6" x14ac:dyDescent="0.15">
      <c r="A30" s="1672">
        <v>2022</v>
      </c>
      <c r="B30" s="1673">
        <v>1258</v>
      </c>
      <c r="C30" s="94">
        <v>0.15178571428571427</v>
      </c>
    </row>
    <row r="31" spans="1:6" x14ac:dyDescent="0.15">
      <c r="A31" s="1488"/>
      <c r="B31" s="1675"/>
      <c r="C31" s="1676"/>
    </row>
    <row r="32" spans="1:6" x14ac:dyDescent="0.15">
      <c r="A32" s="1586" t="s">
        <v>2258</v>
      </c>
    </row>
    <row r="33" spans="1:4" x14ac:dyDescent="0.15">
      <c r="A33" s="101" t="s">
        <v>2259</v>
      </c>
      <c r="B33" s="101"/>
      <c r="C33" s="101"/>
      <c r="D33" s="4"/>
    </row>
    <row r="34" spans="1:4" x14ac:dyDescent="0.15">
      <c r="A34" s="1162" t="s">
        <v>2300</v>
      </c>
      <c r="B34" s="978"/>
      <c r="C34" s="978"/>
    </row>
    <row r="35" spans="1:4" x14ac:dyDescent="0.15">
      <c r="A35" s="1162" t="s">
        <v>2301</v>
      </c>
      <c r="B35" s="1162"/>
      <c r="C35" s="1162"/>
    </row>
    <row r="36" spans="1:4" x14ac:dyDescent="0.15">
      <c r="A36" s="101" t="s">
        <v>2260</v>
      </c>
      <c r="B36" s="101"/>
      <c r="C36" s="101"/>
      <c r="D36" s="2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2:U23"/>
  <sheetViews>
    <sheetView zoomScaleNormal="100" workbookViewId="0"/>
  </sheetViews>
  <sheetFormatPr baseColWidth="10" defaultColWidth="9.140625" defaultRowHeight="10.5" x14ac:dyDescent="0.15"/>
  <cols>
    <col min="1" max="1" width="23.85546875" style="20" customWidth="1"/>
    <col min="2" max="2" width="10.7109375" style="20" customWidth="1"/>
    <col min="3" max="3" width="12.85546875" style="20" customWidth="1"/>
    <col min="4" max="4" width="10.7109375" style="20" customWidth="1"/>
    <col min="5" max="5" width="12.85546875" style="20" customWidth="1"/>
    <col min="6" max="6" width="10.7109375" style="20" customWidth="1"/>
    <col min="7" max="7" width="12.85546875" style="20" customWidth="1"/>
    <col min="8" max="8" width="10.7109375" style="20" customWidth="1"/>
    <col min="9" max="9" width="12.85546875" style="20" customWidth="1"/>
    <col min="10" max="10" width="10.7109375" style="20" customWidth="1"/>
    <col min="11" max="11" width="12.85546875" style="20" customWidth="1"/>
    <col min="12" max="12" width="9.140625" style="20"/>
    <col min="13" max="13" width="12.28515625" style="20" customWidth="1"/>
    <col min="14" max="14" width="11.42578125" style="20" customWidth="1"/>
    <col min="15" max="16384" width="9.140625" style="20"/>
  </cols>
  <sheetData>
    <row r="2" spans="1:14" s="462" customFormat="1" ht="11.25" x14ac:dyDescent="0.25">
      <c r="A2" s="1612" t="s">
        <v>2302</v>
      </c>
      <c r="B2" s="932"/>
      <c r="C2" s="932"/>
      <c r="D2" s="932"/>
      <c r="E2" s="932"/>
      <c r="F2" s="1677"/>
      <c r="H2" s="1677"/>
      <c r="J2" s="1677"/>
    </row>
    <row r="3" spans="1:14" x14ac:dyDescent="0.15">
      <c r="A3" s="21"/>
      <c r="L3" s="462"/>
      <c r="M3" s="462"/>
      <c r="N3" s="462"/>
    </row>
    <row r="4" spans="1:14" x14ac:dyDescent="0.15">
      <c r="A4" s="1678" t="s">
        <v>2303</v>
      </c>
      <c r="B4" s="1679">
        <v>2018</v>
      </c>
      <c r="C4" s="1680"/>
      <c r="D4" s="1596">
        <v>2019</v>
      </c>
      <c r="E4" s="1597"/>
      <c r="F4" s="1596">
        <v>2020</v>
      </c>
      <c r="G4" s="1597"/>
      <c r="H4" s="1596">
        <v>2021</v>
      </c>
      <c r="I4" s="1597"/>
      <c r="J4" s="1596">
        <v>2022</v>
      </c>
      <c r="K4" s="1597"/>
      <c r="L4" s="462"/>
      <c r="M4" s="462"/>
      <c r="N4" s="462"/>
    </row>
    <row r="5" spans="1:14" x14ac:dyDescent="0.15">
      <c r="A5" s="1681"/>
      <c r="B5" s="1619" t="s">
        <v>2257</v>
      </c>
      <c r="C5" s="1619" t="s">
        <v>327</v>
      </c>
      <c r="D5" s="1620" t="s">
        <v>2257</v>
      </c>
      <c r="E5" s="1620" t="s">
        <v>327</v>
      </c>
      <c r="F5" s="1620" t="s">
        <v>2257</v>
      </c>
      <c r="G5" s="1620" t="s">
        <v>327</v>
      </c>
      <c r="H5" s="1620" t="s">
        <v>2257</v>
      </c>
      <c r="I5" s="1620" t="s">
        <v>327</v>
      </c>
      <c r="J5" s="1620" t="s">
        <v>2257</v>
      </c>
      <c r="K5" s="1620" t="s">
        <v>327</v>
      </c>
      <c r="L5" s="462"/>
      <c r="M5" s="462"/>
      <c r="N5" s="462"/>
    </row>
    <row r="6" spans="1:14" x14ac:dyDescent="0.15">
      <c r="A6" s="1638" t="s">
        <v>2</v>
      </c>
      <c r="B6" s="1622">
        <v>8152</v>
      </c>
      <c r="C6" s="1623">
        <v>1</v>
      </c>
      <c r="D6" s="1622">
        <v>7204</v>
      </c>
      <c r="E6" s="1623">
        <v>0.99999999999999978</v>
      </c>
      <c r="F6" s="1622">
        <v>8353</v>
      </c>
      <c r="G6" s="1623">
        <v>1</v>
      </c>
      <c r="H6" s="1622">
        <v>8529</v>
      </c>
      <c r="I6" s="1623">
        <v>1</v>
      </c>
      <c r="J6" s="941">
        <v>8288</v>
      </c>
      <c r="K6" s="1682">
        <v>1</v>
      </c>
      <c r="L6" s="462"/>
      <c r="M6" s="462"/>
    </row>
    <row r="7" spans="1:14" ht="11.25" x14ac:dyDescent="0.15">
      <c r="A7" s="1639" t="s">
        <v>2304</v>
      </c>
      <c r="B7" s="1626">
        <v>4644</v>
      </c>
      <c r="C7" s="1651">
        <v>0.56967615309126596</v>
      </c>
      <c r="D7" s="1626">
        <v>4401</v>
      </c>
      <c r="E7" s="1641">
        <v>0.61091060521932261</v>
      </c>
      <c r="F7" s="1626">
        <v>4987</v>
      </c>
      <c r="G7" s="1641">
        <v>0.59703100682389565</v>
      </c>
      <c r="H7" s="1626">
        <v>5341</v>
      </c>
      <c r="I7" s="1641">
        <v>0.62621643803493965</v>
      </c>
      <c r="J7" s="734">
        <v>5063</v>
      </c>
      <c r="K7" s="1641">
        <v>0.61088320463320467</v>
      </c>
      <c r="L7" s="462"/>
      <c r="M7" s="462"/>
    </row>
    <row r="8" spans="1:14" x14ac:dyDescent="0.15">
      <c r="A8" s="1639" t="s">
        <v>2305</v>
      </c>
      <c r="B8" s="1626">
        <v>1570</v>
      </c>
      <c r="C8" s="1651">
        <v>0.19259077526987242</v>
      </c>
      <c r="D8" s="1626">
        <v>1360</v>
      </c>
      <c r="E8" s="1641">
        <v>0.18878400888395336</v>
      </c>
      <c r="F8" s="1626">
        <v>1489</v>
      </c>
      <c r="G8" s="1641">
        <v>0.17825930803304202</v>
      </c>
      <c r="H8" s="1626">
        <v>1311</v>
      </c>
      <c r="I8" s="1641">
        <v>0.15371086880056278</v>
      </c>
      <c r="J8" s="734">
        <v>1237</v>
      </c>
      <c r="K8" s="1641">
        <v>0.1492519305019305</v>
      </c>
      <c r="L8" s="462"/>
      <c r="M8" s="462"/>
    </row>
    <row r="9" spans="1:14" x14ac:dyDescent="0.15">
      <c r="A9" s="1639" t="s">
        <v>2306</v>
      </c>
      <c r="B9" s="1626">
        <v>372</v>
      </c>
      <c r="C9" s="1651">
        <v>4.5632973503434739E-2</v>
      </c>
      <c r="D9" s="1626">
        <v>272</v>
      </c>
      <c r="E9" s="1641">
        <v>3.7756801776790673E-2</v>
      </c>
      <c r="F9" s="1626">
        <v>308</v>
      </c>
      <c r="G9" s="1641">
        <v>3.6872979767748115E-2</v>
      </c>
      <c r="H9" s="1626">
        <v>285</v>
      </c>
      <c r="I9" s="1641">
        <v>3.341540626099191E-2</v>
      </c>
      <c r="J9" s="734">
        <v>377</v>
      </c>
      <c r="K9" s="1641">
        <v>4.5487451737451737E-2</v>
      </c>
      <c r="L9" s="462"/>
      <c r="M9" s="462"/>
    </row>
    <row r="10" spans="1:14" x14ac:dyDescent="0.15">
      <c r="A10" s="1639" t="s">
        <v>2307</v>
      </c>
      <c r="B10" s="1626">
        <v>489</v>
      </c>
      <c r="C10" s="1651">
        <v>5.9985279685966633E-2</v>
      </c>
      <c r="D10" s="1626">
        <v>398</v>
      </c>
      <c r="E10" s="1641">
        <v>5.5247084952803997E-2</v>
      </c>
      <c r="F10" s="1626">
        <v>508</v>
      </c>
      <c r="G10" s="1641">
        <v>6.0816473123428708E-2</v>
      </c>
      <c r="H10" s="1626">
        <v>444</v>
      </c>
      <c r="I10" s="1641">
        <v>5.2057685543440028E-2</v>
      </c>
      <c r="J10" s="734">
        <v>468</v>
      </c>
      <c r="K10" s="1641">
        <v>5.6467181467181465E-2</v>
      </c>
      <c r="L10" s="462"/>
      <c r="M10" s="462"/>
    </row>
    <row r="11" spans="1:14" x14ac:dyDescent="0.15">
      <c r="A11" s="1639" t="s">
        <v>2308</v>
      </c>
      <c r="B11" s="1626">
        <v>49</v>
      </c>
      <c r="C11" s="1651">
        <v>6.0107948969578022E-3</v>
      </c>
      <c r="D11" s="1626">
        <v>64</v>
      </c>
      <c r="E11" s="1641">
        <v>8.8839533592448647E-3</v>
      </c>
      <c r="F11" s="1626">
        <v>59</v>
      </c>
      <c r="G11" s="1641">
        <v>7.0633305399257756E-3</v>
      </c>
      <c r="H11" s="1626">
        <v>64</v>
      </c>
      <c r="I11" s="1641">
        <v>7.5038105287841481E-3</v>
      </c>
      <c r="J11" s="734">
        <v>44</v>
      </c>
      <c r="K11" s="1641">
        <v>5.3088803088803087E-3</v>
      </c>
      <c r="L11" s="462"/>
      <c r="M11" s="462"/>
    </row>
    <row r="12" spans="1:14" x14ac:dyDescent="0.15">
      <c r="A12" s="1639" t="s">
        <v>2309</v>
      </c>
      <c r="B12" s="1626">
        <v>287</v>
      </c>
      <c r="C12" s="1651">
        <v>3.5206084396467122E-2</v>
      </c>
      <c r="D12" s="1626">
        <v>194</v>
      </c>
      <c r="E12" s="1641">
        <v>2.6929483620210994E-2</v>
      </c>
      <c r="F12" s="1626">
        <v>199</v>
      </c>
      <c r="G12" s="1641">
        <v>2.382377588890219E-2</v>
      </c>
      <c r="H12" s="1626">
        <v>378</v>
      </c>
      <c r="I12" s="1641">
        <v>4.4319380935631376E-2</v>
      </c>
      <c r="J12" s="734">
        <v>358</v>
      </c>
      <c r="K12" s="1641">
        <v>4.3194980694980692E-2</v>
      </c>
      <c r="L12" s="462"/>
      <c r="M12" s="462"/>
    </row>
    <row r="13" spans="1:14" x14ac:dyDescent="0.15">
      <c r="A13" s="1639" t="s">
        <v>2310</v>
      </c>
      <c r="B13" s="1626">
        <v>46</v>
      </c>
      <c r="C13" s="1651">
        <v>5.6427870461236507E-3</v>
      </c>
      <c r="D13" s="1626">
        <v>26</v>
      </c>
      <c r="E13" s="1641">
        <v>3.6091060521932258E-3</v>
      </c>
      <c r="F13" s="1626">
        <v>31</v>
      </c>
      <c r="G13" s="1641">
        <v>3.7112414701304919E-3</v>
      </c>
      <c r="H13" s="1626">
        <v>27</v>
      </c>
      <c r="I13" s="1641">
        <v>3.1656700668308124E-3</v>
      </c>
      <c r="J13" s="734">
        <v>46</v>
      </c>
      <c r="K13" s="1641">
        <v>5.5501930501930504E-3</v>
      </c>
      <c r="L13" s="462"/>
      <c r="M13" s="462"/>
    </row>
    <row r="14" spans="1:14" x14ac:dyDescent="0.15">
      <c r="A14" s="1639" t="s">
        <v>2311</v>
      </c>
      <c r="B14" s="1626">
        <v>106</v>
      </c>
      <c r="C14" s="1651">
        <v>1.3002944062806674E-2</v>
      </c>
      <c r="D14" s="1626">
        <v>70</v>
      </c>
      <c r="E14" s="1641">
        <v>9.71682398667407E-3</v>
      </c>
      <c r="F14" s="1626">
        <v>59</v>
      </c>
      <c r="G14" s="1641">
        <v>7.0633305399257756E-3</v>
      </c>
      <c r="H14" s="1626">
        <v>56</v>
      </c>
      <c r="I14" s="1641">
        <v>6.5658342126861296E-3</v>
      </c>
      <c r="J14" s="734">
        <v>66</v>
      </c>
      <c r="K14" s="1641">
        <v>7.963320463320463E-3</v>
      </c>
      <c r="L14" s="462"/>
      <c r="M14" s="462"/>
    </row>
    <row r="15" spans="1:14" x14ac:dyDescent="0.15">
      <c r="A15" s="1639" t="s">
        <v>2312</v>
      </c>
      <c r="B15" s="1626">
        <v>36</v>
      </c>
      <c r="C15" s="1651">
        <v>4.416094210009814E-3</v>
      </c>
      <c r="D15" s="1626">
        <v>18</v>
      </c>
      <c r="E15" s="1641">
        <v>2.4986118822876179E-3</v>
      </c>
      <c r="F15" s="1626">
        <v>17</v>
      </c>
      <c r="G15" s="1641">
        <v>2.0351969352328503E-3</v>
      </c>
      <c r="H15" s="1626">
        <v>11</v>
      </c>
      <c r="I15" s="1641">
        <v>1.2897174346347756E-3</v>
      </c>
      <c r="J15" s="734">
        <v>17</v>
      </c>
      <c r="K15" s="1641">
        <v>2.051158301158301E-3</v>
      </c>
      <c r="L15" s="462"/>
      <c r="M15" s="462"/>
    </row>
    <row r="16" spans="1:14" x14ac:dyDescent="0.15">
      <c r="A16" s="1639" t="s">
        <v>2313</v>
      </c>
      <c r="B16" s="1626">
        <v>243</v>
      </c>
      <c r="C16" s="1651">
        <v>2.9808635917566242E-2</v>
      </c>
      <c r="D16" s="1626">
        <v>45</v>
      </c>
      <c r="E16" s="1641">
        <v>6.2465297057190446E-3</v>
      </c>
      <c r="F16" s="1626">
        <v>80</v>
      </c>
      <c r="G16" s="1641">
        <v>9.577397342272238E-3</v>
      </c>
      <c r="H16" s="1626">
        <v>156</v>
      </c>
      <c r="I16" s="1641">
        <v>1.8290538163911362E-2</v>
      </c>
      <c r="J16" s="734">
        <v>173</v>
      </c>
      <c r="K16" s="1641">
        <v>2.0873552123552123E-2</v>
      </c>
      <c r="L16" s="462"/>
      <c r="M16" s="462"/>
    </row>
    <row r="17" spans="1:21" x14ac:dyDescent="0.15">
      <c r="A17" s="1639" t="s">
        <v>2314</v>
      </c>
      <c r="B17" s="1626">
        <v>310</v>
      </c>
      <c r="C17" s="1651">
        <v>3.802747791952895E-2</v>
      </c>
      <c r="D17" s="1626">
        <v>356</v>
      </c>
      <c r="E17" s="1641">
        <v>4.9416990560799554E-2</v>
      </c>
      <c r="F17" s="1626">
        <v>616</v>
      </c>
      <c r="G17" s="1641">
        <v>7.3745959535496231E-2</v>
      </c>
      <c r="H17" s="1626">
        <v>456</v>
      </c>
      <c r="I17" s="1641">
        <v>5.3464650017587059E-2</v>
      </c>
      <c r="J17" s="734">
        <v>439</v>
      </c>
      <c r="K17" s="1641">
        <v>5.2968146718146716E-2</v>
      </c>
      <c r="L17" s="462"/>
      <c r="M17" s="462"/>
    </row>
    <row r="18" spans="1:21" x14ac:dyDescent="0.15">
      <c r="A18" s="1463"/>
      <c r="L18" s="462"/>
      <c r="M18" s="462"/>
    </row>
    <row r="19" spans="1:21" x14ac:dyDescent="0.15">
      <c r="A19" s="1643" t="s">
        <v>2258</v>
      </c>
      <c r="B19" s="1034"/>
      <c r="L19" s="462"/>
      <c r="M19" s="462"/>
    </row>
    <row r="20" spans="1:21" s="462" customFormat="1" x14ac:dyDescent="0.15">
      <c r="A20" s="128" t="s">
        <v>2259</v>
      </c>
      <c r="B20" s="101"/>
      <c r="C20" s="101"/>
      <c r="D20" s="101"/>
      <c r="E20" s="101"/>
      <c r="F20" s="1683"/>
      <c r="H20" s="1683"/>
      <c r="J20" s="1683"/>
      <c r="O20" s="20"/>
      <c r="P20" s="20"/>
      <c r="Q20" s="20"/>
      <c r="R20" s="20"/>
      <c r="S20" s="20"/>
      <c r="T20" s="20"/>
      <c r="U20" s="20"/>
    </row>
    <row r="21" spans="1:21" s="462" customFormat="1" x14ac:dyDescent="0.15">
      <c r="A21" s="128" t="s">
        <v>2315</v>
      </c>
      <c r="B21" s="101"/>
      <c r="C21" s="101"/>
      <c r="D21" s="101"/>
      <c r="E21" s="101"/>
      <c r="F21" s="1683"/>
      <c r="H21" s="1683"/>
      <c r="J21" s="1683"/>
      <c r="O21" s="20"/>
      <c r="P21" s="20"/>
      <c r="Q21" s="20"/>
      <c r="R21" s="20"/>
      <c r="S21" s="20"/>
      <c r="T21" s="20"/>
      <c r="U21" s="20"/>
    </row>
    <row r="22" spans="1:21" s="462" customFormat="1" ht="10.5" customHeight="1" x14ac:dyDescent="0.15">
      <c r="A22" s="128" t="s">
        <v>2260</v>
      </c>
      <c r="B22" s="101"/>
      <c r="C22" s="101"/>
      <c r="D22" s="101"/>
      <c r="E22" s="101"/>
      <c r="F22" s="1684"/>
      <c r="H22" s="1684"/>
      <c r="J22" s="1684"/>
      <c r="O22" s="20"/>
      <c r="P22" s="20"/>
      <c r="Q22" s="20"/>
      <c r="R22" s="20"/>
      <c r="S22" s="20"/>
      <c r="T22" s="20"/>
      <c r="U22" s="20"/>
    </row>
    <row r="23" spans="1:21" x14ac:dyDescent="0.15">
      <c r="L23" s="462"/>
      <c r="M23" s="462"/>
      <c r="N23" s="46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H37"/>
  <sheetViews>
    <sheetView zoomScaleNormal="100" workbookViewId="0"/>
  </sheetViews>
  <sheetFormatPr baseColWidth="10" defaultColWidth="9.140625" defaultRowHeight="14.65" customHeight="1" x14ac:dyDescent="0.25"/>
  <cols>
    <col min="1" max="1" width="19.140625" style="28" customWidth="1"/>
    <col min="2" max="2" width="20.42578125" style="28" customWidth="1"/>
    <col min="3" max="3" width="10" style="28" customWidth="1"/>
    <col min="4" max="4" width="11.42578125" style="28" customWidth="1"/>
    <col min="5" max="5" width="10" style="28" customWidth="1"/>
    <col min="6" max="6" width="11.42578125" style="28" customWidth="1"/>
    <col min="7" max="7" width="10" style="28" customWidth="1"/>
    <col min="8" max="8" width="11.42578125" style="28" customWidth="1"/>
    <col min="9" max="9" width="10" style="28" customWidth="1"/>
    <col min="10" max="10" width="11.42578125" style="28" customWidth="1"/>
    <col min="11" max="11" width="10" style="28" customWidth="1"/>
    <col min="12" max="12" width="11.42578125" style="28" customWidth="1"/>
    <col min="13" max="13" width="6.5703125" style="28" customWidth="1"/>
    <col min="14" max="16384" width="9.140625" style="28"/>
  </cols>
  <sheetData>
    <row r="1" spans="1:8" ht="10.5" x14ac:dyDescent="0.25">
      <c r="A1" s="1685"/>
      <c r="B1" s="1685"/>
      <c r="C1" s="1685"/>
      <c r="D1" s="1685"/>
      <c r="E1" s="1685"/>
      <c r="F1" s="1685"/>
      <c r="G1" s="1685"/>
      <c r="H1" s="1685"/>
    </row>
    <row r="2" spans="1:8" ht="10.5" x14ac:dyDescent="0.25">
      <c r="A2" s="1686" t="s">
        <v>2316</v>
      </c>
      <c r="B2" s="82"/>
      <c r="C2" s="82"/>
      <c r="D2" s="82"/>
      <c r="E2" s="82"/>
      <c r="F2" s="82"/>
      <c r="G2" s="82"/>
      <c r="H2" s="82"/>
    </row>
    <row r="3" spans="1:8" ht="10.5" x14ac:dyDescent="0.25">
      <c r="A3" s="1687"/>
      <c r="B3" s="1687"/>
      <c r="E3" s="54"/>
      <c r="F3" s="54"/>
      <c r="G3" s="54"/>
      <c r="H3" s="54"/>
    </row>
    <row r="4" spans="1:8" ht="10.5" x14ac:dyDescent="0.25">
      <c r="A4" s="1688" t="s">
        <v>2317</v>
      </c>
      <c r="B4" s="1688" t="s">
        <v>2318</v>
      </c>
      <c r="C4" s="1596" t="s">
        <v>320</v>
      </c>
      <c r="D4" s="1597"/>
    </row>
    <row r="5" spans="1:8" ht="10.5" x14ac:dyDescent="0.25">
      <c r="A5" s="1689"/>
      <c r="B5" s="1689"/>
      <c r="C5" s="1620" t="s">
        <v>2257</v>
      </c>
      <c r="D5" s="1620" t="s">
        <v>327</v>
      </c>
    </row>
    <row r="6" spans="1:8" ht="10.5" x14ac:dyDescent="0.25">
      <c r="A6" s="1690" t="s">
        <v>2</v>
      </c>
      <c r="B6" s="1690"/>
      <c r="C6" s="155">
        <v>438</v>
      </c>
      <c r="D6" s="1691">
        <v>1</v>
      </c>
    </row>
    <row r="7" spans="1:8" ht="10.5" x14ac:dyDescent="0.25">
      <c r="A7" s="123" t="s">
        <v>2319</v>
      </c>
      <c r="B7" s="123" t="s">
        <v>2320</v>
      </c>
      <c r="C7" s="120">
        <v>21</v>
      </c>
      <c r="D7" s="1692">
        <v>4.7945205479452052E-2</v>
      </c>
    </row>
    <row r="8" spans="1:8" ht="10.5" x14ac:dyDescent="0.25">
      <c r="A8" s="123" t="s">
        <v>2319</v>
      </c>
      <c r="B8" s="123" t="s">
        <v>2321</v>
      </c>
      <c r="C8" s="120">
        <v>1</v>
      </c>
      <c r="D8" s="1692">
        <v>2.2831050228310501E-3</v>
      </c>
    </row>
    <row r="9" spans="1:8" ht="10.5" x14ac:dyDescent="0.25">
      <c r="A9" s="123" t="s">
        <v>2322</v>
      </c>
      <c r="B9" s="123" t="s">
        <v>2320</v>
      </c>
      <c r="C9" s="120">
        <v>1</v>
      </c>
      <c r="D9" s="1692">
        <v>2.2831050228310501E-3</v>
      </c>
    </row>
    <row r="10" spans="1:8" ht="10.5" x14ac:dyDescent="0.25">
      <c r="A10" s="123" t="s">
        <v>2323</v>
      </c>
      <c r="B10" s="123" t="s">
        <v>2320</v>
      </c>
      <c r="C10" s="120">
        <v>3</v>
      </c>
      <c r="D10" s="1692">
        <v>6.8493150684931503E-3</v>
      </c>
    </row>
    <row r="11" spans="1:8" ht="10.5" x14ac:dyDescent="0.25">
      <c r="A11" s="123" t="s">
        <v>2324</v>
      </c>
      <c r="B11" s="123" t="s">
        <v>2320</v>
      </c>
      <c r="C11" s="120">
        <v>2</v>
      </c>
      <c r="D11" s="1692">
        <v>4.5662100456621002E-3</v>
      </c>
    </row>
    <row r="12" spans="1:8" ht="10.5" x14ac:dyDescent="0.25">
      <c r="A12" s="123" t="s">
        <v>2320</v>
      </c>
      <c r="B12" s="123" t="s">
        <v>2319</v>
      </c>
      <c r="C12" s="120">
        <v>1</v>
      </c>
      <c r="D12" s="1692">
        <v>2.2831050228310501E-3</v>
      </c>
    </row>
    <row r="13" spans="1:8" ht="10.5" x14ac:dyDescent="0.25">
      <c r="A13" s="123" t="s">
        <v>2320</v>
      </c>
      <c r="B13" s="123" t="s">
        <v>2325</v>
      </c>
      <c r="C13" s="120">
        <v>49</v>
      </c>
      <c r="D13" s="1692">
        <v>0.11187214611872145</v>
      </c>
    </row>
    <row r="14" spans="1:8" ht="10.5" x14ac:dyDescent="0.25">
      <c r="A14" s="123" t="s">
        <v>2320</v>
      </c>
      <c r="B14" s="123" t="s">
        <v>2326</v>
      </c>
      <c r="C14" s="120">
        <v>4</v>
      </c>
      <c r="D14" s="1692">
        <v>9.1324200913242004E-3</v>
      </c>
    </row>
    <row r="15" spans="1:8" ht="10.5" x14ac:dyDescent="0.25">
      <c r="A15" s="123" t="s">
        <v>2320</v>
      </c>
      <c r="B15" s="123" t="s">
        <v>2321</v>
      </c>
      <c r="C15" s="120">
        <v>10</v>
      </c>
      <c r="D15" s="1692">
        <v>2.2831050228310501E-2</v>
      </c>
    </row>
    <row r="16" spans="1:8" ht="10.5" x14ac:dyDescent="0.25">
      <c r="A16" s="123" t="s">
        <v>2320</v>
      </c>
      <c r="B16" s="123" t="s">
        <v>2327</v>
      </c>
      <c r="C16" s="120">
        <v>4</v>
      </c>
      <c r="D16" s="1692">
        <v>9.1324200913242004E-3</v>
      </c>
    </row>
    <row r="17" spans="1:4" ht="10.5" x14ac:dyDescent="0.25">
      <c r="A17" s="123" t="s">
        <v>2320</v>
      </c>
      <c r="B17" s="123" t="s">
        <v>2323</v>
      </c>
      <c r="C17" s="120">
        <v>2</v>
      </c>
      <c r="D17" s="1692">
        <v>4.5662100456621002E-3</v>
      </c>
    </row>
    <row r="18" spans="1:4" ht="10.5" x14ac:dyDescent="0.25">
      <c r="A18" s="123" t="s">
        <v>2320</v>
      </c>
      <c r="B18" s="123" t="s">
        <v>2328</v>
      </c>
      <c r="C18" s="120">
        <v>1</v>
      </c>
      <c r="D18" s="1692">
        <v>2.2831050228310501E-3</v>
      </c>
    </row>
    <row r="19" spans="1:4" ht="10.5" x14ac:dyDescent="0.25">
      <c r="A19" s="123" t="s">
        <v>2329</v>
      </c>
      <c r="B19" s="123" t="s">
        <v>2320</v>
      </c>
      <c r="C19" s="120">
        <v>1</v>
      </c>
      <c r="D19" s="1692">
        <v>2.2831050228310501E-3</v>
      </c>
    </row>
    <row r="20" spans="1:4" ht="10.5" x14ac:dyDescent="0.25">
      <c r="A20" s="123" t="s">
        <v>2330</v>
      </c>
      <c r="B20" s="123" t="s">
        <v>2320</v>
      </c>
      <c r="C20" s="120">
        <v>58</v>
      </c>
      <c r="D20" s="1692">
        <v>0.13242009132420091</v>
      </c>
    </row>
    <row r="21" spans="1:4" ht="10.5" x14ac:dyDescent="0.25">
      <c r="A21" s="123" t="s">
        <v>2330</v>
      </c>
      <c r="B21" s="123" t="s">
        <v>2325</v>
      </c>
      <c r="C21" s="120">
        <v>1</v>
      </c>
      <c r="D21" s="1692">
        <v>2.2831050228310501E-3</v>
      </c>
    </row>
    <row r="22" spans="1:4" ht="10.5" x14ac:dyDescent="0.25">
      <c r="A22" s="123" t="s">
        <v>2331</v>
      </c>
      <c r="B22" s="123" t="s">
        <v>2320</v>
      </c>
      <c r="C22" s="120">
        <v>7</v>
      </c>
      <c r="D22" s="1692">
        <v>1.5981735159817351E-2</v>
      </c>
    </row>
    <row r="23" spans="1:4" ht="10.5" x14ac:dyDescent="0.25">
      <c r="A23" s="123" t="s">
        <v>2332</v>
      </c>
      <c r="B23" s="123" t="s">
        <v>2320</v>
      </c>
      <c r="C23" s="120">
        <v>2</v>
      </c>
      <c r="D23" s="1692">
        <v>4.5662100456621002E-3</v>
      </c>
    </row>
    <row r="24" spans="1:4" ht="10.5" x14ac:dyDescent="0.25">
      <c r="A24" s="123" t="s">
        <v>2333</v>
      </c>
      <c r="B24" s="123" t="s">
        <v>2320</v>
      </c>
      <c r="C24" s="120">
        <v>2</v>
      </c>
      <c r="D24" s="1692">
        <v>4.5662100456621002E-3</v>
      </c>
    </row>
    <row r="25" spans="1:4" ht="10.5" x14ac:dyDescent="0.25">
      <c r="A25" s="123" t="s">
        <v>2325</v>
      </c>
      <c r="B25" s="123" t="s">
        <v>2320</v>
      </c>
      <c r="C25" s="120">
        <v>224</v>
      </c>
      <c r="D25" s="1692">
        <v>0.51141552511415522</v>
      </c>
    </row>
    <row r="26" spans="1:4" ht="10.5" x14ac:dyDescent="0.25">
      <c r="A26" s="123" t="s">
        <v>2334</v>
      </c>
      <c r="B26" s="123" t="s">
        <v>2320</v>
      </c>
      <c r="C26" s="120">
        <v>1</v>
      </c>
      <c r="D26" s="1692">
        <v>2.2831050228310501E-3</v>
      </c>
    </row>
    <row r="27" spans="1:4" ht="10.5" x14ac:dyDescent="0.25">
      <c r="A27" s="123" t="s">
        <v>2326</v>
      </c>
      <c r="B27" s="123" t="s">
        <v>2320</v>
      </c>
      <c r="C27" s="120">
        <v>6</v>
      </c>
      <c r="D27" s="1692">
        <v>1.3698630136986301E-2</v>
      </c>
    </row>
    <row r="28" spans="1:4" ht="10.5" x14ac:dyDescent="0.25">
      <c r="A28" s="123" t="s">
        <v>2335</v>
      </c>
      <c r="B28" s="123" t="s">
        <v>2320</v>
      </c>
      <c r="C28" s="120">
        <v>8</v>
      </c>
      <c r="D28" s="1692">
        <v>1.8264840182648401E-2</v>
      </c>
    </row>
    <row r="29" spans="1:4" ht="10.5" x14ac:dyDescent="0.25">
      <c r="A29" s="123" t="s">
        <v>2321</v>
      </c>
      <c r="B29" s="123" t="s">
        <v>2320</v>
      </c>
      <c r="C29" s="120">
        <v>3</v>
      </c>
      <c r="D29" s="1692">
        <v>6.8493150684931503E-3</v>
      </c>
    </row>
    <row r="30" spans="1:4" ht="10.5" x14ac:dyDescent="0.25">
      <c r="A30" s="123" t="s">
        <v>2327</v>
      </c>
      <c r="B30" s="123" t="s">
        <v>2320</v>
      </c>
      <c r="C30" s="120">
        <v>18</v>
      </c>
      <c r="D30" s="1692">
        <v>4.1095890410958902E-2</v>
      </c>
    </row>
    <row r="31" spans="1:4" ht="10.5" x14ac:dyDescent="0.25">
      <c r="A31" s="123" t="s">
        <v>2336</v>
      </c>
      <c r="B31" s="123" t="s">
        <v>2320</v>
      </c>
      <c r="C31" s="120">
        <v>2</v>
      </c>
      <c r="D31" s="1692">
        <v>4.5662100456621002E-3</v>
      </c>
    </row>
    <row r="32" spans="1:4" ht="10.5" x14ac:dyDescent="0.25">
      <c r="A32" s="123" t="s">
        <v>2337</v>
      </c>
      <c r="B32" s="123" t="s">
        <v>2320</v>
      </c>
      <c r="C32" s="120">
        <v>5</v>
      </c>
      <c r="D32" s="1692">
        <v>1.1415525114155251E-2</v>
      </c>
    </row>
    <row r="33" spans="1:8" ht="10.5" x14ac:dyDescent="0.25">
      <c r="A33" s="1693" t="s">
        <v>2337</v>
      </c>
      <c r="B33" s="123" t="s">
        <v>2325</v>
      </c>
      <c r="C33" s="1694">
        <v>1</v>
      </c>
      <c r="D33" s="1692">
        <v>2.2831050228310501E-3</v>
      </c>
    </row>
    <row r="34" spans="1:8" ht="10.5" x14ac:dyDescent="0.25">
      <c r="A34" s="54"/>
      <c r="B34" s="54"/>
      <c r="C34" s="1695"/>
      <c r="D34" s="16"/>
    </row>
    <row r="35" spans="1:8" ht="10.5" x14ac:dyDescent="0.25">
      <c r="A35" s="1643" t="s">
        <v>2258</v>
      </c>
      <c r="D35" s="1696"/>
    </row>
    <row r="36" spans="1:8" ht="10.5" x14ac:dyDescent="0.25">
      <c r="A36" s="128" t="s">
        <v>2259</v>
      </c>
      <c r="B36" s="101"/>
      <c r="C36" s="101"/>
      <c r="D36" s="101"/>
      <c r="E36" s="101"/>
      <c r="F36" s="101"/>
      <c r="G36" s="101"/>
      <c r="H36" s="101"/>
    </row>
    <row r="37" spans="1:8" s="1526" customFormat="1" ht="10.5" x14ac:dyDescent="0.25">
      <c r="A37" s="128" t="s">
        <v>2260</v>
      </c>
      <c r="B37" s="101"/>
      <c r="C37" s="101"/>
      <c r="D37" s="101"/>
      <c r="E37" s="101"/>
      <c r="F37" s="101"/>
      <c r="G37" s="101"/>
      <c r="H37"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2:K27"/>
  <sheetViews>
    <sheetView zoomScaleNormal="100" workbookViewId="0"/>
  </sheetViews>
  <sheetFormatPr baseColWidth="10" defaultColWidth="9.140625" defaultRowHeight="10.5" x14ac:dyDescent="0.15"/>
  <cols>
    <col min="1" max="1" width="23"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140625" style="20" customWidth="1"/>
    <col min="8" max="8" width="10.7109375" style="20" customWidth="1"/>
    <col min="9" max="9" width="12.140625" style="20" customWidth="1"/>
    <col min="10" max="10" width="10.7109375" style="20" customWidth="1"/>
    <col min="11" max="11" width="12.140625" style="20" customWidth="1"/>
    <col min="12" max="16384" width="9.140625" style="20"/>
  </cols>
  <sheetData>
    <row r="2" spans="1:11" ht="11.25" x14ac:dyDescent="0.15">
      <c r="A2" s="1612" t="s">
        <v>2338</v>
      </c>
      <c r="B2" s="1621"/>
      <c r="C2" s="1621"/>
      <c r="D2" s="1621"/>
      <c r="E2" s="1621"/>
      <c r="F2" s="1697"/>
      <c r="G2" s="604"/>
      <c r="H2" s="1697"/>
      <c r="I2" s="604"/>
      <c r="J2" s="1697"/>
      <c r="K2" s="604"/>
    </row>
    <row r="3" spans="1:11" x14ac:dyDescent="0.15">
      <c r="A3" s="1666"/>
      <c r="B3" s="604"/>
      <c r="C3" s="604"/>
      <c r="D3" s="604"/>
      <c r="E3" s="604"/>
      <c r="F3" s="604"/>
      <c r="G3" s="604"/>
      <c r="H3" s="604"/>
      <c r="I3" s="604"/>
      <c r="J3" s="604"/>
      <c r="K3" s="604"/>
    </row>
    <row r="4" spans="1:11" x14ac:dyDescent="0.15">
      <c r="A4" s="1633" t="s">
        <v>5</v>
      </c>
      <c r="B4" s="1634">
        <v>2018</v>
      </c>
      <c r="C4" s="1635"/>
      <c r="D4" s="1596">
        <v>2019</v>
      </c>
      <c r="E4" s="1597"/>
      <c r="F4" s="1596">
        <v>2020</v>
      </c>
      <c r="G4" s="1597"/>
      <c r="H4" s="1596">
        <v>2021</v>
      </c>
      <c r="I4" s="1597"/>
      <c r="J4" s="1596">
        <v>2022</v>
      </c>
      <c r="K4" s="1597"/>
    </row>
    <row r="5" spans="1:11" x14ac:dyDescent="0.15">
      <c r="A5" s="1698"/>
      <c r="B5" s="1699" t="s">
        <v>2339</v>
      </c>
      <c r="C5" s="1699" t="s">
        <v>327</v>
      </c>
      <c r="D5" s="1699" t="s">
        <v>2339</v>
      </c>
      <c r="E5" s="1699" t="s">
        <v>327</v>
      </c>
      <c r="F5" s="1699" t="s">
        <v>2339</v>
      </c>
      <c r="G5" s="1699" t="s">
        <v>327</v>
      </c>
      <c r="H5" s="1699" t="s">
        <v>2339</v>
      </c>
      <c r="I5" s="1699" t="s">
        <v>327</v>
      </c>
      <c r="J5" s="1699" t="s">
        <v>2339</v>
      </c>
      <c r="K5" s="1699" t="s">
        <v>327</v>
      </c>
    </row>
    <row r="6" spans="1:11" x14ac:dyDescent="0.15">
      <c r="A6" s="1638" t="s">
        <v>2</v>
      </c>
      <c r="B6" s="155">
        <v>163</v>
      </c>
      <c r="C6" s="1700">
        <v>1.0000000000000002</v>
      </c>
      <c r="D6" s="155">
        <v>188</v>
      </c>
      <c r="E6" s="1691">
        <v>1</v>
      </c>
      <c r="F6" s="155">
        <v>150</v>
      </c>
      <c r="G6" s="1691">
        <v>0.99999999999999989</v>
      </c>
      <c r="H6" s="155">
        <v>117</v>
      </c>
      <c r="I6" s="1691">
        <v>1</v>
      </c>
      <c r="J6" s="155">
        <v>146</v>
      </c>
      <c r="K6" s="1691">
        <v>1</v>
      </c>
    </row>
    <row r="7" spans="1:11" x14ac:dyDescent="0.15">
      <c r="A7" s="1639" t="s">
        <v>9</v>
      </c>
      <c r="B7" s="1481">
        <v>5</v>
      </c>
      <c r="C7" s="1701">
        <v>3.0674846625766871E-2</v>
      </c>
      <c r="D7" s="1481">
        <v>1</v>
      </c>
      <c r="E7" s="1701">
        <v>5.3191489361702126E-3</v>
      </c>
      <c r="F7" s="1481">
        <v>3</v>
      </c>
      <c r="G7" s="1701">
        <v>0.02</v>
      </c>
      <c r="H7" s="1481">
        <v>1</v>
      </c>
      <c r="I7" s="478">
        <v>8.5470085470085479E-3</v>
      </c>
      <c r="J7" s="1481">
        <v>3</v>
      </c>
      <c r="K7" s="478">
        <v>2.0547945205479451E-2</v>
      </c>
    </row>
    <row r="8" spans="1:11" x14ac:dyDescent="0.15">
      <c r="A8" s="1639" t="s">
        <v>10</v>
      </c>
      <c r="B8" s="1481">
        <v>1</v>
      </c>
      <c r="C8" s="1701">
        <v>6.1349693251533744E-3</v>
      </c>
      <c r="D8" s="1481">
        <v>2</v>
      </c>
      <c r="E8" s="1701">
        <v>1.0638297872340425E-2</v>
      </c>
      <c r="F8" s="1481">
        <v>5</v>
      </c>
      <c r="G8" s="1701">
        <v>3.3333333333333333E-2</v>
      </c>
      <c r="H8" s="1481">
        <v>0</v>
      </c>
      <c r="I8" s="478">
        <v>0</v>
      </c>
      <c r="J8" s="1481">
        <v>3</v>
      </c>
      <c r="K8" s="478">
        <v>2.0547945205479451E-2</v>
      </c>
    </row>
    <row r="9" spans="1:11" x14ac:dyDescent="0.15">
      <c r="A9" s="1639" t="s">
        <v>11</v>
      </c>
      <c r="B9" s="1481">
        <v>1</v>
      </c>
      <c r="C9" s="1701">
        <v>6.1349693251533744E-3</v>
      </c>
      <c r="D9" s="1481">
        <v>2</v>
      </c>
      <c r="E9" s="1701">
        <v>1.0638297872340425E-2</v>
      </c>
      <c r="F9" s="1481">
        <v>3</v>
      </c>
      <c r="G9" s="1701">
        <v>0.02</v>
      </c>
      <c r="H9" s="1481">
        <v>3</v>
      </c>
      <c r="I9" s="478">
        <v>2.564102564102564E-2</v>
      </c>
      <c r="J9" s="1481">
        <v>3</v>
      </c>
      <c r="K9" s="478">
        <v>2.0547945205479451E-2</v>
      </c>
    </row>
    <row r="10" spans="1:11" x14ac:dyDescent="0.15">
      <c r="A10" s="1639" t="s">
        <v>12</v>
      </c>
      <c r="B10" s="1481">
        <v>1</v>
      </c>
      <c r="C10" s="1701">
        <v>6.1349693251533744E-3</v>
      </c>
      <c r="D10" s="1481">
        <v>3</v>
      </c>
      <c r="E10" s="1701">
        <v>1.5957446808510637E-2</v>
      </c>
      <c r="F10" s="1481">
        <v>2</v>
      </c>
      <c r="G10" s="1701">
        <v>1.3333333333333334E-2</v>
      </c>
      <c r="H10" s="1481">
        <v>4</v>
      </c>
      <c r="I10" s="478">
        <v>3.4188034188034191E-2</v>
      </c>
      <c r="J10" s="1481">
        <v>1</v>
      </c>
      <c r="K10" s="478">
        <v>6.8493150684931503E-3</v>
      </c>
    </row>
    <row r="11" spans="1:11" x14ac:dyDescent="0.15">
      <c r="A11" s="1639" t="s">
        <v>13</v>
      </c>
      <c r="B11" s="1481">
        <v>3</v>
      </c>
      <c r="C11" s="1701">
        <v>1.8404907975460124E-2</v>
      </c>
      <c r="D11" s="1481">
        <v>6</v>
      </c>
      <c r="E11" s="1701">
        <v>3.1914893617021274E-2</v>
      </c>
      <c r="F11" s="1481">
        <v>2</v>
      </c>
      <c r="G11" s="1701">
        <v>1.3333333333333334E-2</v>
      </c>
      <c r="H11" s="1481">
        <v>2</v>
      </c>
      <c r="I11" s="478">
        <v>1.7094017094017096E-2</v>
      </c>
      <c r="J11" s="1481">
        <v>2</v>
      </c>
      <c r="K11" s="478">
        <v>1.3698630136986301E-2</v>
      </c>
    </row>
    <row r="12" spans="1:11" x14ac:dyDescent="0.15">
      <c r="A12" s="1639" t="s">
        <v>14</v>
      </c>
      <c r="B12" s="1481">
        <v>13</v>
      </c>
      <c r="C12" s="1701">
        <v>7.9754601226993863E-2</v>
      </c>
      <c r="D12" s="1481">
        <v>18</v>
      </c>
      <c r="E12" s="1701">
        <v>9.5744680851063829E-2</v>
      </c>
      <c r="F12" s="1481">
        <v>18</v>
      </c>
      <c r="G12" s="1701">
        <v>0.12</v>
      </c>
      <c r="H12" s="1481">
        <v>12</v>
      </c>
      <c r="I12" s="478">
        <v>0.10256410256410256</v>
      </c>
      <c r="J12" s="1481">
        <v>15</v>
      </c>
      <c r="K12" s="478">
        <v>0.10273972602739725</v>
      </c>
    </row>
    <row r="13" spans="1:11" x14ac:dyDescent="0.15">
      <c r="A13" s="1639" t="s">
        <v>15</v>
      </c>
      <c r="B13" s="1481">
        <v>112</v>
      </c>
      <c r="C13" s="1701">
        <v>0.68711656441717794</v>
      </c>
      <c r="D13" s="1481">
        <v>126</v>
      </c>
      <c r="E13" s="1701">
        <v>0.67021276595744683</v>
      </c>
      <c r="F13" s="1481">
        <v>97</v>
      </c>
      <c r="G13" s="1701">
        <v>0.64666666666666661</v>
      </c>
      <c r="H13" s="1481">
        <v>77</v>
      </c>
      <c r="I13" s="478">
        <v>0.65811965811965811</v>
      </c>
      <c r="J13" s="1481">
        <v>86</v>
      </c>
      <c r="K13" s="478">
        <v>0.58904109589041098</v>
      </c>
    </row>
    <row r="14" spans="1:11" x14ac:dyDescent="0.15">
      <c r="A14" s="1639" t="s">
        <v>16</v>
      </c>
      <c r="B14" s="1481">
        <v>2</v>
      </c>
      <c r="C14" s="1701">
        <v>1.2269938650306749E-2</v>
      </c>
      <c r="D14" s="1481">
        <v>3</v>
      </c>
      <c r="E14" s="1701">
        <v>1.5957446808510637E-2</v>
      </c>
      <c r="F14" s="1481">
        <v>1</v>
      </c>
      <c r="G14" s="1701">
        <v>6.6666666666666671E-3</v>
      </c>
      <c r="H14" s="1481">
        <v>3</v>
      </c>
      <c r="I14" s="478">
        <v>2.564102564102564E-2</v>
      </c>
      <c r="J14" s="1481">
        <v>3</v>
      </c>
      <c r="K14" s="478">
        <v>2.0547945205479451E-2</v>
      </c>
    </row>
    <row r="15" spans="1:11" x14ac:dyDescent="0.15">
      <c r="A15" s="1639" t="s">
        <v>17</v>
      </c>
      <c r="B15" s="1481">
        <v>2</v>
      </c>
      <c r="C15" s="1701">
        <v>1.2269938650306749E-2</v>
      </c>
      <c r="D15" s="1481">
        <v>0</v>
      </c>
      <c r="E15" s="1701">
        <v>0</v>
      </c>
      <c r="F15" s="1481">
        <v>3</v>
      </c>
      <c r="G15" s="1701">
        <v>0.02</v>
      </c>
      <c r="H15" s="1481">
        <v>0</v>
      </c>
      <c r="I15" s="478">
        <v>0</v>
      </c>
      <c r="J15" s="1481">
        <v>2</v>
      </c>
      <c r="K15" s="478">
        <v>1.3698630136986301E-2</v>
      </c>
    </row>
    <row r="16" spans="1:11" x14ac:dyDescent="0.15">
      <c r="A16" s="1639" t="s">
        <v>18</v>
      </c>
      <c r="B16" s="1431">
        <v>1</v>
      </c>
      <c r="C16" s="1701">
        <v>6.1349693251533744E-3</v>
      </c>
      <c r="D16" s="1481">
        <v>1</v>
      </c>
      <c r="E16" s="1701">
        <v>5.3191489361702126E-3</v>
      </c>
      <c r="F16" s="1481">
        <v>2</v>
      </c>
      <c r="G16" s="1701">
        <v>1.3333333333333334E-2</v>
      </c>
      <c r="H16" s="1481">
        <v>0</v>
      </c>
      <c r="I16" s="478">
        <v>0</v>
      </c>
      <c r="J16" s="1481">
        <v>1</v>
      </c>
      <c r="K16" s="478">
        <v>6.8493150684931503E-3</v>
      </c>
    </row>
    <row r="17" spans="1:11" x14ac:dyDescent="0.15">
      <c r="A17" s="1639" t="s">
        <v>19</v>
      </c>
      <c r="B17" s="1481">
        <v>4</v>
      </c>
      <c r="C17" s="1701">
        <v>2.4539877300613498E-2</v>
      </c>
      <c r="D17" s="1481">
        <v>11</v>
      </c>
      <c r="E17" s="1701">
        <v>5.8510638297872342E-2</v>
      </c>
      <c r="F17" s="1481">
        <v>6</v>
      </c>
      <c r="G17" s="1701">
        <v>0.04</v>
      </c>
      <c r="H17" s="1481">
        <v>7</v>
      </c>
      <c r="I17" s="478">
        <v>5.9829059829059832E-2</v>
      </c>
      <c r="J17" s="1481">
        <v>9</v>
      </c>
      <c r="K17" s="478">
        <v>6.1643835616438353E-2</v>
      </c>
    </row>
    <row r="18" spans="1:11" x14ac:dyDescent="0.15">
      <c r="A18" s="1639" t="s">
        <v>20</v>
      </c>
      <c r="B18" s="1481">
        <v>5</v>
      </c>
      <c r="C18" s="1701">
        <v>3.0674846625766871E-2</v>
      </c>
      <c r="D18" s="1481">
        <v>4</v>
      </c>
      <c r="E18" s="1701">
        <v>2.1276595744680851E-2</v>
      </c>
      <c r="F18" s="1481">
        <v>4</v>
      </c>
      <c r="G18" s="1701">
        <v>2.6666666666666668E-2</v>
      </c>
      <c r="H18" s="1481">
        <v>1</v>
      </c>
      <c r="I18" s="478">
        <v>8.5470085470085479E-3</v>
      </c>
      <c r="J18" s="1481">
        <v>5</v>
      </c>
      <c r="K18" s="478">
        <v>3.4246575342465752E-2</v>
      </c>
    </row>
    <row r="19" spans="1:11" x14ac:dyDescent="0.15">
      <c r="A19" s="1639" t="s">
        <v>21</v>
      </c>
      <c r="B19" s="1481">
        <v>5</v>
      </c>
      <c r="C19" s="1701">
        <v>3.0674846625766871E-2</v>
      </c>
      <c r="D19" s="1481">
        <v>3</v>
      </c>
      <c r="E19" s="1701">
        <v>1.5957446808510637E-2</v>
      </c>
      <c r="F19" s="1481">
        <v>2</v>
      </c>
      <c r="G19" s="1701">
        <v>1.3333333333333334E-2</v>
      </c>
      <c r="H19" s="1481">
        <v>1</v>
      </c>
      <c r="I19" s="478">
        <v>8.5470085470085479E-3</v>
      </c>
      <c r="J19" s="1481">
        <v>4</v>
      </c>
      <c r="K19" s="478">
        <v>2.7397260273972601E-2</v>
      </c>
    </row>
    <row r="20" spans="1:11" x14ac:dyDescent="0.15">
      <c r="A20" s="1639" t="s">
        <v>22</v>
      </c>
      <c r="B20" s="1481">
        <v>5</v>
      </c>
      <c r="C20" s="1701">
        <v>3.0674846625766871E-2</v>
      </c>
      <c r="D20" s="1481">
        <v>5</v>
      </c>
      <c r="E20" s="1701">
        <v>2.6595744680851064E-2</v>
      </c>
      <c r="F20" s="1481">
        <v>0</v>
      </c>
      <c r="G20" s="1701">
        <v>0</v>
      </c>
      <c r="H20" s="1481">
        <v>4</v>
      </c>
      <c r="I20" s="478">
        <v>3.4188034188034191E-2</v>
      </c>
      <c r="J20" s="1481">
        <v>6</v>
      </c>
      <c r="K20" s="478">
        <v>4.1095890410958902E-2</v>
      </c>
    </row>
    <row r="21" spans="1:11" x14ac:dyDescent="0.15">
      <c r="A21" s="1639" t="s">
        <v>23</v>
      </c>
      <c r="B21" s="1481">
        <v>1</v>
      </c>
      <c r="C21" s="1701">
        <v>6.1349693251533744E-3</v>
      </c>
      <c r="D21" s="1481">
        <v>0</v>
      </c>
      <c r="E21" s="1701">
        <v>0</v>
      </c>
      <c r="F21" s="1481">
        <v>0</v>
      </c>
      <c r="G21" s="1701">
        <v>0</v>
      </c>
      <c r="H21" s="1481">
        <v>1</v>
      </c>
      <c r="I21" s="478">
        <v>8.5470085470085479E-3</v>
      </c>
      <c r="J21" s="1481">
        <v>1</v>
      </c>
      <c r="K21" s="478">
        <v>6.8493150684931503E-3</v>
      </c>
    </row>
    <row r="22" spans="1:11" x14ac:dyDescent="0.15">
      <c r="A22" s="1639" t="s">
        <v>24</v>
      </c>
      <c r="B22" s="1481">
        <v>2</v>
      </c>
      <c r="C22" s="1701">
        <v>1.2269938650306749E-2</v>
      </c>
      <c r="D22" s="1481">
        <v>3</v>
      </c>
      <c r="E22" s="1701">
        <v>1.5957446808510637E-2</v>
      </c>
      <c r="F22" s="1481">
        <v>2</v>
      </c>
      <c r="G22" s="1701">
        <v>1.3333333333333334E-2</v>
      </c>
      <c r="H22" s="1481">
        <v>1</v>
      </c>
      <c r="I22" s="478">
        <v>8.5470085470085479E-3</v>
      </c>
      <c r="J22" s="1481">
        <v>2</v>
      </c>
      <c r="K22" s="478">
        <v>1.3698630136986301E-2</v>
      </c>
    </row>
    <row r="23" spans="1:11" x14ac:dyDescent="0.15">
      <c r="A23" s="14"/>
    </row>
    <row r="24" spans="1:11" x14ac:dyDescent="0.15">
      <c r="A24" s="1643" t="s">
        <v>2258</v>
      </c>
      <c r="B24" s="1034"/>
    </row>
    <row r="25" spans="1:11" x14ac:dyDescent="0.15">
      <c r="A25" s="128" t="s">
        <v>2259</v>
      </c>
      <c r="B25" s="101"/>
      <c r="C25" s="101"/>
      <c r="D25" s="101"/>
      <c r="E25" s="101"/>
      <c r="F25" s="27"/>
      <c r="H25" s="27"/>
      <c r="J25" s="27"/>
    </row>
    <row r="26" spans="1:11" x14ac:dyDescent="0.15">
      <c r="A26" s="128" t="s">
        <v>25</v>
      </c>
      <c r="B26" s="128"/>
      <c r="C26" s="128"/>
      <c r="D26" s="128"/>
      <c r="E26" s="128"/>
      <c r="F26" s="27"/>
      <c r="H26" s="27"/>
      <c r="J26" s="27"/>
    </row>
    <row r="27" spans="1:11" x14ac:dyDescent="0.15">
      <c r="A27" s="128" t="s">
        <v>2260</v>
      </c>
      <c r="B27" s="101"/>
      <c r="C27" s="101"/>
      <c r="D27" s="101"/>
      <c r="E27"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2:K22"/>
  <sheetViews>
    <sheetView zoomScaleNormal="100" workbookViewId="0"/>
  </sheetViews>
  <sheetFormatPr baseColWidth="10" defaultColWidth="9.140625" defaultRowHeight="10.5" x14ac:dyDescent="0.15"/>
  <cols>
    <col min="1" max="1" width="17.85546875" style="20" customWidth="1"/>
    <col min="2" max="2" width="11.42578125" style="20" customWidth="1"/>
    <col min="3" max="3" width="12.85546875" style="20" customWidth="1"/>
    <col min="4" max="4" width="11.42578125" style="20" customWidth="1"/>
    <col min="5" max="5" width="12.85546875" style="20" customWidth="1"/>
    <col min="6" max="6" width="11.42578125" style="20" customWidth="1"/>
    <col min="7" max="7" width="12.85546875" style="20" customWidth="1"/>
    <col min="8" max="8" width="11.42578125" style="20" customWidth="1"/>
    <col min="9" max="9" width="12.85546875" style="20" customWidth="1"/>
    <col min="10" max="10" width="11.42578125" style="20" customWidth="1"/>
    <col min="11" max="11" width="12.85546875" style="20" customWidth="1"/>
    <col min="12" max="16384" width="9.140625" style="20"/>
  </cols>
  <sheetData>
    <row r="2" spans="1:11" ht="11.25" x14ac:dyDescent="0.15">
      <c r="A2" s="1612" t="s">
        <v>2340</v>
      </c>
      <c r="B2" s="932"/>
      <c r="C2" s="932"/>
      <c r="D2" s="932"/>
      <c r="E2" s="932"/>
    </row>
    <row r="3" spans="1:11" x14ac:dyDescent="0.15">
      <c r="A3" s="455"/>
    </row>
    <row r="4" spans="1:11" x14ac:dyDescent="0.15">
      <c r="A4" s="1702" t="s">
        <v>546</v>
      </c>
      <c r="B4" s="1703">
        <v>2018</v>
      </c>
      <c r="C4" s="1635"/>
      <c r="D4" s="1617">
        <v>2019</v>
      </c>
      <c r="E4" s="1617"/>
      <c r="F4" s="1617">
        <v>2020</v>
      </c>
      <c r="G4" s="1617"/>
      <c r="H4" s="1617">
        <v>2021</v>
      </c>
      <c r="I4" s="1617"/>
      <c r="J4" s="1617">
        <v>2022</v>
      </c>
      <c r="K4" s="1617"/>
    </row>
    <row r="5" spans="1:11" x14ac:dyDescent="0.15">
      <c r="A5" s="1704"/>
      <c r="B5" s="1705" t="s">
        <v>2257</v>
      </c>
      <c r="C5" s="1705" t="s">
        <v>327</v>
      </c>
      <c r="D5" s="1706" t="s">
        <v>2257</v>
      </c>
      <c r="E5" s="1705" t="s">
        <v>327</v>
      </c>
      <c r="F5" s="1706" t="s">
        <v>2257</v>
      </c>
      <c r="G5" s="1705" t="s">
        <v>327</v>
      </c>
      <c r="H5" s="1706" t="s">
        <v>2257</v>
      </c>
      <c r="I5" s="1705" t="s">
        <v>327</v>
      </c>
      <c r="J5" s="1706" t="s">
        <v>2257</v>
      </c>
      <c r="K5" s="1705" t="s">
        <v>327</v>
      </c>
    </row>
    <row r="6" spans="1:11" x14ac:dyDescent="0.15">
      <c r="A6" s="932" t="s">
        <v>2</v>
      </c>
      <c r="B6" s="1707">
        <v>8152</v>
      </c>
      <c r="C6" s="1708">
        <v>1</v>
      </c>
      <c r="D6" s="1709">
        <v>7204</v>
      </c>
      <c r="E6" s="1710">
        <v>1</v>
      </c>
      <c r="F6" s="1709">
        <v>8353</v>
      </c>
      <c r="G6" s="1710">
        <v>1</v>
      </c>
      <c r="H6" s="1709">
        <v>8529</v>
      </c>
      <c r="I6" s="1710">
        <v>1</v>
      </c>
      <c r="J6" s="1709">
        <v>8288</v>
      </c>
      <c r="K6" s="1710">
        <v>1</v>
      </c>
    </row>
    <row r="7" spans="1:11" x14ac:dyDescent="0.15">
      <c r="A7" s="966" t="s">
        <v>552</v>
      </c>
      <c r="B7" s="1626">
        <v>581</v>
      </c>
      <c r="C7" s="1651">
        <v>7.1270853778213933E-2</v>
      </c>
      <c r="D7" s="1481">
        <v>671</v>
      </c>
      <c r="E7" s="1641">
        <v>9.3142698500832871E-2</v>
      </c>
      <c r="F7" s="1481">
        <v>749</v>
      </c>
      <c r="G7" s="1641">
        <v>8.9668382617023826E-2</v>
      </c>
      <c r="H7" s="1481">
        <v>659</v>
      </c>
      <c r="I7" s="1641">
        <v>7.7265799038574279E-2</v>
      </c>
      <c r="J7" s="1481">
        <v>572</v>
      </c>
      <c r="K7" s="1641">
        <v>6.9015444015444016E-2</v>
      </c>
    </row>
    <row r="8" spans="1:11" x14ac:dyDescent="0.15">
      <c r="A8" s="966" t="s">
        <v>553</v>
      </c>
      <c r="B8" s="1626">
        <v>519</v>
      </c>
      <c r="C8" s="1651">
        <v>6.3665358194308144E-2</v>
      </c>
      <c r="D8" s="1481">
        <v>323</v>
      </c>
      <c r="E8" s="1641">
        <v>4.4836202109938925E-2</v>
      </c>
      <c r="F8" s="1481">
        <v>483</v>
      </c>
      <c r="G8" s="1641">
        <v>5.7823536453968635E-2</v>
      </c>
      <c r="H8" s="1481">
        <v>486</v>
      </c>
      <c r="I8" s="1641">
        <v>5.6982061202954626E-2</v>
      </c>
      <c r="J8" s="1481">
        <v>430</v>
      </c>
      <c r="K8" s="1641">
        <v>5.1882239382239383E-2</v>
      </c>
    </row>
    <row r="9" spans="1:11" x14ac:dyDescent="0.15">
      <c r="A9" s="966" t="s">
        <v>554</v>
      </c>
      <c r="B9" s="1626">
        <v>713</v>
      </c>
      <c r="C9" s="1651">
        <v>8.746319921491659E-2</v>
      </c>
      <c r="D9" s="1481">
        <v>635</v>
      </c>
      <c r="E9" s="1641">
        <v>8.814547473625764E-2</v>
      </c>
      <c r="F9" s="1481">
        <v>526</v>
      </c>
      <c r="G9" s="1641">
        <v>6.2971387525439959E-2</v>
      </c>
      <c r="H9" s="1481">
        <v>749</v>
      </c>
      <c r="I9" s="1641">
        <v>8.7818032594676979E-2</v>
      </c>
      <c r="J9" s="1481">
        <v>687</v>
      </c>
      <c r="K9" s="1641">
        <v>8.2890926640926635E-2</v>
      </c>
    </row>
    <row r="10" spans="1:11" x14ac:dyDescent="0.15">
      <c r="A10" s="966" t="s">
        <v>555</v>
      </c>
      <c r="B10" s="1626">
        <v>828</v>
      </c>
      <c r="C10" s="1651">
        <v>0.10157016683022571</v>
      </c>
      <c r="D10" s="1481">
        <v>534</v>
      </c>
      <c r="E10" s="1641">
        <v>7.4125485841199337E-2</v>
      </c>
      <c r="F10" s="1481">
        <v>657</v>
      </c>
      <c r="G10" s="1641">
        <v>7.8654375673410756E-2</v>
      </c>
      <c r="H10" s="1481">
        <v>691</v>
      </c>
      <c r="I10" s="1641">
        <v>8.1017704302966356E-2</v>
      </c>
      <c r="J10" s="1481">
        <v>629</v>
      </c>
      <c r="K10" s="1641">
        <v>7.5892857142857137E-2</v>
      </c>
    </row>
    <row r="11" spans="1:11" x14ac:dyDescent="0.15">
      <c r="A11" s="966" t="s">
        <v>556</v>
      </c>
      <c r="B11" s="1626">
        <v>571</v>
      </c>
      <c r="C11" s="1651">
        <v>7.00441609421001E-2</v>
      </c>
      <c r="D11" s="1481">
        <v>660</v>
      </c>
      <c r="E11" s="1641">
        <v>9.1615769017212662E-2</v>
      </c>
      <c r="F11" s="1481">
        <v>643</v>
      </c>
      <c r="G11" s="1641">
        <v>7.6978331138513115E-2</v>
      </c>
      <c r="H11" s="1481">
        <v>682</v>
      </c>
      <c r="I11" s="1641">
        <v>7.9962480947356085E-2</v>
      </c>
      <c r="J11" s="1481">
        <v>784</v>
      </c>
      <c r="K11" s="1641">
        <v>9.45945945945946E-2</v>
      </c>
    </row>
    <row r="12" spans="1:11" x14ac:dyDescent="0.15">
      <c r="A12" s="966" t="s">
        <v>557</v>
      </c>
      <c r="B12" s="1626">
        <v>646</v>
      </c>
      <c r="C12" s="1651">
        <v>7.9244357212953878E-2</v>
      </c>
      <c r="D12" s="1481">
        <v>598</v>
      </c>
      <c r="E12" s="1641">
        <v>8.3009439200444193E-2</v>
      </c>
      <c r="F12" s="1481">
        <v>548</v>
      </c>
      <c r="G12" s="1641">
        <v>6.5605171794564821E-2</v>
      </c>
      <c r="H12" s="1481">
        <v>573</v>
      </c>
      <c r="I12" s="1641">
        <v>6.7182553640520573E-2</v>
      </c>
      <c r="J12" s="1481">
        <v>615</v>
      </c>
      <c r="K12" s="1641">
        <v>7.4203667953667951E-2</v>
      </c>
    </row>
    <row r="13" spans="1:11" x14ac:dyDescent="0.15">
      <c r="A13" s="966" t="s">
        <v>558</v>
      </c>
      <c r="B13" s="1626">
        <v>637</v>
      </c>
      <c r="C13" s="1651">
        <v>7.8140333660451422E-2</v>
      </c>
      <c r="D13" s="1481">
        <v>682</v>
      </c>
      <c r="E13" s="1641">
        <v>9.4669627984453081E-2</v>
      </c>
      <c r="F13" s="1481">
        <v>570</v>
      </c>
      <c r="G13" s="1641">
        <v>6.8238956063689696E-2</v>
      </c>
      <c r="H13" s="1481">
        <v>713</v>
      </c>
      <c r="I13" s="1641">
        <v>8.3597139172235907E-2</v>
      </c>
      <c r="J13" s="1481">
        <v>747</v>
      </c>
      <c r="K13" s="1641">
        <v>9.0130308880308874E-2</v>
      </c>
    </row>
    <row r="14" spans="1:11" x14ac:dyDescent="0.15">
      <c r="A14" s="966" t="s">
        <v>559</v>
      </c>
      <c r="B14" s="1626">
        <v>853</v>
      </c>
      <c r="C14" s="1651">
        <v>0.1046368989205103</v>
      </c>
      <c r="D14" s="1481">
        <v>697</v>
      </c>
      <c r="E14" s="1641">
        <v>9.6751804553026094E-2</v>
      </c>
      <c r="F14" s="1481">
        <v>711</v>
      </c>
      <c r="G14" s="1641">
        <v>8.5119118879444511E-2</v>
      </c>
      <c r="H14" s="1481">
        <v>757</v>
      </c>
      <c r="I14" s="1641">
        <v>8.8756008910775008E-2</v>
      </c>
      <c r="J14" s="1481">
        <v>687</v>
      </c>
      <c r="K14" s="1641">
        <v>8.2890926640926635E-2</v>
      </c>
    </row>
    <row r="15" spans="1:11" x14ac:dyDescent="0.15">
      <c r="A15" s="966" t="s">
        <v>560</v>
      </c>
      <c r="B15" s="1626">
        <v>555</v>
      </c>
      <c r="C15" s="1651">
        <v>6.8081452404317955E-2</v>
      </c>
      <c r="D15" s="1481">
        <v>554</v>
      </c>
      <c r="E15" s="1641">
        <v>7.6901721265963355E-2</v>
      </c>
      <c r="F15" s="1481">
        <v>712</v>
      </c>
      <c r="G15" s="1641">
        <v>8.523883634622291E-2</v>
      </c>
      <c r="H15" s="1481">
        <v>737</v>
      </c>
      <c r="I15" s="1641">
        <v>8.6411068120529955E-2</v>
      </c>
      <c r="J15" s="1481">
        <v>811</v>
      </c>
      <c r="K15" s="1641">
        <v>9.7852316602316608E-2</v>
      </c>
    </row>
    <row r="16" spans="1:11" x14ac:dyDescent="0.15">
      <c r="A16" s="966" t="s">
        <v>561</v>
      </c>
      <c r="B16" s="1626">
        <v>776</v>
      </c>
      <c r="C16" s="1651">
        <v>9.5191364082433755E-2</v>
      </c>
      <c r="D16" s="1481">
        <v>630</v>
      </c>
      <c r="E16" s="1641">
        <v>8.7451415880066635E-2</v>
      </c>
      <c r="F16" s="1481">
        <v>965</v>
      </c>
      <c r="G16" s="1641">
        <v>0.11552735544115887</v>
      </c>
      <c r="H16" s="1481">
        <v>857</v>
      </c>
      <c r="I16" s="1641">
        <v>0.10048071286200023</v>
      </c>
      <c r="J16" s="1481">
        <v>623</v>
      </c>
      <c r="K16" s="1641">
        <v>7.5168918918918914E-2</v>
      </c>
    </row>
    <row r="17" spans="1:11" x14ac:dyDescent="0.15">
      <c r="A17" s="966" t="s">
        <v>562</v>
      </c>
      <c r="B17" s="1626">
        <v>731</v>
      </c>
      <c r="C17" s="1651">
        <v>8.9671246319921488E-2</v>
      </c>
      <c r="D17" s="1481">
        <v>601</v>
      </c>
      <c r="E17" s="1641">
        <v>8.3425874514158796E-2</v>
      </c>
      <c r="F17" s="1481">
        <v>889</v>
      </c>
      <c r="G17" s="1641">
        <v>0.10642882796600024</v>
      </c>
      <c r="H17" s="1481">
        <v>875</v>
      </c>
      <c r="I17" s="1641">
        <v>0.10259115957322078</v>
      </c>
      <c r="J17" s="1481">
        <v>775</v>
      </c>
      <c r="K17" s="1641">
        <v>9.3508687258687259E-2</v>
      </c>
    </row>
    <row r="18" spans="1:11" x14ac:dyDescent="0.15">
      <c r="A18" s="966" t="s">
        <v>563</v>
      </c>
      <c r="B18" s="1626">
        <v>742</v>
      </c>
      <c r="C18" s="1651">
        <v>9.1020608439646711E-2</v>
      </c>
      <c r="D18" s="1481">
        <v>619</v>
      </c>
      <c r="E18" s="1641">
        <v>8.5924486396446412E-2</v>
      </c>
      <c r="F18" s="1481">
        <v>900</v>
      </c>
      <c r="G18" s="1641">
        <v>0.10774572010056267</v>
      </c>
      <c r="H18" s="1481">
        <v>750</v>
      </c>
      <c r="I18" s="1641">
        <v>8.7935279634189234E-2</v>
      </c>
      <c r="J18" s="1481">
        <v>928</v>
      </c>
      <c r="K18" s="1641">
        <v>0.11196911196911197</v>
      </c>
    </row>
    <row r="19" spans="1:11" x14ac:dyDescent="0.15">
      <c r="A19" s="310"/>
    </row>
    <row r="20" spans="1:11" x14ac:dyDescent="0.15">
      <c r="A20" s="1653" t="s">
        <v>2258</v>
      </c>
      <c r="B20" s="1034"/>
    </row>
    <row r="21" spans="1:11" x14ac:dyDescent="0.15">
      <c r="A21" s="101" t="s">
        <v>2259</v>
      </c>
      <c r="B21" s="101"/>
      <c r="C21" s="101"/>
      <c r="D21" s="101"/>
      <c r="E21" s="101"/>
    </row>
    <row r="22" spans="1:11" x14ac:dyDescent="0.15">
      <c r="A22" s="101" t="s">
        <v>2260</v>
      </c>
      <c r="B22" s="101"/>
      <c r="C22" s="101"/>
      <c r="D22" s="101"/>
      <c r="E22"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2:J59"/>
  <sheetViews>
    <sheetView zoomScaleNormal="100" workbookViewId="0"/>
  </sheetViews>
  <sheetFormatPr baseColWidth="10" defaultColWidth="9.140625" defaultRowHeight="10.5" x14ac:dyDescent="0.15"/>
  <cols>
    <col min="1" max="1" width="54.140625" style="20" customWidth="1"/>
    <col min="2" max="2" width="10" style="20" customWidth="1"/>
    <col min="3" max="3" width="33.5703125" style="20" customWidth="1"/>
    <col min="4" max="4" width="10" style="20" customWidth="1"/>
    <col min="5" max="5" width="33.5703125" style="20" customWidth="1"/>
    <col min="6" max="6" width="10" style="20" customWidth="1"/>
    <col min="7" max="7" width="33.5703125" style="20" customWidth="1"/>
    <col min="8" max="8" width="10" style="20" customWidth="1"/>
    <col min="9" max="9" width="33.5703125" style="20" customWidth="1"/>
    <col min="10" max="10" width="10" style="20" customWidth="1"/>
    <col min="11" max="16384" width="9.140625" style="20"/>
  </cols>
  <sheetData>
    <row r="2" spans="1:10" s="1671" customFormat="1" ht="11.25" x14ac:dyDescent="0.15">
      <c r="A2" s="1711" t="s">
        <v>2341</v>
      </c>
      <c r="B2" s="959"/>
      <c r="C2" s="959"/>
      <c r="D2" s="959"/>
      <c r="E2" s="1712"/>
      <c r="F2" s="1568"/>
      <c r="G2" s="1712"/>
      <c r="H2" s="1568"/>
      <c r="I2" s="1712"/>
      <c r="J2" s="1568"/>
    </row>
    <row r="3" spans="1:10" s="1671" customFormat="1" x14ac:dyDescent="0.15">
      <c r="A3" s="4"/>
      <c r="B3" s="4"/>
      <c r="C3" s="4"/>
      <c r="D3" s="4"/>
      <c r="E3" s="4"/>
      <c r="F3" s="4"/>
      <c r="G3" s="4"/>
      <c r="H3" s="4"/>
      <c r="I3" s="4"/>
      <c r="J3" s="4"/>
    </row>
    <row r="4" spans="1:10" s="1671" customFormat="1" x14ac:dyDescent="0.15">
      <c r="A4" s="1713">
        <v>2022</v>
      </c>
      <c r="B4" s="1714"/>
    </row>
    <row r="5" spans="1:10" s="1671" customFormat="1" x14ac:dyDescent="0.15">
      <c r="A5" s="1715" t="s">
        <v>2342</v>
      </c>
      <c r="B5" s="1716" t="s">
        <v>2343</v>
      </c>
    </row>
    <row r="6" spans="1:10" s="1671" customFormat="1" x14ac:dyDescent="0.15">
      <c r="A6" s="1717" t="s">
        <v>2</v>
      </c>
      <c r="B6" s="1718">
        <v>761</v>
      </c>
    </row>
    <row r="7" spans="1:10" s="1671" customFormat="1" x14ac:dyDescent="0.15">
      <c r="A7" s="20" t="s">
        <v>2344</v>
      </c>
      <c r="B7" s="20">
        <v>150</v>
      </c>
    </row>
    <row r="8" spans="1:10" s="1671" customFormat="1" x14ac:dyDescent="0.15">
      <c r="A8" s="20" t="s">
        <v>2345</v>
      </c>
      <c r="B8" s="20">
        <v>68</v>
      </c>
    </row>
    <row r="9" spans="1:10" s="1671" customFormat="1" x14ac:dyDescent="0.15">
      <c r="A9" s="20" t="s">
        <v>2346</v>
      </c>
      <c r="B9" s="20">
        <v>64</v>
      </c>
    </row>
    <row r="10" spans="1:10" s="1671" customFormat="1" x14ac:dyDescent="0.15">
      <c r="A10" s="20" t="s">
        <v>2347</v>
      </c>
      <c r="B10" s="20">
        <v>58</v>
      </c>
    </row>
    <row r="11" spans="1:10" s="1671" customFormat="1" x14ac:dyDescent="0.15">
      <c r="A11" s="20" t="s">
        <v>2348</v>
      </c>
      <c r="B11" s="20">
        <v>52</v>
      </c>
    </row>
    <row r="12" spans="1:10" s="1671" customFormat="1" x14ac:dyDescent="0.15">
      <c r="A12" s="20" t="s">
        <v>2349</v>
      </c>
      <c r="B12" s="20">
        <v>32</v>
      </c>
    </row>
    <row r="13" spans="1:10" s="1671" customFormat="1" x14ac:dyDescent="0.15">
      <c r="A13" s="20" t="s">
        <v>2350</v>
      </c>
      <c r="B13" s="20">
        <v>28</v>
      </c>
    </row>
    <row r="14" spans="1:10" s="1671" customFormat="1" x14ac:dyDescent="0.15">
      <c r="A14" s="20" t="s">
        <v>2351</v>
      </c>
      <c r="B14" s="20">
        <v>26</v>
      </c>
    </row>
    <row r="15" spans="1:10" s="1671" customFormat="1" x14ac:dyDescent="0.15">
      <c r="A15" s="20" t="s">
        <v>2352</v>
      </c>
      <c r="B15" s="20">
        <v>24</v>
      </c>
    </row>
    <row r="16" spans="1:10" s="1671" customFormat="1" x14ac:dyDescent="0.15">
      <c r="A16" s="20" t="s">
        <v>2353</v>
      </c>
      <c r="B16" s="20">
        <v>19</v>
      </c>
    </row>
    <row r="17" spans="1:2" s="1671" customFormat="1" x14ac:dyDescent="0.15">
      <c r="A17" s="20" t="s">
        <v>2354</v>
      </c>
      <c r="B17" s="20">
        <v>17</v>
      </c>
    </row>
    <row r="18" spans="1:2" s="1671" customFormat="1" x14ac:dyDescent="0.15">
      <c r="A18" s="20" t="s">
        <v>2355</v>
      </c>
      <c r="B18" s="20">
        <v>15</v>
      </c>
    </row>
    <row r="19" spans="1:2" s="1671" customFormat="1" x14ac:dyDescent="0.15">
      <c r="A19" s="20" t="s">
        <v>2356</v>
      </c>
      <c r="B19" s="20">
        <v>14</v>
      </c>
    </row>
    <row r="20" spans="1:2" s="1671" customFormat="1" x14ac:dyDescent="0.15">
      <c r="A20" s="20" t="s">
        <v>2357</v>
      </c>
      <c r="B20" s="20">
        <v>13</v>
      </c>
    </row>
    <row r="21" spans="1:2" s="1671" customFormat="1" x14ac:dyDescent="0.15">
      <c r="A21" s="20" t="s">
        <v>2358</v>
      </c>
      <c r="B21" s="20">
        <v>13</v>
      </c>
    </row>
    <row r="22" spans="1:2" s="1671" customFormat="1" x14ac:dyDescent="0.15">
      <c r="A22" s="20" t="s">
        <v>2359</v>
      </c>
      <c r="B22" s="20">
        <v>12</v>
      </c>
    </row>
    <row r="23" spans="1:2" s="1671" customFormat="1" x14ac:dyDescent="0.15">
      <c r="A23" s="20" t="s">
        <v>2360</v>
      </c>
      <c r="B23" s="20">
        <v>12</v>
      </c>
    </row>
    <row r="24" spans="1:2" s="1671" customFormat="1" x14ac:dyDescent="0.15">
      <c r="A24" s="20" t="s">
        <v>2361</v>
      </c>
      <c r="B24" s="20">
        <v>12</v>
      </c>
    </row>
    <row r="25" spans="1:2" s="1671" customFormat="1" x14ac:dyDescent="0.15">
      <c r="A25" s="20" t="s">
        <v>2362</v>
      </c>
      <c r="B25" s="20">
        <v>11</v>
      </c>
    </row>
    <row r="26" spans="1:2" s="1671" customFormat="1" x14ac:dyDescent="0.15">
      <c r="A26" s="20" t="s">
        <v>2363</v>
      </c>
      <c r="B26" s="20">
        <v>10</v>
      </c>
    </row>
    <row r="27" spans="1:2" s="1671" customFormat="1" x14ac:dyDescent="0.15">
      <c r="A27" s="20" t="s">
        <v>2364</v>
      </c>
      <c r="B27" s="20">
        <v>10</v>
      </c>
    </row>
    <row r="28" spans="1:2" s="1671" customFormat="1" x14ac:dyDescent="0.15">
      <c r="A28" s="20" t="s">
        <v>2365</v>
      </c>
      <c r="B28" s="20">
        <v>10</v>
      </c>
    </row>
    <row r="29" spans="1:2" s="1671" customFormat="1" x14ac:dyDescent="0.15">
      <c r="A29" s="20" t="s">
        <v>2366</v>
      </c>
      <c r="B29" s="20">
        <v>9</v>
      </c>
    </row>
    <row r="30" spans="1:2" s="1671" customFormat="1" x14ac:dyDescent="0.15">
      <c r="A30" s="20" t="s">
        <v>2367</v>
      </c>
      <c r="B30" s="20">
        <v>9</v>
      </c>
    </row>
    <row r="31" spans="1:2" s="1671" customFormat="1" x14ac:dyDescent="0.15">
      <c r="A31" s="20" t="s">
        <v>2368</v>
      </c>
      <c r="B31" s="20">
        <v>8</v>
      </c>
    </row>
    <row r="32" spans="1:2" s="1671" customFormat="1" x14ac:dyDescent="0.15">
      <c r="A32" s="20" t="s">
        <v>2369</v>
      </c>
      <c r="B32" s="20">
        <v>7</v>
      </c>
    </row>
    <row r="33" spans="1:2" s="1671" customFormat="1" x14ac:dyDescent="0.15">
      <c r="A33" s="20" t="s">
        <v>2370</v>
      </c>
      <c r="B33" s="20">
        <v>6</v>
      </c>
    </row>
    <row r="34" spans="1:2" s="1671" customFormat="1" x14ac:dyDescent="0.15">
      <c r="A34" s="20" t="s">
        <v>2371</v>
      </c>
      <c r="B34" s="20">
        <v>6</v>
      </c>
    </row>
    <row r="35" spans="1:2" s="1671" customFormat="1" x14ac:dyDescent="0.15">
      <c r="A35" s="20" t="s">
        <v>2372</v>
      </c>
      <c r="B35" s="20">
        <v>6</v>
      </c>
    </row>
    <row r="36" spans="1:2" s="1671" customFormat="1" x14ac:dyDescent="0.15">
      <c r="A36" s="20" t="s">
        <v>2373</v>
      </c>
      <c r="B36" s="20">
        <v>6</v>
      </c>
    </row>
    <row r="37" spans="1:2" s="1671" customFormat="1" x14ac:dyDescent="0.15">
      <c r="A37" s="20" t="s">
        <v>2374</v>
      </c>
      <c r="B37" s="20">
        <v>5</v>
      </c>
    </row>
    <row r="38" spans="1:2" s="1671" customFormat="1" x14ac:dyDescent="0.15">
      <c r="A38" s="20" t="s">
        <v>2375</v>
      </c>
      <c r="B38" s="20">
        <v>5</v>
      </c>
    </row>
    <row r="39" spans="1:2" s="1671" customFormat="1" x14ac:dyDescent="0.15">
      <c r="A39" s="20" t="s">
        <v>2376</v>
      </c>
      <c r="B39" s="20">
        <v>3</v>
      </c>
    </row>
    <row r="40" spans="1:2" s="1671" customFormat="1" x14ac:dyDescent="0.15">
      <c r="A40" s="20" t="s">
        <v>2377</v>
      </c>
      <c r="B40" s="20">
        <v>3</v>
      </c>
    </row>
    <row r="41" spans="1:2" s="1671" customFormat="1" x14ac:dyDescent="0.15">
      <c r="A41" s="20" t="s">
        <v>2378</v>
      </c>
      <c r="B41" s="20">
        <v>3</v>
      </c>
    </row>
    <row r="42" spans="1:2" s="1671" customFormat="1" x14ac:dyDescent="0.15">
      <c r="A42" s="20" t="s">
        <v>2379</v>
      </c>
      <c r="B42" s="20">
        <v>3</v>
      </c>
    </row>
    <row r="43" spans="1:2" s="1671" customFormat="1" x14ac:dyDescent="0.15">
      <c r="A43" s="20" t="s">
        <v>2380</v>
      </c>
      <c r="B43" s="20">
        <v>2</v>
      </c>
    </row>
    <row r="44" spans="1:2" s="1671" customFormat="1" x14ac:dyDescent="0.15">
      <c r="A44" s="20" t="s">
        <v>2381</v>
      </c>
      <c r="B44" s="20">
        <v>2</v>
      </c>
    </row>
    <row r="45" spans="1:2" s="1671" customFormat="1" x14ac:dyDescent="0.15">
      <c r="A45" s="20" t="s">
        <v>2382</v>
      </c>
      <c r="B45" s="20">
        <v>2</v>
      </c>
    </row>
    <row r="46" spans="1:2" s="1671" customFormat="1" x14ac:dyDescent="0.15">
      <c r="A46" s="20" t="s">
        <v>2383</v>
      </c>
      <c r="B46" s="20">
        <v>2</v>
      </c>
    </row>
    <row r="47" spans="1:2" s="1671" customFormat="1" x14ac:dyDescent="0.15">
      <c r="A47" s="20" t="s">
        <v>2384</v>
      </c>
      <c r="B47" s="20">
        <v>2</v>
      </c>
    </row>
    <row r="48" spans="1:2" s="1671" customFormat="1" x14ac:dyDescent="0.15">
      <c r="A48" s="20" t="s">
        <v>2385</v>
      </c>
      <c r="B48" s="20">
        <v>1</v>
      </c>
    </row>
    <row r="49" spans="1:10" s="1671" customFormat="1" x14ac:dyDescent="0.15">
      <c r="A49" s="20" t="s">
        <v>2386</v>
      </c>
      <c r="B49" s="20">
        <v>1</v>
      </c>
    </row>
    <row r="50" spans="1:10" s="1671" customFormat="1" x14ac:dyDescent="0.15">
      <c r="B50" s="1431"/>
    </row>
    <row r="51" spans="1:10" s="1671" customFormat="1" x14ac:dyDescent="0.15">
      <c r="A51" s="1586" t="s">
        <v>2258</v>
      </c>
      <c r="B51" s="1431"/>
    </row>
    <row r="52" spans="1:10" s="1671" customFormat="1" x14ac:dyDescent="0.15">
      <c r="A52" s="101" t="s">
        <v>2387</v>
      </c>
      <c r="B52" s="1431"/>
    </row>
    <row r="53" spans="1:10" s="1671" customFormat="1" x14ac:dyDescent="0.15">
      <c r="A53" s="101" t="s">
        <v>2288</v>
      </c>
      <c r="B53" s="1431"/>
    </row>
    <row r="54" spans="1:10" s="1671" customFormat="1" x14ac:dyDescent="0.15">
      <c r="A54" s="101" t="s">
        <v>2260</v>
      </c>
    </row>
    <row r="56" spans="1:10" s="1671" customFormat="1" x14ac:dyDescent="0.15">
      <c r="B56" s="1719"/>
      <c r="D56" s="1719"/>
      <c r="F56" s="20"/>
      <c r="H56" s="20"/>
      <c r="J56" s="20"/>
    </row>
    <row r="57" spans="1:10" s="1685" customFormat="1" x14ac:dyDescent="0.25">
      <c r="A57" s="101"/>
      <c r="B57" s="101"/>
      <c r="C57" s="101"/>
      <c r="D57" s="101"/>
      <c r="E57" s="101"/>
      <c r="F57" s="16"/>
      <c r="G57" s="101"/>
      <c r="H57" s="16"/>
      <c r="I57" s="101"/>
      <c r="J57" s="16"/>
    </row>
    <row r="58" spans="1:10" s="28" customFormat="1" ht="12" customHeight="1" x14ac:dyDescent="0.25">
      <c r="A58" s="101"/>
      <c r="B58" s="101"/>
      <c r="C58" s="101"/>
      <c r="D58" s="101"/>
      <c r="E58" s="101"/>
      <c r="F58" s="26"/>
      <c r="G58" s="101"/>
      <c r="H58" s="26"/>
      <c r="I58" s="101"/>
      <c r="J58" s="26"/>
    </row>
    <row r="59" spans="1:10" s="1685" customFormat="1" x14ac:dyDescent="0.25">
      <c r="A59" s="101"/>
      <c r="B59" s="101"/>
      <c r="C59" s="101"/>
      <c r="D59" s="101"/>
      <c r="E59" s="101"/>
      <c r="F59" s="16"/>
      <c r="G59" s="101"/>
      <c r="H59" s="16"/>
      <c r="I59" s="101"/>
      <c r="J59" s="1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6"/>
  <sheetViews>
    <sheetView workbookViewId="0"/>
  </sheetViews>
  <sheetFormatPr baseColWidth="10" defaultColWidth="11.42578125" defaultRowHeight="10.5" x14ac:dyDescent="0.15"/>
  <cols>
    <col min="1" max="1" width="17.85546875" style="166" customWidth="1"/>
    <col min="2" max="4" width="11.42578125" style="166"/>
    <col min="5" max="5" width="11" style="166" customWidth="1"/>
    <col min="6" max="6" width="18" style="166" customWidth="1"/>
    <col min="7" max="16384" width="11.42578125" style="166"/>
  </cols>
  <sheetData>
    <row r="1" spans="1:7" s="20" customFormat="1" x14ac:dyDescent="0.15"/>
    <row r="2" spans="1:7" s="1671" customFormat="1" ht="11.25" x14ac:dyDescent="0.15">
      <c r="A2" s="959" t="s">
        <v>2388</v>
      </c>
      <c r="B2" s="959"/>
      <c r="C2" s="1712"/>
      <c r="D2" s="1568"/>
      <c r="E2" s="1712"/>
      <c r="F2" s="1568"/>
    </row>
    <row r="3" spans="1:7" s="1671" customFormat="1" x14ac:dyDescent="0.15">
      <c r="A3" s="4"/>
      <c r="B3" s="4"/>
      <c r="C3" s="4"/>
      <c r="D3" s="4"/>
      <c r="E3" s="4"/>
      <c r="F3" s="4"/>
    </row>
    <row r="4" spans="1:7" ht="11.25" x14ac:dyDescent="0.15">
      <c r="A4" s="1720" t="s">
        <v>2389</v>
      </c>
      <c r="B4" s="1600" t="s">
        <v>2339</v>
      </c>
      <c r="C4" s="1600" t="s">
        <v>327</v>
      </c>
      <c r="D4" s="1600" t="s">
        <v>2390</v>
      </c>
      <c r="E4" s="1600" t="s">
        <v>327</v>
      </c>
    </row>
    <row r="5" spans="1:7" s="20" customFormat="1" x14ac:dyDescent="0.15">
      <c r="A5" s="1721" t="s">
        <v>2</v>
      </c>
      <c r="B5" s="941">
        <v>1825</v>
      </c>
      <c r="C5" s="1682">
        <v>1</v>
      </c>
      <c r="D5" s="1722">
        <v>8288</v>
      </c>
      <c r="E5" s="1682">
        <v>1</v>
      </c>
      <c r="G5" s="1641"/>
    </row>
    <row r="6" spans="1:7" s="20" customFormat="1" x14ac:dyDescent="0.15">
      <c r="A6" s="1651" t="s">
        <v>2391</v>
      </c>
      <c r="B6" s="734">
        <v>85</v>
      </c>
      <c r="C6" s="1641">
        <v>4.6575342465753428E-2</v>
      </c>
      <c r="D6" s="1436">
        <v>926</v>
      </c>
      <c r="E6" s="1641">
        <v>0.11172779922779923</v>
      </c>
    </row>
    <row r="7" spans="1:7" s="20" customFormat="1" x14ac:dyDescent="0.15">
      <c r="A7" s="1651" t="s">
        <v>2392</v>
      </c>
      <c r="B7" s="734">
        <v>43</v>
      </c>
      <c r="C7" s="1641">
        <v>2.3561643835616437E-2</v>
      </c>
      <c r="D7" s="1436">
        <v>1732</v>
      </c>
      <c r="E7" s="1641">
        <v>0.20897683397683398</v>
      </c>
      <c r="G7" s="1641"/>
    </row>
    <row r="8" spans="1:7" s="20" customFormat="1" x14ac:dyDescent="0.15">
      <c r="A8" s="1651" t="s">
        <v>2393</v>
      </c>
      <c r="B8" s="734">
        <v>60</v>
      </c>
      <c r="C8" s="1641">
        <v>3.287671232876712E-2</v>
      </c>
      <c r="D8" s="1436">
        <v>950</v>
      </c>
      <c r="E8" s="1641">
        <v>0.11462355212355213</v>
      </c>
      <c r="G8" s="1641"/>
    </row>
    <row r="9" spans="1:7" s="20" customFormat="1" x14ac:dyDescent="0.15">
      <c r="A9" s="1651" t="s">
        <v>2394</v>
      </c>
      <c r="B9" s="734">
        <v>161</v>
      </c>
      <c r="C9" s="1641">
        <v>8.8219178082191776E-2</v>
      </c>
      <c r="D9" s="1436">
        <v>1484</v>
      </c>
      <c r="E9" s="1641">
        <v>0.17905405405405406</v>
      </c>
      <c r="G9" s="1641"/>
    </row>
    <row r="10" spans="1:7" s="20" customFormat="1" ht="11.25" x14ac:dyDescent="0.15">
      <c r="A10" s="1651" t="s">
        <v>2395</v>
      </c>
      <c r="B10" s="734">
        <v>1476</v>
      </c>
      <c r="C10" s="1641">
        <v>0.8087671232876712</v>
      </c>
      <c r="D10" s="1436">
        <v>3196</v>
      </c>
      <c r="E10" s="1641">
        <v>0.3856177606177606</v>
      </c>
      <c r="G10" s="1641"/>
    </row>
    <row r="11" spans="1:7" x14ac:dyDescent="0.15">
      <c r="G11" s="823"/>
    </row>
    <row r="12" spans="1:7" ht="11.25" customHeight="1" x14ac:dyDescent="0.15">
      <c r="A12" s="1586" t="s">
        <v>2258</v>
      </c>
    </row>
    <row r="13" spans="1:7" x14ac:dyDescent="0.15">
      <c r="A13" s="101" t="s">
        <v>2396</v>
      </c>
    </row>
    <row r="14" spans="1:7" x14ac:dyDescent="0.15">
      <c r="A14" s="101" t="s">
        <v>2288</v>
      </c>
    </row>
    <row r="15" spans="1:7" x14ac:dyDescent="0.15">
      <c r="A15" s="1208" t="s">
        <v>2397</v>
      </c>
    </row>
    <row r="16" spans="1:7" x14ac:dyDescent="0.15">
      <c r="A16" s="101" t="s">
        <v>2398</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E27"/>
  <sheetViews>
    <sheetView workbookViewId="0">
      <selection activeCell="A2" sqref="A2"/>
    </sheetView>
  </sheetViews>
  <sheetFormatPr baseColWidth="10" defaultColWidth="11.42578125" defaultRowHeight="10.5" x14ac:dyDescent="0.15"/>
  <cols>
    <col min="1" max="1" width="28.5703125" style="166" customWidth="1"/>
    <col min="2" max="2" width="15.5703125" style="166" customWidth="1"/>
    <col min="3" max="3" width="18.5703125" style="166" customWidth="1"/>
    <col min="4" max="5" width="19.28515625" style="166" customWidth="1"/>
    <col min="6" max="16384" width="11.42578125" style="166"/>
  </cols>
  <sheetData>
    <row r="2" spans="1:5" s="1724" customFormat="1" ht="11.25" x14ac:dyDescent="0.25">
      <c r="A2" s="1443" t="s">
        <v>4363</v>
      </c>
      <c r="B2" s="1444"/>
      <c r="C2" s="1444"/>
      <c r="D2" s="1444"/>
      <c r="E2" s="1444"/>
    </row>
    <row r="3" spans="1:5" x14ac:dyDescent="0.15">
      <c r="A3" s="1445"/>
      <c r="B3" s="471"/>
      <c r="C3" s="471"/>
      <c r="D3" s="471"/>
      <c r="E3" s="471"/>
    </row>
    <row r="4" spans="1:5" ht="15" customHeight="1" x14ac:dyDescent="0.15">
      <c r="A4" s="1726" t="s">
        <v>5</v>
      </c>
      <c r="B4" s="1726" t="s">
        <v>2036</v>
      </c>
      <c r="C4" s="1727" t="s">
        <v>2084</v>
      </c>
      <c r="D4" s="1728"/>
      <c r="E4" s="1728"/>
    </row>
    <row r="5" spans="1:5" ht="15" customHeight="1" x14ac:dyDescent="0.15">
      <c r="A5" s="1729"/>
      <c r="B5" s="1729"/>
      <c r="C5" s="1730" t="s">
        <v>909</v>
      </c>
      <c r="D5" s="1731" t="s">
        <v>2085</v>
      </c>
      <c r="E5" s="1731" t="s">
        <v>2086</v>
      </c>
    </row>
    <row r="6" spans="1:5" x14ac:dyDescent="0.15">
      <c r="A6" s="1455" t="s">
        <v>2</v>
      </c>
      <c r="B6" s="1480">
        <v>2031</v>
      </c>
      <c r="C6" s="1480">
        <v>122783</v>
      </c>
      <c r="D6" s="1480">
        <v>9137</v>
      </c>
      <c r="E6" s="1480">
        <v>113646</v>
      </c>
    </row>
    <row r="7" spans="1:5" x14ac:dyDescent="0.15">
      <c r="A7" s="14" t="s">
        <v>9</v>
      </c>
      <c r="B7" s="1415">
        <v>1</v>
      </c>
      <c r="C7" s="1480">
        <v>150</v>
      </c>
      <c r="D7" s="1415">
        <v>0</v>
      </c>
      <c r="E7" s="1415">
        <v>150</v>
      </c>
    </row>
    <row r="8" spans="1:5" x14ac:dyDescent="0.15">
      <c r="A8" s="14" t="s">
        <v>10</v>
      </c>
      <c r="B8" s="1415">
        <v>24</v>
      </c>
      <c r="C8" s="1480">
        <v>2380</v>
      </c>
      <c r="D8" s="1415">
        <v>0</v>
      </c>
      <c r="E8" s="1415">
        <v>2380</v>
      </c>
    </row>
    <row r="9" spans="1:5" x14ac:dyDescent="0.15">
      <c r="A9" s="14" t="s">
        <v>11</v>
      </c>
      <c r="B9" s="1415">
        <v>21</v>
      </c>
      <c r="C9" s="1480">
        <v>1400</v>
      </c>
      <c r="D9" s="1415">
        <v>0</v>
      </c>
      <c r="E9" s="1415">
        <v>1400</v>
      </c>
    </row>
    <row r="10" spans="1:5" x14ac:dyDescent="0.15">
      <c r="A10" s="14" t="s">
        <v>12</v>
      </c>
      <c r="B10" s="1415">
        <v>44</v>
      </c>
      <c r="C10" s="1480">
        <v>7957</v>
      </c>
      <c r="D10" s="1415">
        <v>0</v>
      </c>
      <c r="E10" s="1415">
        <v>7957</v>
      </c>
    </row>
    <row r="11" spans="1:5" x14ac:dyDescent="0.15">
      <c r="A11" s="14" t="s">
        <v>13</v>
      </c>
      <c r="B11" s="1415">
        <v>102</v>
      </c>
      <c r="C11" s="1480">
        <v>1934</v>
      </c>
      <c r="D11" s="1415">
        <v>0</v>
      </c>
      <c r="E11" s="1415">
        <v>1934</v>
      </c>
    </row>
    <row r="12" spans="1:5" x14ac:dyDescent="0.15">
      <c r="A12" s="14" t="s">
        <v>14</v>
      </c>
      <c r="B12" s="1415">
        <v>492</v>
      </c>
      <c r="C12" s="1480">
        <v>27520</v>
      </c>
      <c r="D12" s="1415">
        <v>0</v>
      </c>
      <c r="E12" s="1415">
        <v>27520</v>
      </c>
    </row>
    <row r="13" spans="1:5" x14ac:dyDescent="0.15">
      <c r="A13" s="14" t="s">
        <v>15</v>
      </c>
      <c r="B13" s="1415">
        <v>708</v>
      </c>
      <c r="C13" s="1480">
        <v>32666</v>
      </c>
      <c r="D13" s="1415">
        <v>5999</v>
      </c>
      <c r="E13" s="1415">
        <v>26667</v>
      </c>
    </row>
    <row r="14" spans="1:5" x14ac:dyDescent="0.15">
      <c r="A14" s="14" t="s">
        <v>16</v>
      </c>
      <c r="B14" s="1415">
        <v>127</v>
      </c>
      <c r="C14" s="1480">
        <v>14574</v>
      </c>
      <c r="D14" s="1415">
        <v>1085</v>
      </c>
      <c r="E14" s="1415">
        <v>13489</v>
      </c>
    </row>
    <row r="15" spans="1:5" x14ac:dyDescent="0.15">
      <c r="A15" s="14" t="s">
        <v>17</v>
      </c>
      <c r="B15" s="1415">
        <v>111</v>
      </c>
      <c r="C15" s="1480">
        <v>7526</v>
      </c>
      <c r="D15" s="1415">
        <v>0</v>
      </c>
      <c r="E15" s="1415">
        <v>7526</v>
      </c>
    </row>
    <row r="16" spans="1:5" x14ac:dyDescent="0.15">
      <c r="A16" s="14" t="s">
        <v>18</v>
      </c>
      <c r="B16" s="1415">
        <v>17</v>
      </c>
      <c r="C16" s="1480">
        <v>7400</v>
      </c>
      <c r="D16" s="1415">
        <v>0</v>
      </c>
      <c r="E16" s="1415">
        <v>7400</v>
      </c>
    </row>
    <row r="17" spans="1:5" x14ac:dyDescent="0.15">
      <c r="A17" s="14" t="s">
        <v>19</v>
      </c>
      <c r="B17" s="1415">
        <v>100</v>
      </c>
      <c r="C17" s="1480">
        <v>5089</v>
      </c>
      <c r="D17" s="1415">
        <v>1146</v>
      </c>
      <c r="E17" s="1415">
        <v>3943</v>
      </c>
    </row>
    <row r="18" spans="1:5" x14ac:dyDescent="0.15">
      <c r="A18" s="14" t="s">
        <v>20</v>
      </c>
      <c r="B18" s="1415">
        <v>84</v>
      </c>
      <c r="C18" s="1480">
        <v>5375</v>
      </c>
      <c r="D18" s="1415">
        <v>0</v>
      </c>
      <c r="E18" s="1415">
        <v>5375</v>
      </c>
    </row>
    <row r="19" spans="1:5" x14ac:dyDescent="0.15">
      <c r="A19" s="14" t="s">
        <v>21</v>
      </c>
      <c r="B19" s="1415">
        <v>43</v>
      </c>
      <c r="C19" s="1480">
        <v>4844</v>
      </c>
      <c r="D19" s="1415">
        <v>0</v>
      </c>
      <c r="E19" s="1415">
        <v>4844</v>
      </c>
    </row>
    <row r="20" spans="1:5" x14ac:dyDescent="0.15">
      <c r="A20" s="14" t="s">
        <v>22</v>
      </c>
      <c r="B20" s="1415">
        <v>9</v>
      </c>
      <c r="C20" s="1480">
        <v>1084</v>
      </c>
      <c r="D20" s="1415">
        <v>0</v>
      </c>
      <c r="E20" s="1415">
        <v>1084</v>
      </c>
    </row>
    <row r="21" spans="1:5" x14ac:dyDescent="0.15">
      <c r="A21" s="14" t="s">
        <v>23</v>
      </c>
      <c r="B21" s="1415">
        <v>131</v>
      </c>
      <c r="C21" s="1480">
        <v>1639</v>
      </c>
      <c r="D21" s="1415">
        <v>907</v>
      </c>
      <c r="E21" s="1415">
        <v>732</v>
      </c>
    </row>
    <row r="22" spans="1:5" x14ac:dyDescent="0.15">
      <c r="A22" s="14" t="s">
        <v>24</v>
      </c>
      <c r="B22" s="1415">
        <v>17</v>
      </c>
      <c r="C22" s="1480">
        <v>1245</v>
      </c>
      <c r="D22" s="1415">
        <v>0</v>
      </c>
      <c r="E22" s="1415">
        <v>1245</v>
      </c>
    </row>
    <row r="23" spans="1:5" x14ac:dyDescent="0.15">
      <c r="A23" s="1445"/>
      <c r="B23" s="1445"/>
      <c r="C23" s="1445"/>
      <c r="D23" s="1445"/>
      <c r="E23" s="1445"/>
    </row>
    <row r="24" spans="1:5" x14ac:dyDescent="0.15">
      <c r="A24" s="1418" t="s">
        <v>2048</v>
      </c>
      <c r="B24" s="1732"/>
      <c r="C24" s="1732"/>
      <c r="D24" s="1732"/>
      <c r="E24" s="1732"/>
    </row>
    <row r="25" spans="1:5" s="20" customFormat="1" x14ac:dyDescent="0.15">
      <c r="A25" s="1419" t="s">
        <v>2049</v>
      </c>
      <c r="B25" s="19"/>
      <c r="C25" s="19"/>
      <c r="D25" s="19"/>
      <c r="E25" s="19"/>
    </row>
    <row r="26" spans="1:5" x14ac:dyDescent="0.15">
      <c r="A26" s="1432" t="s">
        <v>25</v>
      </c>
      <c r="B26" s="1733"/>
      <c r="C26" s="1733"/>
      <c r="D26" s="1733"/>
      <c r="E26" s="1733"/>
    </row>
    <row r="27" spans="1:5" ht="11.25" customHeight="1" x14ac:dyDescent="0.15">
      <c r="A27" s="1445" t="s">
        <v>2052</v>
      </c>
      <c r="B27" s="1457"/>
      <c r="C27" s="1457"/>
      <c r="D27" s="1457"/>
      <c r="E27" s="1457"/>
    </row>
  </sheetData>
  <pageMargins left="0.7" right="0.7" top="0.75" bottom="0.75" header="0.3" footer="0.3"/>
  <pageSetup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Q29"/>
  <sheetViews>
    <sheetView zoomScaleNormal="100" workbookViewId="0">
      <selection activeCell="C32" sqref="C32"/>
    </sheetView>
  </sheetViews>
  <sheetFormatPr baseColWidth="10" defaultColWidth="9.140625" defaultRowHeight="10.5" x14ac:dyDescent="0.15"/>
  <cols>
    <col min="1" max="1" width="20.28515625" style="1737" customWidth="1"/>
    <col min="2" max="2" width="8.5703125" style="1737" customWidth="1"/>
    <col min="3" max="3" width="14.85546875" style="1737" customWidth="1"/>
    <col min="4" max="5" width="13.7109375" style="1737" customWidth="1"/>
    <col min="6" max="6" width="9.28515625" style="1737" customWidth="1"/>
    <col min="7" max="7" width="16.140625" style="1737" customWidth="1"/>
    <col min="8" max="9" width="13.7109375" style="1737" customWidth="1"/>
    <col min="10" max="10" width="9.7109375" style="1737" customWidth="1"/>
    <col min="11" max="11" width="14.85546875" style="1737" customWidth="1"/>
    <col min="12" max="13" width="13.7109375" style="1737" customWidth="1"/>
    <col min="14" max="14" width="9.42578125" style="1737" customWidth="1"/>
    <col min="15" max="15" width="16.140625" style="1737" customWidth="1"/>
    <col min="16" max="17" width="13.7109375" style="1737" customWidth="1"/>
    <col min="18" max="16384" width="9.140625" style="1737"/>
  </cols>
  <sheetData>
    <row r="2" spans="1:17" s="1735" customFormat="1" x14ac:dyDescent="0.25">
      <c r="A2" s="1734" t="s">
        <v>2401</v>
      </c>
      <c r="B2" s="1734"/>
      <c r="C2" s="1734"/>
      <c r="D2" s="1734"/>
      <c r="E2" s="1734"/>
      <c r="F2" s="1734"/>
      <c r="G2" s="1734"/>
      <c r="H2" s="1734"/>
      <c r="I2" s="1734"/>
      <c r="J2" s="1734"/>
      <c r="K2" s="1734"/>
      <c r="L2" s="1734"/>
      <c r="M2" s="1734"/>
      <c r="N2" s="1734"/>
      <c r="O2" s="1734"/>
      <c r="P2" s="1734"/>
      <c r="Q2" s="1734"/>
    </row>
    <row r="3" spans="1:17" x14ac:dyDescent="0.15">
      <c r="A3" s="1736"/>
      <c r="B3" s="1736"/>
      <c r="C3" s="1736"/>
      <c r="D3" s="1736"/>
      <c r="E3" s="1736"/>
      <c r="F3" s="1736"/>
      <c r="G3" s="1736"/>
      <c r="H3" s="1736"/>
      <c r="I3" s="1736"/>
      <c r="J3" s="1736"/>
      <c r="K3" s="1736"/>
      <c r="L3" s="1736"/>
      <c r="M3" s="1736"/>
      <c r="N3" s="1736"/>
      <c r="O3" s="1736"/>
      <c r="P3" s="1736"/>
      <c r="Q3" s="1736"/>
    </row>
    <row r="4" spans="1:17" ht="11.25" customHeight="1" x14ac:dyDescent="0.15">
      <c r="A4" s="1738"/>
      <c r="B4" s="1739" t="s">
        <v>2402</v>
      </c>
      <c r="C4" s="1740"/>
      <c r="D4" s="1740"/>
      <c r="E4" s="1740"/>
      <c r="F4" s="1741"/>
      <c r="G4" s="1741"/>
      <c r="H4" s="1741"/>
      <c r="I4" s="1741"/>
      <c r="J4" s="1741"/>
      <c r="K4" s="1741"/>
      <c r="L4" s="1741"/>
      <c r="M4" s="1741"/>
      <c r="N4" s="1741"/>
      <c r="O4" s="1741"/>
      <c r="P4" s="1741"/>
      <c r="Q4" s="1742"/>
    </row>
    <row r="5" spans="1:17" ht="11.25" customHeight="1" x14ac:dyDescent="0.15">
      <c r="A5" s="1743" t="s">
        <v>5</v>
      </c>
      <c r="B5" s="1744" t="s">
        <v>2403</v>
      </c>
      <c r="C5" s="1745"/>
      <c r="D5" s="1745"/>
      <c r="E5" s="1746"/>
      <c r="F5" s="1747" t="s">
        <v>2404</v>
      </c>
      <c r="G5" s="1748"/>
      <c r="H5" s="1748"/>
      <c r="I5" s="1748"/>
      <c r="J5" s="1748" t="s">
        <v>2405</v>
      </c>
      <c r="K5" s="1748"/>
      <c r="L5" s="1748"/>
      <c r="M5" s="1748"/>
      <c r="N5" s="1749" t="s">
        <v>2406</v>
      </c>
      <c r="O5" s="1750"/>
      <c r="P5" s="1750"/>
      <c r="Q5" s="1747"/>
    </row>
    <row r="6" spans="1:17" ht="11.25" customHeight="1" x14ac:dyDescent="0.15">
      <c r="A6" s="1751"/>
      <c r="B6" s="1752" t="s">
        <v>2</v>
      </c>
      <c r="C6" s="1753" t="s">
        <v>2407</v>
      </c>
      <c r="D6" s="1753" t="s">
        <v>2408</v>
      </c>
      <c r="E6" s="1753" t="s">
        <v>2409</v>
      </c>
      <c r="F6" s="1754" t="s">
        <v>2</v>
      </c>
      <c r="G6" s="1754" t="s">
        <v>2410</v>
      </c>
      <c r="H6" s="1754" t="s">
        <v>2411</v>
      </c>
      <c r="I6" s="1754" t="s">
        <v>2412</v>
      </c>
      <c r="J6" s="1754" t="s">
        <v>2</v>
      </c>
      <c r="K6" s="1754" t="s">
        <v>2407</v>
      </c>
      <c r="L6" s="1754" t="s">
        <v>2411</v>
      </c>
      <c r="M6" s="1754" t="s">
        <v>2412</v>
      </c>
      <c r="N6" s="1755" t="s">
        <v>2</v>
      </c>
      <c r="O6" s="1754" t="s">
        <v>2410</v>
      </c>
      <c r="P6" s="1754" t="s">
        <v>2408</v>
      </c>
      <c r="Q6" s="1754" t="s">
        <v>2412</v>
      </c>
    </row>
    <row r="7" spans="1:17" x14ac:dyDescent="0.15">
      <c r="A7" s="1736" t="s">
        <v>2</v>
      </c>
      <c r="B7" s="1756">
        <v>1865</v>
      </c>
      <c r="C7" s="1756">
        <v>715</v>
      </c>
      <c r="D7" s="1756">
        <v>874</v>
      </c>
      <c r="E7" s="1756">
        <v>276</v>
      </c>
      <c r="F7" s="1756">
        <v>96</v>
      </c>
      <c r="G7" s="1756">
        <v>44</v>
      </c>
      <c r="H7" s="1756">
        <v>37</v>
      </c>
      <c r="I7" s="1756">
        <v>15</v>
      </c>
      <c r="J7" s="1756">
        <v>1561</v>
      </c>
      <c r="K7" s="1756">
        <v>505</v>
      </c>
      <c r="L7" s="1756">
        <v>830</v>
      </c>
      <c r="M7" s="1756">
        <v>226</v>
      </c>
      <c r="N7" s="1756">
        <v>208</v>
      </c>
      <c r="O7" s="1756">
        <v>166</v>
      </c>
      <c r="P7" s="1756">
        <v>7</v>
      </c>
      <c r="Q7" s="1756">
        <v>35</v>
      </c>
    </row>
    <row r="8" spans="1:17" x14ac:dyDescent="0.15">
      <c r="A8" s="1757" t="s">
        <v>9</v>
      </c>
      <c r="B8" s="1756">
        <v>38</v>
      </c>
      <c r="C8" s="1756">
        <v>14</v>
      </c>
      <c r="D8" s="1756">
        <v>19</v>
      </c>
      <c r="E8" s="1756">
        <v>5</v>
      </c>
      <c r="F8" s="1756">
        <v>0</v>
      </c>
      <c r="G8" s="1377">
        <v>0</v>
      </c>
      <c r="H8" s="1377">
        <v>0</v>
      </c>
      <c r="I8" s="1377">
        <v>0</v>
      </c>
      <c r="J8" s="1756">
        <v>36</v>
      </c>
      <c r="K8" s="1377">
        <v>12</v>
      </c>
      <c r="L8" s="1377">
        <v>19</v>
      </c>
      <c r="M8" s="1377">
        <v>5</v>
      </c>
      <c r="N8" s="1756">
        <v>2</v>
      </c>
      <c r="O8" s="1377">
        <v>2</v>
      </c>
      <c r="P8" s="1377">
        <v>0</v>
      </c>
      <c r="Q8" s="1377">
        <v>0</v>
      </c>
    </row>
    <row r="9" spans="1:17" x14ac:dyDescent="0.15">
      <c r="A9" s="1757" t="s">
        <v>10</v>
      </c>
      <c r="B9" s="1756">
        <v>40</v>
      </c>
      <c r="C9" s="1756">
        <v>11</v>
      </c>
      <c r="D9" s="1756">
        <v>24</v>
      </c>
      <c r="E9" s="1756">
        <v>5</v>
      </c>
      <c r="F9" s="1756">
        <v>1</v>
      </c>
      <c r="G9" s="1377">
        <v>0</v>
      </c>
      <c r="H9" s="1377">
        <v>1</v>
      </c>
      <c r="I9" s="1377">
        <v>0</v>
      </c>
      <c r="J9" s="1756">
        <v>37</v>
      </c>
      <c r="K9" s="1377">
        <v>10</v>
      </c>
      <c r="L9" s="1377">
        <v>23</v>
      </c>
      <c r="M9" s="1377">
        <v>4</v>
      </c>
      <c r="N9" s="1756">
        <v>2</v>
      </c>
      <c r="O9" s="1377">
        <v>1</v>
      </c>
      <c r="P9" s="1377">
        <v>0</v>
      </c>
      <c r="Q9" s="1377">
        <v>1</v>
      </c>
    </row>
    <row r="10" spans="1:17" x14ac:dyDescent="0.15">
      <c r="A10" s="1757" t="s">
        <v>11</v>
      </c>
      <c r="B10" s="1756">
        <v>110</v>
      </c>
      <c r="C10" s="1756">
        <v>29</v>
      </c>
      <c r="D10" s="1756">
        <v>60</v>
      </c>
      <c r="E10" s="1756">
        <v>21</v>
      </c>
      <c r="F10" s="1756">
        <v>1</v>
      </c>
      <c r="G10" s="1377">
        <v>0</v>
      </c>
      <c r="H10" s="1377">
        <v>1</v>
      </c>
      <c r="I10" s="1377">
        <v>0</v>
      </c>
      <c r="J10" s="1756">
        <v>106</v>
      </c>
      <c r="K10" s="1377">
        <v>28</v>
      </c>
      <c r="L10" s="1377">
        <v>59</v>
      </c>
      <c r="M10" s="1377">
        <v>19</v>
      </c>
      <c r="N10" s="1756">
        <v>3</v>
      </c>
      <c r="O10" s="1377">
        <v>1</v>
      </c>
      <c r="P10" s="1377">
        <v>0</v>
      </c>
      <c r="Q10" s="1377">
        <v>2</v>
      </c>
    </row>
    <row r="11" spans="1:17" x14ac:dyDescent="0.15">
      <c r="A11" s="1757" t="s">
        <v>12</v>
      </c>
      <c r="B11" s="1756">
        <v>143</v>
      </c>
      <c r="C11" s="1756">
        <v>37</v>
      </c>
      <c r="D11" s="1756">
        <v>95</v>
      </c>
      <c r="E11" s="1756">
        <v>11</v>
      </c>
      <c r="F11" s="1756">
        <v>0</v>
      </c>
      <c r="G11" s="1377">
        <v>0</v>
      </c>
      <c r="H11" s="1377">
        <v>0</v>
      </c>
      <c r="I11" s="1377">
        <v>0</v>
      </c>
      <c r="J11" s="1756">
        <v>135</v>
      </c>
      <c r="K11" s="1377">
        <v>30</v>
      </c>
      <c r="L11" s="1377">
        <v>94</v>
      </c>
      <c r="M11" s="1377">
        <v>11</v>
      </c>
      <c r="N11" s="1756">
        <v>8</v>
      </c>
      <c r="O11" s="1377">
        <v>7</v>
      </c>
      <c r="P11" s="1377">
        <v>1</v>
      </c>
      <c r="Q11" s="1377">
        <v>0</v>
      </c>
    </row>
    <row r="12" spans="1:17" x14ac:dyDescent="0.15">
      <c r="A12" s="1757" t="s">
        <v>13</v>
      </c>
      <c r="B12" s="1756">
        <v>165</v>
      </c>
      <c r="C12" s="1756">
        <v>50</v>
      </c>
      <c r="D12" s="1756">
        <v>88</v>
      </c>
      <c r="E12" s="1756">
        <v>27</v>
      </c>
      <c r="F12" s="1756">
        <v>5</v>
      </c>
      <c r="G12" s="1377">
        <v>2</v>
      </c>
      <c r="H12" s="1377">
        <v>1</v>
      </c>
      <c r="I12" s="1377">
        <v>2</v>
      </c>
      <c r="J12" s="1756">
        <v>149</v>
      </c>
      <c r="K12" s="1377">
        <v>41</v>
      </c>
      <c r="L12" s="1377">
        <v>87</v>
      </c>
      <c r="M12" s="1377">
        <v>21</v>
      </c>
      <c r="N12" s="1756">
        <v>11</v>
      </c>
      <c r="O12" s="1377">
        <v>7</v>
      </c>
      <c r="P12" s="1377">
        <v>0</v>
      </c>
      <c r="Q12" s="1377">
        <v>4</v>
      </c>
    </row>
    <row r="13" spans="1:17" x14ac:dyDescent="0.15">
      <c r="A13" s="1757" t="s">
        <v>14</v>
      </c>
      <c r="B13" s="1756">
        <v>185</v>
      </c>
      <c r="C13" s="1756">
        <v>78</v>
      </c>
      <c r="D13" s="1756">
        <v>79</v>
      </c>
      <c r="E13" s="1756">
        <v>28</v>
      </c>
      <c r="F13" s="1756">
        <v>16</v>
      </c>
      <c r="G13" s="1377">
        <v>6</v>
      </c>
      <c r="H13" s="1377">
        <v>8</v>
      </c>
      <c r="I13" s="1377">
        <v>2</v>
      </c>
      <c r="J13" s="1756">
        <v>132</v>
      </c>
      <c r="K13" s="1377">
        <v>41</v>
      </c>
      <c r="L13" s="1377">
        <v>69</v>
      </c>
      <c r="M13" s="1377">
        <v>22</v>
      </c>
      <c r="N13" s="1756">
        <v>37</v>
      </c>
      <c r="O13" s="1377">
        <v>31</v>
      </c>
      <c r="P13" s="1377">
        <v>2</v>
      </c>
      <c r="Q13" s="1377">
        <v>4</v>
      </c>
    </row>
    <row r="14" spans="1:17" x14ac:dyDescent="0.15">
      <c r="A14" s="1757" t="s">
        <v>15</v>
      </c>
      <c r="B14" s="1756">
        <v>103</v>
      </c>
      <c r="C14" s="1756">
        <v>55</v>
      </c>
      <c r="D14" s="1756">
        <v>44</v>
      </c>
      <c r="E14" s="1756">
        <v>4</v>
      </c>
      <c r="F14" s="1756">
        <v>3</v>
      </c>
      <c r="G14" s="1377">
        <v>1</v>
      </c>
      <c r="H14" s="1377">
        <v>2</v>
      </c>
      <c r="I14" s="1377">
        <v>0</v>
      </c>
      <c r="J14" s="1756">
        <v>81</v>
      </c>
      <c r="K14" s="1377">
        <v>36</v>
      </c>
      <c r="L14" s="1377">
        <v>41</v>
      </c>
      <c r="M14" s="1377">
        <v>4</v>
      </c>
      <c r="N14" s="1756">
        <v>19</v>
      </c>
      <c r="O14" s="1377">
        <v>18</v>
      </c>
      <c r="P14" s="1377">
        <v>1</v>
      </c>
      <c r="Q14" s="1377">
        <v>0</v>
      </c>
    </row>
    <row r="15" spans="1:17" x14ac:dyDescent="0.15">
      <c r="A15" s="1757" t="s">
        <v>16</v>
      </c>
      <c r="B15" s="1756">
        <v>142</v>
      </c>
      <c r="C15" s="1756">
        <v>54</v>
      </c>
      <c r="D15" s="1756">
        <v>72</v>
      </c>
      <c r="E15" s="1756">
        <v>16</v>
      </c>
      <c r="F15" s="1756">
        <v>8</v>
      </c>
      <c r="G15" s="1377">
        <v>3</v>
      </c>
      <c r="H15" s="1377">
        <v>4</v>
      </c>
      <c r="I15" s="1377">
        <v>1</v>
      </c>
      <c r="J15" s="1756">
        <v>123</v>
      </c>
      <c r="K15" s="1377">
        <v>44</v>
      </c>
      <c r="L15" s="1377">
        <v>68</v>
      </c>
      <c r="M15" s="1377">
        <v>11</v>
      </c>
      <c r="N15" s="1756">
        <v>11</v>
      </c>
      <c r="O15" s="1377">
        <v>7</v>
      </c>
      <c r="P15" s="1377">
        <v>0</v>
      </c>
      <c r="Q15" s="1377">
        <v>4</v>
      </c>
    </row>
    <row r="16" spans="1:17" x14ac:dyDescent="0.15">
      <c r="A16" s="1757" t="s">
        <v>17</v>
      </c>
      <c r="B16" s="1756">
        <v>187</v>
      </c>
      <c r="C16" s="1756">
        <v>97</v>
      </c>
      <c r="D16" s="1756">
        <v>66</v>
      </c>
      <c r="E16" s="1756">
        <v>24</v>
      </c>
      <c r="F16" s="1756">
        <v>14</v>
      </c>
      <c r="G16" s="1377">
        <v>8</v>
      </c>
      <c r="H16" s="1377">
        <v>4</v>
      </c>
      <c r="I16" s="1377">
        <v>2</v>
      </c>
      <c r="J16" s="1756">
        <v>137</v>
      </c>
      <c r="K16" s="1377">
        <v>59</v>
      </c>
      <c r="L16" s="1377">
        <v>60</v>
      </c>
      <c r="M16" s="1377">
        <v>18</v>
      </c>
      <c r="N16" s="1756">
        <v>36</v>
      </c>
      <c r="O16" s="1377">
        <v>30</v>
      </c>
      <c r="P16" s="1377">
        <v>2</v>
      </c>
      <c r="Q16" s="1377">
        <v>4</v>
      </c>
    </row>
    <row r="17" spans="1:17" x14ac:dyDescent="0.15">
      <c r="A17" s="1757" t="s">
        <v>18</v>
      </c>
      <c r="B17" s="1756">
        <v>67</v>
      </c>
      <c r="C17" s="1756">
        <v>40</v>
      </c>
      <c r="D17" s="1756">
        <v>21</v>
      </c>
      <c r="E17" s="1756">
        <v>6</v>
      </c>
      <c r="F17" s="1756">
        <v>4</v>
      </c>
      <c r="G17" s="1377">
        <v>0</v>
      </c>
      <c r="H17" s="1377">
        <v>3</v>
      </c>
      <c r="I17" s="1377">
        <v>1</v>
      </c>
      <c r="J17" s="1756">
        <v>49</v>
      </c>
      <c r="K17" s="1377">
        <v>27</v>
      </c>
      <c r="L17" s="1377">
        <v>18</v>
      </c>
      <c r="M17" s="1377">
        <v>4</v>
      </c>
      <c r="N17" s="1756">
        <v>14</v>
      </c>
      <c r="O17" s="1377">
        <v>13</v>
      </c>
      <c r="P17" s="1377">
        <v>0</v>
      </c>
      <c r="Q17" s="1377">
        <v>1</v>
      </c>
    </row>
    <row r="18" spans="1:17" x14ac:dyDescent="0.15">
      <c r="A18" s="1757" t="s">
        <v>19</v>
      </c>
      <c r="B18" s="1756">
        <v>191</v>
      </c>
      <c r="C18" s="1756">
        <v>50</v>
      </c>
      <c r="D18" s="1756">
        <v>107</v>
      </c>
      <c r="E18" s="1756">
        <v>34</v>
      </c>
      <c r="F18" s="1756">
        <v>9</v>
      </c>
      <c r="G18" s="1377">
        <v>4</v>
      </c>
      <c r="H18" s="1377">
        <v>4</v>
      </c>
      <c r="I18" s="1377">
        <v>1</v>
      </c>
      <c r="J18" s="1756">
        <v>172</v>
      </c>
      <c r="K18" s="1377">
        <v>41</v>
      </c>
      <c r="L18" s="1377">
        <v>103</v>
      </c>
      <c r="M18" s="1377">
        <v>28</v>
      </c>
      <c r="N18" s="1756">
        <v>10</v>
      </c>
      <c r="O18" s="1377">
        <v>5</v>
      </c>
      <c r="P18" s="1377">
        <v>0</v>
      </c>
      <c r="Q18" s="1377">
        <v>5</v>
      </c>
    </row>
    <row r="19" spans="1:17" x14ac:dyDescent="0.15">
      <c r="A19" s="1757" t="s">
        <v>20</v>
      </c>
      <c r="B19" s="1756">
        <v>90</v>
      </c>
      <c r="C19" s="1756">
        <v>40</v>
      </c>
      <c r="D19" s="1756">
        <v>37</v>
      </c>
      <c r="E19" s="1756">
        <v>13</v>
      </c>
      <c r="F19" s="1756">
        <v>5</v>
      </c>
      <c r="G19" s="1377">
        <v>4</v>
      </c>
      <c r="H19" s="1377">
        <v>0</v>
      </c>
      <c r="I19" s="1377">
        <v>1</v>
      </c>
      <c r="J19" s="1756">
        <v>79</v>
      </c>
      <c r="K19" s="1377">
        <v>31</v>
      </c>
      <c r="L19" s="1377">
        <v>37</v>
      </c>
      <c r="M19" s="1377">
        <v>11</v>
      </c>
      <c r="N19" s="1756">
        <v>6</v>
      </c>
      <c r="O19" s="1377">
        <v>5</v>
      </c>
      <c r="P19" s="1377">
        <v>0</v>
      </c>
      <c r="Q19" s="1377">
        <v>1</v>
      </c>
    </row>
    <row r="20" spans="1:17" x14ac:dyDescent="0.15">
      <c r="A20" s="1757" t="s">
        <v>21</v>
      </c>
      <c r="B20" s="1756">
        <v>171</v>
      </c>
      <c r="C20" s="1756">
        <v>51</v>
      </c>
      <c r="D20" s="1756">
        <v>87</v>
      </c>
      <c r="E20" s="1756">
        <v>33</v>
      </c>
      <c r="F20" s="1756">
        <v>8</v>
      </c>
      <c r="G20" s="1377">
        <v>3</v>
      </c>
      <c r="H20" s="1377">
        <v>4</v>
      </c>
      <c r="I20" s="1377">
        <v>1</v>
      </c>
      <c r="J20" s="1756">
        <v>154</v>
      </c>
      <c r="K20" s="1377">
        <v>40</v>
      </c>
      <c r="L20" s="1377">
        <v>83</v>
      </c>
      <c r="M20" s="1377">
        <v>31</v>
      </c>
      <c r="N20" s="1756">
        <v>9</v>
      </c>
      <c r="O20" s="1377">
        <v>8</v>
      </c>
      <c r="P20" s="1377">
        <v>0</v>
      </c>
      <c r="Q20" s="1377">
        <v>1</v>
      </c>
    </row>
    <row r="21" spans="1:17" x14ac:dyDescent="0.15">
      <c r="A21" s="1757" t="s">
        <v>22</v>
      </c>
      <c r="B21" s="1756">
        <v>75</v>
      </c>
      <c r="C21" s="1756">
        <v>16</v>
      </c>
      <c r="D21" s="1756">
        <v>34</v>
      </c>
      <c r="E21" s="1756">
        <v>25</v>
      </c>
      <c r="F21" s="1756">
        <v>1</v>
      </c>
      <c r="G21" s="1377">
        <v>1</v>
      </c>
      <c r="H21" s="1377">
        <v>0</v>
      </c>
      <c r="I21" s="1377">
        <v>0</v>
      </c>
      <c r="J21" s="1756">
        <v>72</v>
      </c>
      <c r="K21" s="1377">
        <v>14</v>
      </c>
      <c r="L21" s="1377">
        <v>34</v>
      </c>
      <c r="M21" s="1377">
        <v>24</v>
      </c>
      <c r="N21" s="1756">
        <v>2</v>
      </c>
      <c r="O21" s="1377">
        <v>1</v>
      </c>
      <c r="P21" s="1377">
        <v>0</v>
      </c>
      <c r="Q21" s="1377">
        <v>1</v>
      </c>
    </row>
    <row r="22" spans="1:17" x14ac:dyDescent="0.15">
      <c r="A22" s="1757" t="s">
        <v>23</v>
      </c>
      <c r="B22" s="1756">
        <v>56</v>
      </c>
      <c r="C22" s="1756">
        <v>15</v>
      </c>
      <c r="D22" s="1756">
        <v>32</v>
      </c>
      <c r="E22" s="1756">
        <v>9</v>
      </c>
      <c r="F22" s="1756">
        <v>6</v>
      </c>
      <c r="G22" s="1377">
        <v>2</v>
      </c>
      <c r="H22" s="1377">
        <v>3</v>
      </c>
      <c r="I22" s="1377">
        <v>1</v>
      </c>
      <c r="J22" s="1756">
        <v>48</v>
      </c>
      <c r="K22" s="1377">
        <v>12</v>
      </c>
      <c r="L22" s="1377">
        <v>29</v>
      </c>
      <c r="M22" s="1377">
        <v>7</v>
      </c>
      <c r="N22" s="1756">
        <v>2</v>
      </c>
      <c r="O22" s="1377">
        <v>1</v>
      </c>
      <c r="P22" s="1377">
        <v>0</v>
      </c>
      <c r="Q22" s="1377">
        <v>1</v>
      </c>
    </row>
    <row r="23" spans="1:17" x14ac:dyDescent="0.15">
      <c r="A23" s="1757" t="s">
        <v>24</v>
      </c>
      <c r="B23" s="1756">
        <v>102</v>
      </c>
      <c r="C23" s="1756">
        <v>78</v>
      </c>
      <c r="D23" s="1756">
        <v>9</v>
      </c>
      <c r="E23" s="1756">
        <v>15</v>
      </c>
      <c r="F23" s="1756">
        <v>15</v>
      </c>
      <c r="G23" s="1377">
        <v>10</v>
      </c>
      <c r="H23" s="1377">
        <v>2</v>
      </c>
      <c r="I23" s="1377">
        <v>3</v>
      </c>
      <c r="J23" s="1756">
        <v>51</v>
      </c>
      <c r="K23" s="1377">
        <v>39</v>
      </c>
      <c r="L23" s="1377">
        <v>6</v>
      </c>
      <c r="M23" s="1377">
        <v>6</v>
      </c>
      <c r="N23" s="1756">
        <v>36</v>
      </c>
      <c r="O23" s="1377">
        <v>29</v>
      </c>
      <c r="P23" s="1377">
        <v>1</v>
      </c>
      <c r="Q23" s="1377">
        <v>6</v>
      </c>
    </row>
    <row r="24" spans="1:17" x14ac:dyDescent="0.15">
      <c r="A24" s="1758"/>
      <c r="B24" s="1759"/>
      <c r="C24" s="1760"/>
      <c r="D24" s="1760"/>
      <c r="E24" s="1760"/>
      <c r="F24" s="1759"/>
      <c r="G24" s="1760"/>
      <c r="H24" s="1760"/>
      <c r="I24" s="1760"/>
      <c r="J24" s="1759"/>
      <c r="K24" s="1760"/>
      <c r="L24" s="1760"/>
      <c r="M24" s="1760"/>
      <c r="N24" s="1759"/>
      <c r="O24" s="1760"/>
      <c r="P24" s="1760"/>
      <c r="Q24" s="1760"/>
    </row>
    <row r="25" spans="1:17" x14ac:dyDescent="0.15">
      <c r="A25" s="1758" t="s">
        <v>2413</v>
      </c>
      <c r="B25" s="1758"/>
      <c r="C25" s="1758"/>
      <c r="D25" s="1758"/>
      <c r="E25" s="1758"/>
      <c r="F25" s="1758"/>
      <c r="G25" s="1758"/>
      <c r="H25" s="1758"/>
      <c r="I25" s="1758"/>
      <c r="J25" s="1758"/>
      <c r="K25" s="1758"/>
      <c r="L25" s="1758"/>
      <c r="M25" s="1758"/>
      <c r="N25" s="1758"/>
      <c r="O25" s="1758"/>
      <c r="P25" s="1758"/>
      <c r="Q25" s="1758"/>
    </row>
    <row r="26" spans="1:17" x14ac:dyDescent="0.15">
      <c r="A26" s="1758" t="s">
        <v>2414</v>
      </c>
      <c r="B26" s="1758"/>
      <c r="C26" s="1758"/>
      <c r="D26" s="1758"/>
      <c r="E26" s="1758"/>
      <c r="F26" s="1758"/>
      <c r="G26" s="1758"/>
      <c r="H26" s="1758"/>
      <c r="I26" s="1758"/>
      <c r="J26" s="1758"/>
      <c r="K26" s="1758"/>
      <c r="L26" s="1758"/>
      <c r="M26" s="1758"/>
      <c r="N26" s="1758"/>
      <c r="O26" s="1758"/>
      <c r="P26" s="1758"/>
      <c r="Q26" s="1758"/>
    </row>
    <row r="27" spans="1:17" x14ac:dyDescent="0.15">
      <c r="A27" s="1758" t="s">
        <v>2415</v>
      </c>
      <c r="B27" s="1758"/>
      <c r="C27" s="1758"/>
      <c r="D27" s="1758"/>
      <c r="E27" s="1758"/>
      <c r="F27" s="1758"/>
      <c r="G27" s="1758"/>
      <c r="H27" s="1758"/>
      <c r="I27" s="1758"/>
      <c r="J27" s="1758"/>
      <c r="K27" s="1758"/>
      <c r="L27" s="1758"/>
      <c r="M27" s="1758"/>
      <c r="N27" s="1758"/>
      <c r="O27" s="1758"/>
      <c r="P27" s="1758"/>
      <c r="Q27" s="1758"/>
    </row>
    <row r="28" spans="1:17" x14ac:dyDescent="0.15">
      <c r="A28" s="1761" t="s">
        <v>25</v>
      </c>
      <c r="B28" s="1761"/>
      <c r="C28" s="1761"/>
      <c r="D28" s="1761"/>
      <c r="E28" s="1761"/>
      <c r="F28" s="1761"/>
      <c r="G28" s="1761"/>
      <c r="H28" s="1761"/>
      <c r="I28" s="1761"/>
      <c r="J28" s="1761"/>
      <c r="K28" s="1761"/>
      <c r="L28" s="1761"/>
      <c r="M28" s="1761"/>
      <c r="N28" s="1761"/>
      <c r="O28" s="1761"/>
      <c r="P28" s="1761"/>
      <c r="Q28" s="1761"/>
    </row>
    <row r="29" spans="1:17" x14ac:dyDescent="0.15">
      <c r="A29" s="1758" t="s">
        <v>2416</v>
      </c>
      <c r="B29" s="1758"/>
      <c r="C29" s="1758"/>
      <c r="D29" s="1758"/>
      <c r="E29" s="1758"/>
      <c r="F29" s="1758"/>
      <c r="G29" s="1758"/>
      <c r="H29" s="1758"/>
      <c r="I29" s="1758"/>
      <c r="J29" s="1758"/>
      <c r="K29" s="1758"/>
      <c r="L29" s="1758"/>
      <c r="M29" s="1758"/>
      <c r="N29" s="1758"/>
      <c r="O29" s="1758"/>
      <c r="P29" s="1758"/>
      <c r="Q29" s="1758"/>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J24"/>
  <sheetViews>
    <sheetView zoomScaleNormal="100" workbookViewId="0"/>
  </sheetViews>
  <sheetFormatPr baseColWidth="10" defaultColWidth="9.140625" defaultRowHeight="10.5" x14ac:dyDescent="0.15"/>
  <cols>
    <col min="1" max="1" width="14.85546875" style="709" customWidth="1"/>
    <col min="2" max="2" width="12.85546875" style="709" customWidth="1"/>
    <col min="3" max="4" width="20.7109375" style="709" customWidth="1"/>
    <col min="5" max="5" width="13.7109375" style="709" customWidth="1"/>
    <col min="6" max="7" width="9.140625" style="709"/>
    <col min="8" max="8" width="21.7109375" style="709" customWidth="1"/>
    <col min="9" max="9" width="15.140625" style="709" customWidth="1"/>
    <col min="10" max="10" width="17.7109375" style="709" customWidth="1"/>
    <col min="11" max="16384" width="9.140625" style="709"/>
  </cols>
  <sheetData>
    <row r="2" spans="1:6" s="738" customFormat="1" ht="11.25" x14ac:dyDescent="0.25">
      <c r="A2" s="722" t="s">
        <v>3715</v>
      </c>
    </row>
    <row r="3" spans="1:6" x14ac:dyDescent="0.15">
      <c r="A3" s="710"/>
      <c r="B3" s="748"/>
      <c r="C3" s="748"/>
      <c r="D3" s="748"/>
    </row>
    <row r="4" spans="1:6" ht="15" customHeight="1" x14ac:dyDescent="0.15">
      <c r="A4" s="712" t="s">
        <v>102</v>
      </c>
      <c r="B4" s="712" t="s">
        <v>103</v>
      </c>
      <c r="C4" s="712" t="s">
        <v>621</v>
      </c>
      <c r="D4" s="712" t="s">
        <v>622</v>
      </c>
    </row>
    <row r="5" spans="1:6" x14ac:dyDescent="0.15">
      <c r="A5" s="749">
        <v>2018</v>
      </c>
      <c r="B5" s="750">
        <v>5471</v>
      </c>
      <c r="C5" s="751">
        <v>4677</v>
      </c>
      <c r="D5" s="751">
        <v>794</v>
      </c>
    </row>
    <row r="6" spans="1:6" x14ac:dyDescent="0.15">
      <c r="A6" s="749">
        <v>2019</v>
      </c>
      <c r="B6" s="750">
        <v>3700</v>
      </c>
      <c r="C6" s="751">
        <v>2650</v>
      </c>
      <c r="D6" s="751">
        <v>1050</v>
      </c>
    </row>
    <row r="7" spans="1:6" x14ac:dyDescent="0.15">
      <c r="A7" s="749">
        <v>2020</v>
      </c>
      <c r="B7" s="750">
        <v>2925</v>
      </c>
      <c r="C7" s="751">
        <v>2482</v>
      </c>
      <c r="D7" s="751">
        <v>443</v>
      </c>
    </row>
    <row r="8" spans="1:6" ht="11.25" x14ac:dyDescent="0.15">
      <c r="A8" s="752" t="s">
        <v>623</v>
      </c>
      <c r="B8" s="753">
        <v>1893</v>
      </c>
      <c r="C8" s="754">
        <v>1390</v>
      </c>
      <c r="D8" s="754">
        <v>503</v>
      </c>
    </row>
    <row r="9" spans="1:6" x14ac:dyDescent="0.15">
      <c r="A9" s="749">
        <v>2022</v>
      </c>
      <c r="B9" s="753">
        <v>2452</v>
      </c>
      <c r="C9" s="755">
        <v>1673</v>
      </c>
      <c r="D9" s="754">
        <v>779</v>
      </c>
      <c r="E9" s="756"/>
    </row>
    <row r="10" spans="1:6" x14ac:dyDescent="0.15">
      <c r="A10" s="710"/>
      <c r="B10" s="710"/>
      <c r="C10" s="710"/>
      <c r="D10" s="710"/>
      <c r="F10" s="756"/>
    </row>
    <row r="11" spans="1:6" x14ac:dyDescent="0.15">
      <c r="A11" s="719" t="s">
        <v>615</v>
      </c>
      <c r="B11" s="757"/>
      <c r="C11" s="757"/>
      <c r="D11" s="757"/>
    </row>
    <row r="12" spans="1:6" s="760" customFormat="1" x14ac:dyDescent="0.15">
      <c r="A12" s="758" t="s">
        <v>624</v>
      </c>
      <c r="B12" s="759"/>
      <c r="C12" s="759"/>
      <c r="D12" s="759"/>
    </row>
    <row r="13" spans="1:6" x14ac:dyDescent="0.15">
      <c r="A13" s="761" t="s">
        <v>625</v>
      </c>
      <c r="B13" s="757"/>
      <c r="C13" s="757"/>
      <c r="D13" s="757"/>
    </row>
    <row r="19" spans="1:10" x14ac:dyDescent="0.15">
      <c r="A19" s="251"/>
      <c r="B19" s="251"/>
      <c r="C19" s="251"/>
      <c r="D19" s="251"/>
      <c r="E19" s="251"/>
    </row>
    <row r="24" spans="1:10" ht="15" x14ac:dyDescent="0.25">
      <c r="H24" s="762"/>
      <c r="I24" s="762"/>
      <c r="J24" s="763"/>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C14"/>
  <sheetViews>
    <sheetView workbookViewId="0">
      <selection activeCell="C32" sqref="C32"/>
    </sheetView>
  </sheetViews>
  <sheetFormatPr baseColWidth="10" defaultColWidth="9.140625" defaultRowHeight="10.5" x14ac:dyDescent="0.15"/>
  <cols>
    <col min="1" max="1" width="41.28515625" style="1737" customWidth="1"/>
    <col min="2" max="3" width="21.42578125" style="1737" customWidth="1"/>
    <col min="4" max="16384" width="9.140625" style="1737"/>
  </cols>
  <sheetData>
    <row r="1" spans="1:3" x14ac:dyDescent="0.15">
      <c r="A1" s="1758"/>
      <c r="B1" s="1758"/>
      <c r="C1" s="1758"/>
    </row>
    <row r="2" spans="1:3" s="1735" customFormat="1" x14ac:dyDescent="0.25">
      <c r="A2" s="1734" t="s">
        <v>2417</v>
      </c>
      <c r="B2" s="1734"/>
      <c r="C2" s="1734"/>
    </row>
    <row r="3" spans="1:3" x14ac:dyDescent="0.15">
      <c r="A3" s="1758"/>
      <c r="B3" s="1758"/>
      <c r="C3" s="1758"/>
    </row>
    <row r="4" spans="1:3" ht="11.25" x14ac:dyDescent="0.15">
      <c r="A4" s="1738" t="s">
        <v>2418</v>
      </c>
      <c r="B4" s="1754" t="s">
        <v>2419</v>
      </c>
      <c r="C4" s="1754"/>
    </row>
    <row r="5" spans="1:3" s="1735" customFormat="1" x14ac:dyDescent="0.25">
      <c r="A5" s="1762"/>
      <c r="B5" s="1763" t="s">
        <v>685</v>
      </c>
      <c r="C5" s="1763" t="s">
        <v>327</v>
      </c>
    </row>
    <row r="6" spans="1:3" ht="11.25" x14ac:dyDescent="0.15">
      <c r="A6" s="1764" t="s">
        <v>2420</v>
      </c>
      <c r="B6" s="1765">
        <v>1865</v>
      </c>
      <c r="C6" s="1766">
        <v>1</v>
      </c>
    </row>
    <row r="7" spans="1:3" x14ac:dyDescent="0.15">
      <c r="A7" s="1767" t="s">
        <v>2421</v>
      </c>
      <c r="B7" s="1768">
        <v>1396</v>
      </c>
      <c r="C7" s="478">
        <v>0.74852546916890084</v>
      </c>
    </row>
    <row r="8" spans="1:3" x14ac:dyDescent="0.15">
      <c r="A8" s="1767" t="s">
        <v>2422</v>
      </c>
      <c r="B8" s="1768">
        <v>95</v>
      </c>
      <c r="C8" s="478">
        <v>5.0938337801608578E-2</v>
      </c>
    </row>
    <row r="9" spans="1:3" x14ac:dyDescent="0.15">
      <c r="A9" s="1767" t="s">
        <v>2423</v>
      </c>
      <c r="B9" s="1768">
        <v>374</v>
      </c>
      <c r="C9" s="478">
        <v>0.20053619302949061</v>
      </c>
    </row>
    <row r="10" spans="1:3" x14ac:dyDescent="0.15">
      <c r="A10" s="1767"/>
      <c r="B10" s="1769"/>
      <c r="C10" s="1770"/>
    </row>
    <row r="11" spans="1:3" x14ac:dyDescent="0.15">
      <c r="A11" s="77" t="s">
        <v>2424</v>
      </c>
      <c r="B11" s="77"/>
      <c r="C11" s="77"/>
    </row>
    <row r="12" spans="1:3" x14ac:dyDescent="0.15">
      <c r="A12" s="1758" t="s">
        <v>2425</v>
      </c>
      <c r="B12" s="1758"/>
      <c r="C12" s="1758"/>
    </row>
    <row r="13" spans="1:3" x14ac:dyDescent="0.15">
      <c r="A13" s="1758" t="s">
        <v>2426</v>
      </c>
      <c r="B13" s="1758"/>
      <c r="C13" s="1758"/>
    </row>
    <row r="14" spans="1:3" x14ac:dyDescent="0.15">
      <c r="A14" s="1758" t="s">
        <v>2416</v>
      </c>
      <c r="B14" s="1758"/>
      <c r="C14" s="1758"/>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I80"/>
  <sheetViews>
    <sheetView zoomScaleNormal="100" workbookViewId="0">
      <selection activeCell="C32" sqref="C32"/>
    </sheetView>
  </sheetViews>
  <sheetFormatPr baseColWidth="10" defaultColWidth="9.140625" defaultRowHeight="10.5" x14ac:dyDescent="0.15"/>
  <cols>
    <col min="1" max="1" width="35.7109375" style="1737" customWidth="1"/>
    <col min="2" max="9" width="13.7109375" style="1737" customWidth="1"/>
    <col min="10" max="16384" width="9.140625" style="1737"/>
  </cols>
  <sheetData>
    <row r="1" spans="1:9" x14ac:dyDescent="0.15">
      <c r="A1" s="1758"/>
      <c r="B1" s="1758"/>
      <c r="C1" s="1758"/>
      <c r="D1" s="1758"/>
      <c r="E1" s="1758"/>
      <c r="F1" s="1758"/>
      <c r="G1" s="1758"/>
      <c r="H1" s="1758"/>
      <c r="I1" s="1758"/>
    </row>
    <row r="2" spans="1:9" x14ac:dyDescent="0.15">
      <c r="A2" s="1734" t="s">
        <v>2427</v>
      </c>
      <c r="B2" s="1734"/>
      <c r="C2" s="1734"/>
      <c r="D2" s="1734"/>
      <c r="E2" s="1734"/>
      <c r="F2" s="1734"/>
      <c r="G2" s="1734"/>
      <c r="H2" s="1734"/>
      <c r="I2" s="1734"/>
    </row>
    <row r="3" spans="1:9" x14ac:dyDescent="0.15">
      <c r="A3" s="1758"/>
      <c r="B3" s="1758"/>
      <c r="C3" s="1758"/>
      <c r="D3" s="1758"/>
      <c r="E3" s="1758"/>
      <c r="F3" s="1758"/>
      <c r="G3" s="1758"/>
      <c r="H3" s="1758"/>
      <c r="I3" s="1758"/>
    </row>
    <row r="4" spans="1:9" ht="15" customHeight="1" x14ac:dyDescent="0.15">
      <c r="A4" s="1771"/>
      <c r="B4" s="1772" t="s">
        <v>2402</v>
      </c>
      <c r="C4" s="1772"/>
      <c r="D4" s="1772"/>
      <c r="E4" s="1772"/>
      <c r="F4" s="1772"/>
      <c r="G4" s="1772"/>
      <c r="H4" s="1772"/>
      <c r="I4" s="1772"/>
    </row>
    <row r="5" spans="1:9" x14ac:dyDescent="0.15">
      <c r="A5" s="1773" t="s">
        <v>2428</v>
      </c>
      <c r="B5" s="1744" t="s">
        <v>2429</v>
      </c>
      <c r="C5" s="1741"/>
      <c r="D5" s="1741"/>
      <c r="E5" s="1741"/>
      <c r="F5" s="1741"/>
      <c r="G5" s="1741"/>
      <c r="H5" s="1741"/>
      <c r="I5" s="1742"/>
    </row>
    <row r="6" spans="1:9" ht="21" x14ac:dyDescent="0.15">
      <c r="A6" s="1762"/>
      <c r="B6" s="1774" t="s">
        <v>2430</v>
      </c>
      <c r="C6" s="1775" t="s">
        <v>2431</v>
      </c>
      <c r="D6" s="1776" t="s">
        <v>2432</v>
      </c>
      <c r="E6" s="1777" t="s">
        <v>2433</v>
      </c>
      <c r="F6" s="1777" t="s">
        <v>2434</v>
      </c>
      <c r="G6" s="1777" t="s">
        <v>2435</v>
      </c>
      <c r="H6" s="1777" t="s">
        <v>2436</v>
      </c>
      <c r="I6" s="1777" t="s">
        <v>2437</v>
      </c>
    </row>
    <row r="7" spans="1:9" x14ac:dyDescent="0.15">
      <c r="A7" s="1736" t="s">
        <v>2</v>
      </c>
      <c r="B7" s="1778">
        <v>1865</v>
      </c>
      <c r="C7" s="1778">
        <v>296</v>
      </c>
      <c r="D7" s="1778">
        <v>943</v>
      </c>
      <c r="E7" s="1778">
        <v>537</v>
      </c>
      <c r="F7" s="1778">
        <v>12</v>
      </c>
      <c r="G7" s="1778">
        <v>74</v>
      </c>
      <c r="H7" s="1778">
        <v>3</v>
      </c>
      <c r="I7" s="1779">
        <v>0</v>
      </c>
    </row>
    <row r="8" spans="1:9" x14ac:dyDescent="0.15">
      <c r="A8" s="1757" t="s">
        <v>9</v>
      </c>
      <c r="B8" s="1778">
        <v>38</v>
      </c>
      <c r="C8" s="1778">
        <v>2</v>
      </c>
      <c r="D8" s="1778">
        <v>5</v>
      </c>
      <c r="E8" s="1778">
        <v>30</v>
      </c>
      <c r="F8" s="1778">
        <v>1</v>
      </c>
      <c r="G8" s="1778">
        <v>0</v>
      </c>
      <c r="H8" s="1778">
        <v>0</v>
      </c>
      <c r="I8" s="1779">
        <v>0</v>
      </c>
    </row>
    <row r="9" spans="1:9" x14ac:dyDescent="0.15">
      <c r="A9" s="1757" t="s">
        <v>10</v>
      </c>
      <c r="B9" s="1778">
        <v>40</v>
      </c>
      <c r="C9" s="1778">
        <v>2</v>
      </c>
      <c r="D9" s="1778">
        <v>7</v>
      </c>
      <c r="E9" s="1778">
        <v>31</v>
      </c>
      <c r="F9" s="1778">
        <v>0</v>
      </c>
      <c r="G9" s="1778">
        <v>0</v>
      </c>
      <c r="H9" s="1778">
        <v>0</v>
      </c>
      <c r="I9" s="1779">
        <v>0</v>
      </c>
    </row>
    <row r="10" spans="1:9" x14ac:dyDescent="0.15">
      <c r="A10" s="1757" t="s">
        <v>11</v>
      </c>
      <c r="B10" s="1778">
        <v>110</v>
      </c>
      <c r="C10" s="1778">
        <v>3</v>
      </c>
      <c r="D10" s="1778">
        <v>52</v>
      </c>
      <c r="E10" s="1778">
        <v>55</v>
      </c>
      <c r="F10" s="1778">
        <v>0</v>
      </c>
      <c r="G10" s="1778">
        <v>0</v>
      </c>
      <c r="H10" s="1778">
        <v>0</v>
      </c>
      <c r="I10" s="1779">
        <v>0</v>
      </c>
    </row>
    <row r="11" spans="1:9" x14ac:dyDescent="0.15">
      <c r="A11" s="1757" t="s">
        <v>12</v>
      </c>
      <c r="B11" s="1778">
        <v>143</v>
      </c>
      <c r="C11" s="1778">
        <v>10</v>
      </c>
      <c r="D11" s="1778">
        <v>102</v>
      </c>
      <c r="E11" s="1778">
        <v>31</v>
      </c>
      <c r="F11" s="1778">
        <v>0</v>
      </c>
      <c r="G11" s="1778">
        <v>0</v>
      </c>
      <c r="H11" s="1778">
        <v>0</v>
      </c>
      <c r="I11" s="1779">
        <v>0</v>
      </c>
    </row>
    <row r="12" spans="1:9" x14ac:dyDescent="0.15">
      <c r="A12" s="1757" t="s">
        <v>13</v>
      </c>
      <c r="B12" s="1778">
        <v>165</v>
      </c>
      <c r="C12" s="1778">
        <v>21</v>
      </c>
      <c r="D12" s="1778">
        <v>93</v>
      </c>
      <c r="E12" s="1778">
        <v>50</v>
      </c>
      <c r="F12" s="1778">
        <v>0</v>
      </c>
      <c r="G12" s="1778">
        <v>1</v>
      </c>
      <c r="H12" s="1778">
        <v>0</v>
      </c>
      <c r="I12" s="1779">
        <v>0</v>
      </c>
    </row>
    <row r="13" spans="1:9" x14ac:dyDescent="0.15">
      <c r="A13" s="1757" t="s">
        <v>14</v>
      </c>
      <c r="B13" s="1778">
        <v>185</v>
      </c>
      <c r="C13" s="1778">
        <v>44</v>
      </c>
      <c r="D13" s="1778">
        <v>77</v>
      </c>
      <c r="E13" s="1778">
        <v>49</v>
      </c>
      <c r="F13" s="1778">
        <v>1</v>
      </c>
      <c r="G13" s="1778">
        <v>14</v>
      </c>
      <c r="H13" s="1778">
        <v>0</v>
      </c>
      <c r="I13" s="1779">
        <v>0</v>
      </c>
    </row>
    <row r="14" spans="1:9" x14ac:dyDescent="0.15">
      <c r="A14" s="1757" t="s">
        <v>15</v>
      </c>
      <c r="B14" s="1778">
        <v>103</v>
      </c>
      <c r="C14" s="1778">
        <v>24</v>
      </c>
      <c r="D14" s="1778">
        <v>46</v>
      </c>
      <c r="E14" s="1778">
        <v>33</v>
      </c>
      <c r="F14" s="1778">
        <v>0</v>
      </c>
      <c r="G14" s="1778">
        <v>0</v>
      </c>
      <c r="H14" s="1778">
        <v>0</v>
      </c>
      <c r="I14" s="1779">
        <v>0</v>
      </c>
    </row>
    <row r="15" spans="1:9" x14ac:dyDescent="0.15">
      <c r="A15" s="1757" t="s">
        <v>16</v>
      </c>
      <c r="B15" s="1778">
        <v>142</v>
      </c>
      <c r="C15" s="1778">
        <v>18</v>
      </c>
      <c r="D15" s="1778">
        <v>82</v>
      </c>
      <c r="E15" s="1778">
        <v>38</v>
      </c>
      <c r="F15" s="1778">
        <v>4</v>
      </c>
      <c r="G15" s="1778">
        <v>0</v>
      </c>
      <c r="H15" s="1778">
        <v>0</v>
      </c>
      <c r="I15" s="1779">
        <v>0</v>
      </c>
    </row>
    <row r="16" spans="1:9" x14ac:dyDescent="0.15">
      <c r="A16" s="1757" t="s">
        <v>17</v>
      </c>
      <c r="B16" s="1778">
        <v>187</v>
      </c>
      <c r="C16" s="1778">
        <v>52</v>
      </c>
      <c r="D16" s="1778">
        <v>95</v>
      </c>
      <c r="E16" s="1778">
        <v>30</v>
      </c>
      <c r="F16" s="1778">
        <v>3</v>
      </c>
      <c r="G16" s="1778">
        <v>7</v>
      </c>
      <c r="H16" s="1778">
        <v>0</v>
      </c>
      <c r="I16" s="1779">
        <v>0</v>
      </c>
    </row>
    <row r="17" spans="1:9" x14ac:dyDescent="0.15">
      <c r="A17" s="1757" t="s">
        <v>18</v>
      </c>
      <c r="B17" s="1778">
        <v>67</v>
      </c>
      <c r="C17" s="1778">
        <v>19</v>
      </c>
      <c r="D17" s="1778">
        <v>28</v>
      </c>
      <c r="E17" s="1778">
        <v>19</v>
      </c>
      <c r="F17" s="1778">
        <v>0</v>
      </c>
      <c r="G17" s="1778">
        <v>1</v>
      </c>
      <c r="H17" s="1778">
        <v>0</v>
      </c>
      <c r="I17" s="1779">
        <v>0</v>
      </c>
    </row>
    <row r="18" spans="1:9" x14ac:dyDescent="0.15">
      <c r="A18" s="1757" t="s">
        <v>19</v>
      </c>
      <c r="B18" s="1778">
        <v>191</v>
      </c>
      <c r="C18" s="1778">
        <v>31</v>
      </c>
      <c r="D18" s="1778">
        <v>110</v>
      </c>
      <c r="E18" s="1778">
        <v>43</v>
      </c>
      <c r="F18" s="1778">
        <v>1</v>
      </c>
      <c r="G18" s="1778">
        <v>6</v>
      </c>
      <c r="H18" s="1778">
        <v>0</v>
      </c>
      <c r="I18" s="1779">
        <v>0</v>
      </c>
    </row>
    <row r="19" spans="1:9" x14ac:dyDescent="0.15">
      <c r="A19" s="1757" t="s">
        <v>20</v>
      </c>
      <c r="B19" s="1778">
        <v>90</v>
      </c>
      <c r="C19" s="1778">
        <v>10</v>
      </c>
      <c r="D19" s="1778">
        <v>55</v>
      </c>
      <c r="E19" s="1778">
        <v>24</v>
      </c>
      <c r="F19" s="1778">
        <v>0</v>
      </c>
      <c r="G19" s="1778">
        <v>1</v>
      </c>
      <c r="H19" s="1778">
        <v>0</v>
      </c>
      <c r="I19" s="1779">
        <v>0</v>
      </c>
    </row>
    <row r="20" spans="1:9" x14ac:dyDescent="0.15">
      <c r="A20" s="1757" t="s">
        <v>21</v>
      </c>
      <c r="B20" s="1778">
        <v>171</v>
      </c>
      <c r="C20" s="1778">
        <v>16</v>
      </c>
      <c r="D20" s="1778">
        <v>98</v>
      </c>
      <c r="E20" s="1778">
        <v>51</v>
      </c>
      <c r="F20" s="1778">
        <v>0</v>
      </c>
      <c r="G20" s="1778">
        <v>6</v>
      </c>
      <c r="H20" s="1778">
        <v>0</v>
      </c>
      <c r="I20" s="1779">
        <v>0</v>
      </c>
    </row>
    <row r="21" spans="1:9" x14ac:dyDescent="0.15">
      <c r="A21" s="1757" t="s">
        <v>22</v>
      </c>
      <c r="B21" s="1778">
        <v>75</v>
      </c>
      <c r="C21" s="1778">
        <v>2</v>
      </c>
      <c r="D21" s="1778">
        <v>58</v>
      </c>
      <c r="E21" s="1778">
        <v>14</v>
      </c>
      <c r="F21" s="1778">
        <v>0</v>
      </c>
      <c r="G21" s="1778">
        <v>1</v>
      </c>
      <c r="H21" s="1778">
        <v>0</v>
      </c>
      <c r="I21" s="1779">
        <v>0</v>
      </c>
    </row>
    <row r="22" spans="1:9" x14ac:dyDescent="0.15">
      <c r="A22" s="1757" t="s">
        <v>23</v>
      </c>
      <c r="B22" s="1778">
        <v>56</v>
      </c>
      <c r="C22" s="1778">
        <v>4</v>
      </c>
      <c r="D22" s="1778">
        <v>22</v>
      </c>
      <c r="E22" s="1778">
        <v>26</v>
      </c>
      <c r="F22" s="1778">
        <v>2</v>
      </c>
      <c r="G22" s="1778">
        <v>2</v>
      </c>
      <c r="H22" s="1778">
        <v>0</v>
      </c>
      <c r="I22" s="1779">
        <v>0</v>
      </c>
    </row>
    <row r="23" spans="1:9" x14ac:dyDescent="0.15">
      <c r="A23" s="1757" t="s">
        <v>24</v>
      </c>
      <c r="B23" s="1778">
        <v>102</v>
      </c>
      <c r="C23" s="1778">
        <v>38</v>
      </c>
      <c r="D23" s="1778">
        <v>13</v>
      </c>
      <c r="E23" s="1778">
        <v>13</v>
      </c>
      <c r="F23" s="1778">
        <v>0</v>
      </c>
      <c r="G23" s="1778">
        <v>35</v>
      </c>
      <c r="H23" s="1778">
        <v>3</v>
      </c>
      <c r="I23" s="1779">
        <v>0</v>
      </c>
    </row>
    <row r="24" spans="1:9" ht="10.5" customHeight="1" x14ac:dyDescent="0.15">
      <c r="A24" s="1736" t="s">
        <v>2438</v>
      </c>
      <c r="B24" s="1778">
        <v>96</v>
      </c>
      <c r="C24" s="1778">
        <v>0</v>
      </c>
      <c r="D24" s="1778">
        <v>8</v>
      </c>
      <c r="E24" s="1778">
        <v>49</v>
      </c>
      <c r="F24" s="1778">
        <v>9</v>
      </c>
      <c r="G24" s="1778">
        <v>27</v>
      </c>
      <c r="H24" s="1778">
        <v>3</v>
      </c>
      <c r="I24" s="1779">
        <v>0</v>
      </c>
    </row>
    <row r="25" spans="1:9" ht="10.5" customHeight="1" x14ac:dyDescent="0.15">
      <c r="A25" s="1757" t="s">
        <v>9</v>
      </c>
      <c r="B25" s="1778">
        <v>0</v>
      </c>
      <c r="C25" s="1780">
        <v>0</v>
      </c>
      <c r="D25" s="1780">
        <v>0</v>
      </c>
      <c r="E25" s="1780">
        <v>0</v>
      </c>
      <c r="F25" s="1780">
        <v>0</v>
      </c>
      <c r="G25" s="1780">
        <v>0</v>
      </c>
      <c r="H25" s="1780">
        <v>0</v>
      </c>
      <c r="I25" s="1779">
        <v>0</v>
      </c>
    </row>
    <row r="26" spans="1:9" ht="10.5" customHeight="1" x14ac:dyDescent="0.15">
      <c r="A26" s="1757" t="s">
        <v>10</v>
      </c>
      <c r="B26" s="1778">
        <v>1</v>
      </c>
      <c r="C26" s="1780">
        <v>0</v>
      </c>
      <c r="D26" s="1780">
        <v>0</v>
      </c>
      <c r="E26" s="1780">
        <v>1</v>
      </c>
      <c r="F26" s="1780">
        <v>0</v>
      </c>
      <c r="G26" s="1780">
        <v>0</v>
      </c>
      <c r="H26" s="1780">
        <v>0</v>
      </c>
      <c r="I26" s="1779">
        <v>0</v>
      </c>
    </row>
    <row r="27" spans="1:9" ht="10.5" customHeight="1" x14ac:dyDescent="0.15">
      <c r="A27" s="1757" t="s">
        <v>11</v>
      </c>
      <c r="B27" s="1778">
        <v>1</v>
      </c>
      <c r="C27" s="1780">
        <v>0</v>
      </c>
      <c r="D27" s="1780">
        <v>1</v>
      </c>
      <c r="E27" s="1780">
        <v>0</v>
      </c>
      <c r="F27" s="1780">
        <v>0</v>
      </c>
      <c r="G27" s="1780">
        <v>0</v>
      </c>
      <c r="H27" s="1780">
        <v>0</v>
      </c>
      <c r="I27" s="1779">
        <v>0</v>
      </c>
    </row>
    <row r="28" spans="1:9" ht="10.5" customHeight="1" x14ac:dyDescent="0.15">
      <c r="A28" s="1757" t="s">
        <v>12</v>
      </c>
      <c r="B28" s="1778">
        <v>0</v>
      </c>
      <c r="C28" s="1780">
        <v>0</v>
      </c>
      <c r="D28" s="1780">
        <v>0</v>
      </c>
      <c r="E28" s="1780">
        <v>0</v>
      </c>
      <c r="F28" s="1780">
        <v>0</v>
      </c>
      <c r="G28" s="1780">
        <v>0</v>
      </c>
      <c r="H28" s="1780">
        <v>0</v>
      </c>
      <c r="I28" s="1779">
        <v>0</v>
      </c>
    </row>
    <row r="29" spans="1:9" ht="10.5" customHeight="1" x14ac:dyDescent="0.15">
      <c r="A29" s="1757" t="s">
        <v>13</v>
      </c>
      <c r="B29" s="1778">
        <v>5</v>
      </c>
      <c r="C29" s="1780">
        <v>0</v>
      </c>
      <c r="D29" s="1780">
        <v>0</v>
      </c>
      <c r="E29" s="1780">
        <v>4</v>
      </c>
      <c r="F29" s="1780">
        <v>0</v>
      </c>
      <c r="G29" s="1780">
        <v>1</v>
      </c>
      <c r="H29" s="1780">
        <v>0</v>
      </c>
      <c r="I29" s="1779">
        <v>0</v>
      </c>
    </row>
    <row r="30" spans="1:9" ht="10.5" customHeight="1" x14ac:dyDescent="0.15">
      <c r="A30" s="1757" t="s">
        <v>14</v>
      </c>
      <c r="B30" s="1778">
        <v>16</v>
      </c>
      <c r="C30" s="1780">
        <v>0</v>
      </c>
      <c r="D30" s="1780">
        <v>1</v>
      </c>
      <c r="E30" s="1780">
        <v>7</v>
      </c>
      <c r="F30" s="1780">
        <v>1</v>
      </c>
      <c r="G30" s="1780">
        <v>7</v>
      </c>
      <c r="H30" s="1780">
        <v>0</v>
      </c>
      <c r="I30" s="1779">
        <v>0</v>
      </c>
    </row>
    <row r="31" spans="1:9" ht="10.5" customHeight="1" x14ac:dyDescent="0.15">
      <c r="A31" s="1757" t="s">
        <v>15</v>
      </c>
      <c r="B31" s="1778">
        <v>3</v>
      </c>
      <c r="C31" s="1780">
        <v>0</v>
      </c>
      <c r="D31" s="1780">
        <v>1</v>
      </c>
      <c r="E31" s="1780">
        <v>2</v>
      </c>
      <c r="F31" s="1780">
        <v>0</v>
      </c>
      <c r="G31" s="1780">
        <v>0</v>
      </c>
      <c r="H31" s="1780">
        <v>0</v>
      </c>
      <c r="I31" s="1779">
        <v>0</v>
      </c>
    </row>
    <row r="32" spans="1:9" ht="10.5" customHeight="1" x14ac:dyDescent="0.15">
      <c r="A32" s="1757" t="s">
        <v>16</v>
      </c>
      <c r="B32" s="1778">
        <v>8</v>
      </c>
      <c r="C32" s="1780">
        <v>0</v>
      </c>
      <c r="D32" s="1780">
        <v>1</v>
      </c>
      <c r="E32" s="1780">
        <v>4</v>
      </c>
      <c r="F32" s="1780">
        <v>3</v>
      </c>
      <c r="G32" s="1780">
        <v>0</v>
      </c>
      <c r="H32" s="1780">
        <v>0</v>
      </c>
      <c r="I32" s="1779">
        <v>0</v>
      </c>
    </row>
    <row r="33" spans="1:9" ht="10.5" customHeight="1" x14ac:dyDescent="0.15">
      <c r="A33" s="1757" t="s">
        <v>17</v>
      </c>
      <c r="B33" s="1778">
        <v>14</v>
      </c>
      <c r="C33" s="1780">
        <v>0</v>
      </c>
      <c r="D33" s="1780">
        <v>1</v>
      </c>
      <c r="E33" s="1780">
        <v>8</v>
      </c>
      <c r="F33" s="1780">
        <v>2</v>
      </c>
      <c r="G33" s="1780">
        <v>3</v>
      </c>
      <c r="H33" s="1780">
        <v>0</v>
      </c>
      <c r="I33" s="1779">
        <v>0</v>
      </c>
    </row>
    <row r="34" spans="1:9" ht="10.5" customHeight="1" x14ac:dyDescent="0.15">
      <c r="A34" s="1757" t="s">
        <v>18</v>
      </c>
      <c r="B34" s="1778">
        <v>4</v>
      </c>
      <c r="C34" s="1780">
        <v>0</v>
      </c>
      <c r="D34" s="1780">
        <v>0</v>
      </c>
      <c r="E34" s="1780">
        <v>4</v>
      </c>
      <c r="F34" s="1780">
        <v>0</v>
      </c>
      <c r="G34" s="1780">
        <v>0</v>
      </c>
      <c r="H34" s="1780">
        <v>0</v>
      </c>
      <c r="I34" s="1779">
        <v>0</v>
      </c>
    </row>
    <row r="35" spans="1:9" ht="10.5" customHeight="1" x14ac:dyDescent="0.15">
      <c r="A35" s="1757" t="s">
        <v>19</v>
      </c>
      <c r="B35" s="1778">
        <v>9</v>
      </c>
      <c r="C35" s="1780">
        <v>0</v>
      </c>
      <c r="D35" s="1780">
        <v>0</v>
      </c>
      <c r="E35" s="1780">
        <v>5</v>
      </c>
      <c r="F35" s="1780">
        <v>1</v>
      </c>
      <c r="G35" s="1780">
        <v>3</v>
      </c>
      <c r="H35" s="1780">
        <v>0</v>
      </c>
      <c r="I35" s="1779">
        <v>0</v>
      </c>
    </row>
    <row r="36" spans="1:9" ht="10.5" customHeight="1" x14ac:dyDescent="0.15">
      <c r="A36" s="1757" t="s">
        <v>20</v>
      </c>
      <c r="B36" s="1778">
        <v>5</v>
      </c>
      <c r="C36" s="1780">
        <v>0</v>
      </c>
      <c r="D36" s="1780">
        <v>0</v>
      </c>
      <c r="E36" s="1780">
        <v>4</v>
      </c>
      <c r="F36" s="1780">
        <v>0</v>
      </c>
      <c r="G36" s="1780">
        <v>1</v>
      </c>
      <c r="H36" s="1780">
        <v>0</v>
      </c>
      <c r="I36" s="1779">
        <v>0</v>
      </c>
    </row>
    <row r="37" spans="1:9" ht="10.5" customHeight="1" x14ac:dyDescent="0.15">
      <c r="A37" s="1757" t="s">
        <v>21</v>
      </c>
      <c r="B37" s="1778">
        <v>8</v>
      </c>
      <c r="C37" s="1780">
        <v>0</v>
      </c>
      <c r="D37" s="1780">
        <v>1</v>
      </c>
      <c r="E37" s="1780">
        <v>3</v>
      </c>
      <c r="F37" s="1780">
        <v>0</v>
      </c>
      <c r="G37" s="1780">
        <v>4</v>
      </c>
      <c r="H37" s="1780">
        <v>0</v>
      </c>
      <c r="I37" s="1779">
        <v>0</v>
      </c>
    </row>
    <row r="38" spans="1:9" ht="10.5" customHeight="1" x14ac:dyDescent="0.15">
      <c r="A38" s="1757" t="s">
        <v>22</v>
      </c>
      <c r="B38" s="1778">
        <v>1</v>
      </c>
      <c r="C38" s="1780">
        <v>0</v>
      </c>
      <c r="D38" s="1780">
        <v>0</v>
      </c>
      <c r="E38" s="1780">
        <v>0</v>
      </c>
      <c r="F38" s="1780">
        <v>0</v>
      </c>
      <c r="G38" s="1780">
        <v>1</v>
      </c>
      <c r="H38" s="1780">
        <v>0</v>
      </c>
      <c r="I38" s="1779">
        <v>0</v>
      </c>
    </row>
    <row r="39" spans="1:9" ht="10.5" customHeight="1" x14ac:dyDescent="0.15">
      <c r="A39" s="1757" t="s">
        <v>23</v>
      </c>
      <c r="B39" s="1778">
        <v>6</v>
      </c>
      <c r="C39" s="1780">
        <v>0</v>
      </c>
      <c r="D39" s="1780">
        <v>0</v>
      </c>
      <c r="E39" s="1780">
        <v>2</v>
      </c>
      <c r="F39" s="1780">
        <v>2</v>
      </c>
      <c r="G39" s="1780">
        <v>2</v>
      </c>
      <c r="H39" s="1780">
        <v>0</v>
      </c>
      <c r="I39" s="1779">
        <v>0</v>
      </c>
    </row>
    <row r="40" spans="1:9" ht="10.5" customHeight="1" x14ac:dyDescent="0.15">
      <c r="A40" s="1757" t="s">
        <v>24</v>
      </c>
      <c r="B40" s="1778">
        <v>15</v>
      </c>
      <c r="C40" s="1780">
        <v>0</v>
      </c>
      <c r="D40" s="1780">
        <v>2</v>
      </c>
      <c r="E40" s="1780">
        <v>5</v>
      </c>
      <c r="F40" s="1780">
        <v>0</v>
      </c>
      <c r="G40" s="1780">
        <v>5</v>
      </c>
      <c r="H40" s="1780">
        <v>3</v>
      </c>
      <c r="I40" s="1779">
        <v>0</v>
      </c>
    </row>
    <row r="41" spans="1:9" ht="10.5" customHeight="1" x14ac:dyDescent="0.15">
      <c r="A41" s="1736" t="s">
        <v>2439</v>
      </c>
      <c r="B41" s="1778">
        <v>1561</v>
      </c>
      <c r="C41" s="1778">
        <v>88</v>
      </c>
      <c r="D41" s="1778">
        <v>935</v>
      </c>
      <c r="E41" s="1778">
        <v>488</v>
      </c>
      <c r="F41" s="1778">
        <v>3</v>
      </c>
      <c r="G41" s="1778">
        <v>47</v>
      </c>
      <c r="H41" s="1778">
        <v>0</v>
      </c>
      <c r="I41" s="1779">
        <v>0</v>
      </c>
    </row>
    <row r="42" spans="1:9" ht="10.5" customHeight="1" x14ac:dyDescent="0.15">
      <c r="A42" s="1757" t="s">
        <v>9</v>
      </c>
      <c r="B42" s="1778">
        <v>36</v>
      </c>
      <c r="C42" s="1780">
        <v>0</v>
      </c>
      <c r="D42" s="1780">
        <v>5</v>
      </c>
      <c r="E42" s="1780">
        <v>30</v>
      </c>
      <c r="F42" s="1780">
        <v>1</v>
      </c>
      <c r="G42" s="1780">
        <v>0</v>
      </c>
      <c r="H42" s="1780">
        <v>0</v>
      </c>
      <c r="I42" s="1779">
        <v>0</v>
      </c>
    </row>
    <row r="43" spans="1:9" ht="10.5" customHeight="1" x14ac:dyDescent="0.15">
      <c r="A43" s="1757" t="s">
        <v>10</v>
      </c>
      <c r="B43" s="1778">
        <v>37</v>
      </c>
      <c r="C43" s="1780">
        <v>0</v>
      </c>
      <c r="D43" s="1780">
        <v>7</v>
      </c>
      <c r="E43" s="1780">
        <v>30</v>
      </c>
      <c r="F43" s="1780">
        <v>0</v>
      </c>
      <c r="G43" s="1780">
        <v>0</v>
      </c>
      <c r="H43" s="1780">
        <v>0</v>
      </c>
      <c r="I43" s="1779">
        <v>0</v>
      </c>
    </row>
    <row r="44" spans="1:9" ht="10.5" customHeight="1" x14ac:dyDescent="0.15">
      <c r="A44" s="1757" t="s">
        <v>11</v>
      </c>
      <c r="B44" s="1778">
        <v>106</v>
      </c>
      <c r="C44" s="1780">
        <v>0</v>
      </c>
      <c r="D44" s="1780">
        <v>51</v>
      </c>
      <c r="E44" s="1780">
        <v>55</v>
      </c>
      <c r="F44" s="1780">
        <v>0</v>
      </c>
      <c r="G44" s="1780">
        <v>0</v>
      </c>
      <c r="H44" s="1780">
        <v>0</v>
      </c>
      <c r="I44" s="1779">
        <v>0</v>
      </c>
    </row>
    <row r="45" spans="1:9" ht="10.5" customHeight="1" x14ac:dyDescent="0.15">
      <c r="A45" s="1757" t="s">
        <v>12</v>
      </c>
      <c r="B45" s="1778">
        <v>135</v>
      </c>
      <c r="C45" s="1780">
        <v>2</v>
      </c>
      <c r="D45" s="1780">
        <v>102</v>
      </c>
      <c r="E45" s="1780">
        <v>31</v>
      </c>
      <c r="F45" s="1780">
        <v>0</v>
      </c>
      <c r="G45" s="1780">
        <v>0</v>
      </c>
      <c r="H45" s="1780">
        <v>0</v>
      </c>
      <c r="I45" s="1779">
        <v>0</v>
      </c>
    </row>
    <row r="46" spans="1:9" ht="10.5" customHeight="1" x14ac:dyDescent="0.15">
      <c r="A46" s="1757" t="s">
        <v>13</v>
      </c>
      <c r="B46" s="1778">
        <v>149</v>
      </c>
      <c r="C46" s="1780">
        <v>10</v>
      </c>
      <c r="D46" s="1780">
        <v>93</v>
      </c>
      <c r="E46" s="1780">
        <v>46</v>
      </c>
      <c r="F46" s="1780">
        <v>0</v>
      </c>
      <c r="G46" s="1780">
        <v>0</v>
      </c>
      <c r="H46" s="1780">
        <v>0</v>
      </c>
      <c r="I46" s="1779">
        <v>0</v>
      </c>
    </row>
    <row r="47" spans="1:9" ht="10.5" customHeight="1" x14ac:dyDescent="0.15">
      <c r="A47" s="1757" t="s">
        <v>14</v>
      </c>
      <c r="B47" s="1778">
        <v>132</v>
      </c>
      <c r="C47" s="1780">
        <v>7</v>
      </c>
      <c r="D47" s="1780">
        <v>76</v>
      </c>
      <c r="E47" s="1780">
        <v>42</v>
      </c>
      <c r="F47" s="1780">
        <v>0</v>
      </c>
      <c r="G47" s="1780">
        <v>7</v>
      </c>
      <c r="H47" s="1780">
        <v>0</v>
      </c>
      <c r="I47" s="1779">
        <v>0</v>
      </c>
    </row>
    <row r="48" spans="1:9" ht="10.5" customHeight="1" x14ac:dyDescent="0.15">
      <c r="A48" s="1757" t="s">
        <v>15</v>
      </c>
      <c r="B48" s="1778">
        <v>81</v>
      </c>
      <c r="C48" s="1780">
        <v>5</v>
      </c>
      <c r="D48" s="1780">
        <v>45</v>
      </c>
      <c r="E48" s="1780">
        <v>31</v>
      </c>
      <c r="F48" s="1780">
        <v>0</v>
      </c>
      <c r="G48" s="1780">
        <v>0</v>
      </c>
      <c r="H48" s="1780">
        <v>0</v>
      </c>
      <c r="I48" s="1779">
        <v>0</v>
      </c>
    </row>
    <row r="49" spans="1:9" ht="10.5" customHeight="1" x14ac:dyDescent="0.15">
      <c r="A49" s="1757" t="s">
        <v>16</v>
      </c>
      <c r="B49" s="1778">
        <v>123</v>
      </c>
      <c r="C49" s="1780">
        <v>7</v>
      </c>
      <c r="D49" s="1780">
        <v>81</v>
      </c>
      <c r="E49" s="1780">
        <v>34</v>
      </c>
      <c r="F49" s="1780">
        <v>1</v>
      </c>
      <c r="G49" s="1780">
        <v>0</v>
      </c>
      <c r="H49" s="1780">
        <v>0</v>
      </c>
      <c r="I49" s="1779">
        <v>0</v>
      </c>
    </row>
    <row r="50" spans="1:9" ht="10.5" customHeight="1" x14ac:dyDescent="0.15">
      <c r="A50" s="1757" t="s">
        <v>17</v>
      </c>
      <c r="B50" s="1778">
        <v>137</v>
      </c>
      <c r="C50" s="1780">
        <v>16</v>
      </c>
      <c r="D50" s="1780">
        <v>94</v>
      </c>
      <c r="E50" s="1780">
        <v>22</v>
      </c>
      <c r="F50" s="1780">
        <v>1</v>
      </c>
      <c r="G50" s="1780">
        <v>4</v>
      </c>
      <c r="H50" s="1780">
        <v>0</v>
      </c>
      <c r="I50" s="1779">
        <v>0</v>
      </c>
    </row>
    <row r="51" spans="1:9" ht="10.5" customHeight="1" x14ac:dyDescent="0.15">
      <c r="A51" s="1757" t="s">
        <v>18</v>
      </c>
      <c r="B51" s="1778">
        <v>49</v>
      </c>
      <c r="C51" s="1780">
        <v>5</v>
      </c>
      <c r="D51" s="1780">
        <v>28</v>
      </c>
      <c r="E51" s="1780">
        <v>15</v>
      </c>
      <c r="F51" s="1780">
        <v>0</v>
      </c>
      <c r="G51" s="1780">
        <v>1</v>
      </c>
      <c r="H51" s="1780">
        <v>0</v>
      </c>
      <c r="I51" s="1779">
        <v>0</v>
      </c>
    </row>
    <row r="52" spans="1:9" ht="10.5" customHeight="1" x14ac:dyDescent="0.15">
      <c r="A52" s="1757" t="s">
        <v>19</v>
      </c>
      <c r="B52" s="1778">
        <v>172</v>
      </c>
      <c r="C52" s="1780">
        <v>21</v>
      </c>
      <c r="D52" s="1780">
        <v>110</v>
      </c>
      <c r="E52" s="1780">
        <v>38</v>
      </c>
      <c r="F52" s="1780">
        <v>0</v>
      </c>
      <c r="G52" s="1780">
        <v>3</v>
      </c>
      <c r="H52" s="1780">
        <v>0</v>
      </c>
      <c r="I52" s="1779">
        <v>0</v>
      </c>
    </row>
    <row r="53" spans="1:9" ht="10.5" customHeight="1" x14ac:dyDescent="0.15">
      <c r="A53" s="1757" t="s">
        <v>20</v>
      </c>
      <c r="B53" s="1778">
        <v>79</v>
      </c>
      <c r="C53" s="1780">
        <v>4</v>
      </c>
      <c r="D53" s="1780">
        <v>55</v>
      </c>
      <c r="E53" s="1780">
        <v>20</v>
      </c>
      <c r="F53" s="1780">
        <v>0</v>
      </c>
      <c r="G53" s="1780">
        <v>0</v>
      </c>
      <c r="H53" s="1780">
        <v>0</v>
      </c>
      <c r="I53" s="1779">
        <v>0</v>
      </c>
    </row>
    <row r="54" spans="1:9" ht="10.5" customHeight="1" x14ac:dyDescent="0.15">
      <c r="A54" s="1757" t="s">
        <v>21</v>
      </c>
      <c r="B54" s="1778">
        <v>154</v>
      </c>
      <c r="C54" s="1780">
        <v>7</v>
      </c>
      <c r="D54" s="1780">
        <v>97</v>
      </c>
      <c r="E54" s="1780">
        <v>48</v>
      </c>
      <c r="F54" s="1780">
        <v>0</v>
      </c>
      <c r="G54" s="1780">
        <v>2</v>
      </c>
      <c r="H54" s="1780">
        <v>0</v>
      </c>
      <c r="I54" s="1779">
        <v>0</v>
      </c>
    </row>
    <row r="55" spans="1:9" ht="10.5" customHeight="1" x14ac:dyDescent="0.15">
      <c r="A55" s="1757" t="s">
        <v>22</v>
      </c>
      <c r="B55" s="1778">
        <v>72</v>
      </c>
      <c r="C55" s="1780">
        <v>0</v>
      </c>
      <c r="D55" s="1780">
        <v>58</v>
      </c>
      <c r="E55" s="1780">
        <v>14</v>
      </c>
      <c r="F55" s="1780">
        <v>0</v>
      </c>
      <c r="G55" s="1780">
        <v>0</v>
      </c>
      <c r="H55" s="1780">
        <v>0</v>
      </c>
      <c r="I55" s="1779">
        <v>0</v>
      </c>
    </row>
    <row r="56" spans="1:9" ht="10.5" customHeight="1" x14ac:dyDescent="0.15">
      <c r="A56" s="1757" t="s">
        <v>23</v>
      </c>
      <c r="B56" s="1778">
        <v>48</v>
      </c>
      <c r="C56" s="1780">
        <v>2</v>
      </c>
      <c r="D56" s="1780">
        <v>22</v>
      </c>
      <c r="E56" s="1780">
        <v>24</v>
      </c>
      <c r="F56" s="1780">
        <v>0</v>
      </c>
      <c r="G56" s="1780">
        <v>0</v>
      </c>
      <c r="H56" s="1780">
        <v>0</v>
      </c>
      <c r="I56" s="1779">
        <v>0</v>
      </c>
    </row>
    <row r="57" spans="1:9" ht="10.5" customHeight="1" x14ac:dyDescent="0.15">
      <c r="A57" s="1757" t="s">
        <v>24</v>
      </c>
      <c r="B57" s="1778">
        <v>51</v>
      </c>
      <c r="C57" s="1780">
        <v>2</v>
      </c>
      <c r="D57" s="1780">
        <v>11</v>
      </c>
      <c r="E57" s="1780">
        <v>8</v>
      </c>
      <c r="F57" s="1780">
        <v>0</v>
      </c>
      <c r="G57" s="1780">
        <v>30</v>
      </c>
      <c r="H57" s="1780">
        <v>0</v>
      </c>
      <c r="I57" s="1779">
        <v>0</v>
      </c>
    </row>
    <row r="58" spans="1:9" ht="10.5" customHeight="1" x14ac:dyDescent="0.15">
      <c r="A58" s="1736" t="s">
        <v>2406</v>
      </c>
      <c r="B58" s="1778">
        <v>208</v>
      </c>
      <c r="C58" s="1778">
        <v>208</v>
      </c>
      <c r="D58" s="1778">
        <v>0</v>
      </c>
      <c r="E58" s="1778">
        <v>0</v>
      </c>
      <c r="F58" s="1778">
        <v>0</v>
      </c>
      <c r="G58" s="1778">
        <v>0</v>
      </c>
      <c r="H58" s="1778">
        <v>0</v>
      </c>
      <c r="I58" s="1779">
        <v>0</v>
      </c>
    </row>
    <row r="59" spans="1:9" ht="10.5" customHeight="1" x14ac:dyDescent="0.15">
      <c r="A59" s="1757" t="s">
        <v>9</v>
      </c>
      <c r="B59" s="1778">
        <v>2</v>
      </c>
      <c r="C59" s="1780">
        <v>2</v>
      </c>
      <c r="D59" s="1780">
        <v>0</v>
      </c>
      <c r="E59" s="1780">
        <v>0</v>
      </c>
      <c r="F59" s="1780">
        <v>0</v>
      </c>
      <c r="G59" s="1780">
        <v>0</v>
      </c>
      <c r="H59" s="1780">
        <v>0</v>
      </c>
      <c r="I59" s="1779">
        <v>0</v>
      </c>
    </row>
    <row r="60" spans="1:9" ht="10.5" customHeight="1" x14ac:dyDescent="0.15">
      <c r="A60" s="1757" t="s">
        <v>10</v>
      </c>
      <c r="B60" s="1778">
        <v>2</v>
      </c>
      <c r="C60" s="1780">
        <v>2</v>
      </c>
      <c r="D60" s="1780">
        <v>0</v>
      </c>
      <c r="E60" s="1780">
        <v>0</v>
      </c>
      <c r="F60" s="1780">
        <v>0</v>
      </c>
      <c r="G60" s="1780">
        <v>0</v>
      </c>
      <c r="H60" s="1780">
        <v>0</v>
      </c>
      <c r="I60" s="1779">
        <v>0</v>
      </c>
    </row>
    <row r="61" spans="1:9" ht="10.5" customHeight="1" x14ac:dyDescent="0.15">
      <c r="A61" s="1757" t="s">
        <v>11</v>
      </c>
      <c r="B61" s="1778">
        <v>3</v>
      </c>
      <c r="C61" s="1780">
        <v>3</v>
      </c>
      <c r="D61" s="1780">
        <v>0</v>
      </c>
      <c r="E61" s="1780">
        <v>0</v>
      </c>
      <c r="F61" s="1780">
        <v>0</v>
      </c>
      <c r="G61" s="1780">
        <v>0</v>
      </c>
      <c r="H61" s="1780">
        <v>0</v>
      </c>
      <c r="I61" s="1779">
        <v>0</v>
      </c>
    </row>
    <row r="62" spans="1:9" ht="10.5" customHeight="1" x14ac:dyDescent="0.15">
      <c r="A62" s="1757" t="s">
        <v>12</v>
      </c>
      <c r="B62" s="1778">
        <v>8</v>
      </c>
      <c r="C62" s="1780">
        <v>8</v>
      </c>
      <c r="D62" s="1780">
        <v>0</v>
      </c>
      <c r="E62" s="1780">
        <v>0</v>
      </c>
      <c r="F62" s="1780">
        <v>0</v>
      </c>
      <c r="G62" s="1780">
        <v>0</v>
      </c>
      <c r="H62" s="1780">
        <v>0</v>
      </c>
      <c r="I62" s="1779">
        <v>0</v>
      </c>
    </row>
    <row r="63" spans="1:9" ht="10.5" customHeight="1" x14ac:dyDescent="0.15">
      <c r="A63" s="1757" t="s">
        <v>13</v>
      </c>
      <c r="B63" s="1778">
        <v>11</v>
      </c>
      <c r="C63" s="1780">
        <v>11</v>
      </c>
      <c r="D63" s="1780">
        <v>0</v>
      </c>
      <c r="E63" s="1780">
        <v>0</v>
      </c>
      <c r="F63" s="1780">
        <v>0</v>
      </c>
      <c r="G63" s="1780">
        <v>0</v>
      </c>
      <c r="H63" s="1780">
        <v>0</v>
      </c>
      <c r="I63" s="1779">
        <v>0</v>
      </c>
    </row>
    <row r="64" spans="1:9" ht="10.5" customHeight="1" x14ac:dyDescent="0.15">
      <c r="A64" s="1757" t="s">
        <v>14</v>
      </c>
      <c r="B64" s="1778">
        <v>37</v>
      </c>
      <c r="C64" s="1780">
        <v>37</v>
      </c>
      <c r="D64" s="1780">
        <v>0</v>
      </c>
      <c r="E64" s="1780">
        <v>0</v>
      </c>
      <c r="F64" s="1780">
        <v>0</v>
      </c>
      <c r="G64" s="1780">
        <v>0</v>
      </c>
      <c r="H64" s="1780">
        <v>0</v>
      </c>
      <c r="I64" s="1779">
        <v>0</v>
      </c>
    </row>
    <row r="65" spans="1:9" ht="10.5" customHeight="1" x14ac:dyDescent="0.15">
      <c r="A65" s="1757" t="s">
        <v>15</v>
      </c>
      <c r="B65" s="1778">
        <v>19</v>
      </c>
      <c r="C65" s="1780">
        <v>19</v>
      </c>
      <c r="D65" s="1780">
        <v>0</v>
      </c>
      <c r="E65" s="1780">
        <v>0</v>
      </c>
      <c r="F65" s="1780">
        <v>0</v>
      </c>
      <c r="G65" s="1780">
        <v>0</v>
      </c>
      <c r="H65" s="1780">
        <v>0</v>
      </c>
      <c r="I65" s="1779">
        <v>0</v>
      </c>
    </row>
    <row r="66" spans="1:9" ht="10.5" customHeight="1" x14ac:dyDescent="0.15">
      <c r="A66" s="1757" t="s">
        <v>16</v>
      </c>
      <c r="B66" s="1778">
        <v>11</v>
      </c>
      <c r="C66" s="1780">
        <v>11</v>
      </c>
      <c r="D66" s="1780">
        <v>0</v>
      </c>
      <c r="E66" s="1780">
        <v>0</v>
      </c>
      <c r="F66" s="1780">
        <v>0</v>
      </c>
      <c r="G66" s="1780">
        <v>0</v>
      </c>
      <c r="H66" s="1780">
        <v>0</v>
      </c>
      <c r="I66" s="1779">
        <v>0</v>
      </c>
    </row>
    <row r="67" spans="1:9" ht="10.5" customHeight="1" x14ac:dyDescent="0.15">
      <c r="A67" s="1757" t="s">
        <v>17</v>
      </c>
      <c r="B67" s="1778">
        <v>36</v>
      </c>
      <c r="C67" s="1780">
        <v>36</v>
      </c>
      <c r="D67" s="1780">
        <v>0</v>
      </c>
      <c r="E67" s="1780">
        <v>0</v>
      </c>
      <c r="F67" s="1780">
        <v>0</v>
      </c>
      <c r="G67" s="1780">
        <v>0</v>
      </c>
      <c r="H67" s="1780">
        <v>0</v>
      </c>
      <c r="I67" s="1779">
        <v>0</v>
      </c>
    </row>
    <row r="68" spans="1:9" ht="10.5" customHeight="1" x14ac:dyDescent="0.15">
      <c r="A68" s="1757" t="s">
        <v>18</v>
      </c>
      <c r="B68" s="1778">
        <v>14</v>
      </c>
      <c r="C68" s="1780">
        <v>14</v>
      </c>
      <c r="D68" s="1780">
        <v>0</v>
      </c>
      <c r="E68" s="1780">
        <v>0</v>
      </c>
      <c r="F68" s="1780">
        <v>0</v>
      </c>
      <c r="G68" s="1780">
        <v>0</v>
      </c>
      <c r="H68" s="1780">
        <v>0</v>
      </c>
      <c r="I68" s="1779">
        <v>0</v>
      </c>
    </row>
    <row r="69" spans="1:9" ht="10.5" customHeight="1" x14ac:dyDescent="0.15">
      <c r="A69" s="1757" t="s">
        <v>19</v>
      </c>
      <c r="B69" s="1778">
        <v>10</v>
      </c>
      <c r="C69" s="1780">
        <v>10</v>
      </c>
      <c r="D69" s="1780">
        <v>0</v>
      </c>
      <c r="E69" s="1780">
        <v>0</v>
      </c>
      <c r="F69" s="1780">
        <v>0</v>
      </c>
      <c r="G69" s="1780">
        <v>0</v>
      </c>
      <c r="H69" s="1780">
        <v>0</v>
      </c>
      <c r="I69" s="1779">
        <v>0</v>
      </c>
    </row>
    <row r="70" spans="1:9" ht="10.5" customHeight="1" x14ac:dyDescent="0.15">
      <c r="A70" s="1757" t="s">
        <v>20</v>
      </c>
      <c r="B70" s="1778">
        <v>6</v>
      </c>
      <c r="C70" s="1780">
        <v>6</v>
      </c>
      <c r="D70" s="1780">
        <v>0</v>
      </c>
      <c r="E70" s="1780">
        <v>0</v>
      </c>
      <c r="F70" s="1780">
        <v>0</v>
      </c>
      <c r="G70" s="1780">
        <v>0</v>
      </c>
      <c r="H70" s="1780">
        <v>0</v>
      </c>
      <c r="I70" s="1779">
        <v>0</v>
      </c>
    </row>
    <row r="71" spans="1:9" ht="10.5" customHeight="1" x14ac:dyDescent="0.15">
      <c r="A71" s="1757" t="s">
        <v>21</v>
      </c>
      <c r="B71" s="1778">
        <v>9</v>
      </c>
      <c r="C71" s="1781">
        <v>9</v>
      </c>
      <c r="D71" s="1781">
        <v>0</v>
      </c>
      <c r="E71" s="1781">
        <v>0</v>
      </c>
      <c r="F71" s="1781">
        <v>0</v>
      </c>
      <c r="G71" s="1781">
        <v>0</v>
      </c>
      <c r="H71" s="1781">
        <v>0</v>
      </c>
      <c r="I71" s="1779">
        <v>0</v>
      </c>
    </row>
    <row r="72" spans="1:9" ht="10.5" customHeight="1" x14ac:dyDescent="0.15">
      <c r="A72" s="1757" t="s">
        <v>22</v>
      </c>
      <c r="B72" s="1778">
        <v>2</v>
      </c>
      <c r="C72" s="1782">
        <v>2</v>
      </c>
      <c r="D72" s="1782">
        <v>0</v>
      </c>
      <c r="E72" s="1782">
        <v>0</v>
      </c>
      <c r="F72" s="1782">
        <v>0</v>
      </c>
      <c r="G72" s="1782">
        <v>0</v>
      </c>
      <c r="H72" s="1782">
        <v>0</v>
      </c>
      <c r="I72" s="1779">
        <v>0</v>
      </c>
    </row>
    <row r="73" spans="1:9" ht="10.5" customHeight="1" x14ac:dyDescent="0.15">
      <c r="A73" s="1757" t="s">
        <v>23</v>
      </c>
      <c r="B73" s="1778">
        <v>2</v>
      </c>
      <c r="C73" s="1782">
        <v>2</v>
      </c>
      <c r="D73" s="1782">
        <v>0</v>
      </c>
      <c r="E73" s="1782">
        <v>0</v>
      </c>
      <c r="F73" s="1782">
        <v>0</v>
      </c>
      <c r="G73" s="1782">
        <v>0</v>
      </c>
      <c r="H73" s="1782">
        <v>0</v>
      </c>
      <c r="I73" s="1779">
        <v>0</v>
      </c>
    </row>
    <row r="74" spans="1:9" ht="10.5" customHeight="1" x14ac:dyDescent="0.15">
      <c r="A74" s="1757" t="s">
        <v>24</v>
      </c>
      <c r="B74" s="1778">
        <v>36</v>
      </c>
      <c r="C74" s="1782">
        <v>36</v>
      </c>
      <c r="D74" s="1782">
        <v>0</v>
      </c>
      <c r="E74" s="1782">
        <v>0</v>
      </c>
      <c r="F74" s="1782">
        <v>0</v>
      </c>
      <c r="G74" s="1782">
        <v>0</v>
      </c>
      <c r="H74" s="1782">
        <v>0</v>
      </c>
      <c r="I74" s="1779">
        <v>0</v>
      </c>
    </row>
    <row r="75" spans="1:9" x14ac:dyDescent="0.15">
      <c r="A75" s="1758"/>
      <c r="B75" s="1758"/>
      <c r="C75" s="1758"/>
      <c r="D75" s="1758"/>
      <c r="E75" s="1758"/>
      <c r="F75" s="1758"/>
      <c r="G75" s="1758"/>
      <c r="H75" s="1758"/>
      <c r="I75" s="1758"/>
    </row>
    <row r="76" spans="1:9" s="1735" customFormat="1" x14ac:dyDescent="0.25">
      <c r="A76" s="1758" t="s">
        <v>2413</v>
      </c>
      <c r="B76" s="1758"/>
      <c r="C76" s="1758"/>
      <c r="D76" s="1758"/>
      <c r="E76" s="1758"/>
      <c r="F76" s="1758"/>
      <c r="G76" s="1758"/>
      <c r="H76" s="1758"/>
      <c r="I76" s="1758"/>
    </row>
    <row r="77" spans="1:9" x14ac:dyDescent="0.15">
      <c r="A77" s="1758" t="s">
        <v>2414</v>
      </c>
      <c r="B77" s="1758"/>
      <c r="C77" s="1758"/>
      <c r="D77" s="1758"/>
      <c r="E77" s="1758"/>
      <c r="F77" s="1758"/>
      <c r="G77" s="1758"/>
      <c r="H77" s="1758"/>
      <c r="I77" s="1758"/>
    </row>
    <row r="78" spans="1:9" s="1735" customFormat="1" x14ac:dyDescent="0.25">
      <c r="A78" s="1758" t="s">
        <v>2440</v>
      </c>
      <c r="B78" s="1758"/>
      <c r="C78" s="1758"/>
      <c r="D78" s="1758"/>
      <c r="E78" s="1758"/>
      <c r="F78" s="1758"/>
      <c r="G78" s="1758"/>
      <c r="H78" s="1758"/>
      <c r="I78" s="1758"/>
    </row>
    <row r="79" spans="1:9" s="1735" customFormat="1" x14ac:dyDescent="0.25">
      <c r="A79" s="1761" t="s">
        <v>25</v>
      </c>
      <c r="B79" s="1761"/>
      <c r="C79" s="1761"/>
      <c r="D79" s="1761"/>
      <c r="E79" s="1761"/>
      <c r="F79" s="1761"/>
      <c r="G79" s="1761"/>
      <c r="H79" s="1761"/>
      <c r="I79" s="1761"/>
    </row>
    <row r="80" spans="1:9" s="1735" customFormat="1" x14ac:dyDescent="0.25">
      <c r="A80" s="1758" t="s">
        <v>2416</v>
      </c>
      <c r="B80" s="77"/>
      <c r="C80" s="77"/>
      <c r="D80" s="77"/>
      <c r="E80" s="77"/>
      <c r="F80" s="77"/>
      <c r="G80" s="77"/>
      <c r="H80" s="77"/>
      <c r="I80" s="77"/>
    </row>
  </sheetData>
  <conditionalFormatting sqref="B7:I74">
    <cfRule type="expression" dxfId="33" priority="1">
      <formula>IF(AND(#REF!="2",#REF!="2"),1)</formula>
    </cfRule>
  </conditionalFormatting>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1:P62"/>
  <sheetViews>
    <sheetView zoomScaleNormal="100" workbookViewId="0">
      <selection activeCell="C32" sqref="C32"/>
    </sheetView>
  </sheetViews>
  <sheetFormatPr baseColWidth="10" defaultColWidth="9.140625" defaultRowHeight="10.5" x14ac:dyDescent="0.15"/>
  <cols>
    <col min="1" max="1" width="31.42578125" style="1737" customWidth="1"/>
    <col min="2" max="2" width="10.85546875" style="1737" customWidth="1"/>
    <col min="3" max="7" width="15.140625" style="1737" customWidth="1"/>
    <col min="8" max="9" width="9.140625" style="1737"/>
    <col min="10" max="10" width="28.140625" style="1737" bestFit="1" customWidth="1"/>
    <col min="11" max="16384" width="9.140625" style="1737"/>
  </cols>
  <sheetData>
    <row r="1" spans="1:16" x14ac:dyDescent="0.15">
      <c r="A1" s="1758"/>
      <c r="B1" s="1758"/>
      <c r="C1" s="1758"/>
      <c r="D1" s="1758"/>
      <c r="E1" s="1758"/>
      <c r="F1" s="1758"/>
      <c r="G1" s="1758"/>
    </row>
    <row r="2" spans="1:16" ht="15" customHeight="1" x14ac:dyDescent="0.15">
      <c r="A2" s="1734" t="s">
        <v>2441</v>
      </c>
      <c r="B2" s="1734"/>
      <c r="C2" s="1734"/>
      <c r="D2" s="1734"/>
      <c r="E2" s="1734"/>
      <c r="F2" s="1734"/>
      <c r="G2" s="1734"/>
    </row>
    <row r="3" spans="1:16" x14ac:dyDescent="0.15">
      <c r="A3" s="1736"/>
      <c r="B3" s="1736"/>
      <c r="C3" s="1736"/>
      <c r="D3" s="1736"/>
      <c r="E3" s="1736"/>
      <c r="F3" s="1736"/>
      <c r="G3" s="1736"/>
    </row>
    <row r="4" spans="1:16" s="1784" customFormat="1" ht="11.25" x14ac:dyDescent="0.25">
      <c r="A4" s="1738"/>
      <c r="B4" s="1772" t="s">
        <v>2402</v>
      </c>
      <c r="C4" s="1772"/>
      <c r="D4" s="1772"/>
      <c r="E4" s="1772"/>
      <c r="F4" s="1772"/>
      <c r="G4" s="1783"/>
    </row>
    <row r="5" spans="1:16" s="1784" customFormat="1" ht="22.5" customHeight="1" x14ac:dyDescent="0.25">
      <c r="A5" s="1743" t="s">
        <v>2442</v>
      </c>
      <c r="B5" s="1738" t="s">
        <v>2430</v>
      </c>
      <c r="C5" s="1741" t="s">
        <v>2443</v>
      </c>
      <c r="D5" s="1741"/>
      <c r="E5" s="1741"/>
      <c r="F5" s="1742"/>
      <c r="G5" s="1785" t="s">
        <v>2444</v>
      </c>
    </row>
    <row r="6" spans="1:16" s="1784" customFormat="1" x14ac:dyDescent="0.25">
      <c r="A6" s="1762"/>
      <c r="B6" s="1762"/>
      <c r="C6" s="1786" t="s">
        <v>2445</v>
      </c>
      <c r="D6" s="1787" t="s">
        <v>2446</v>
      </c>
      <c r="E6" s="1787" t="s">
        <v>2447</v>
      </c>
      <c r="F6" s="1787">
        <v>24</v>
      </c>
      <c r="G6" s="1751"/>
    </row>
    <row r="7" spans="1:16" ht="11.25" customHeight="1" x14ac:dyDescent="0.15">
      <c r="A7" s="1736" t="s">
        <v>2448</v>
      </c>
      <c r="B7" s="1778">
        <v>1865</v>
      </c>
      <c r="C7" s="1778">
        <v>33</v>
      </c>
      <c r="D7" s="1778">
        <v>165</v>
      </c>
      <c r="E7" s="1778">
        <v>109</v>
      </c>
      <c r="F7" s="1778">
        <v>1558</v>
      </c>
      <c r="G7" s="1778">
        <v>0</v>
      </c>
      <c r="J7" s="1784"/>
      <c r="K7" s="1784"/>
      <c r="L7" s="1784"/>
      <c r="M7" s="1784"/>
      <c r="N7" s="1784"/>
      <c r="O7" s="1784"/>
      <c r="P7" s="1784"/>
    </row>
    <row r="8" spans="1:16" ht="11.25" customHeight="1" x14ac:dyDescent="0.15">
      <c r="A8" s="1757" t="s">
        <v>9</v>
      </c>
      <c r="B8" s="1778">
        <v>38</v>
      </c>
      <c r="C8" s="1780">
        <v>1</v>
      </c>
      <c r="D8" s="1780">
        <v>1</v>
      </c>
      <c r="E8" s="1780">
        <v>1</v>
      </c>
      <c r="F8" s="1780">
        <v>35</v>
      </c>
      <c r="G8" s="1780">
        <v>0</v>
      </c>
      <c r="J8" s="1784"/>
      <c r="K8" s="1784"/>
      <c r="L8" s="1784"/>
      <c r="M8" s="1784"/>
      <c r="N8" s="1784"/>
      <c r="O8" s="1784"/>
      <c r="P8" s="1784"/>
    </row>
    <row r="9" spans="1:16" ht="11.25" customHeight="1" x14ac:dyDescent="0.15">
      <c r="A9" s="1757" t="s">
        <v>10</v>
      </c>
      <c r="B9" s="1778">
        <v>40</v>
      </c>
      <c r="C9" s="1780">
        <v>0</v>
      </c>
      <c r="D9" s="1780">
        <v>0</v>
      </c>
      <c r="E9" s="1780">
        <v>3</v>
      </c>
      <c r="F9" s="1780">
        <v>37</v>
      </c>
      <c r="G9" s="1780">
        <v>0</v>
      </c>
      <c r="J9" s="1784"/>
      <c r="K9" s="1784"/>
      <c r="L9" s="1784"/>
      <c r="M9" s="1784"/>
      <c r="N9" s="1784"/>
      <c r="O9" s="1784"/>
      <c r="P9" s="1784"/>
    </row>
    <row r="10" spans="1:16" ht="11.25" customHeight="1" x14ac:dyDescent="0.15">
      <c r="A10" s="1757" t="s">
        <v>11</v>
      </c>
      <c r="B10" s="1778">
        <v>110</v>
      </c>
      <c r="C10" s="1780">
        <v>0</v>
      </c>
      <c r="D10" s="1780">
        <v>2</v>
      </c>
      <c r="E10" s="1780">
        <v>5</v>
      </c>
      <c r="F10" s="1780">
        <v>103</v>
      </c>
      <c r="G10" s="1780">
        <v>0</v>
      </c>
      <c r="J10" s="1784"/>
      <c r="K10" s="1784"/>
      <c r="L10" s="1784"/>
      <c r="M10" s="1784"/>
      <c r="N10" s="1784"/>
      <c r="O10" s="1784"/>
      <c r="P10" s="1784"/>
    </row>
    <row r="11" spans="1:16" ht="11.25" customHeight="1" x14ac:dyDescent="0.15">
      <c r="A11" s="1757" t="s">
        <v>12</v>
      </c>
      <c r="B11" s="1778">
        <v>143</v>
      </c>
      <c r="C11" s="1780">
        <v>3</v>
      </c>
      <c r="D11" s="1780">
        <v>4</v>
      </c>
      <c r="E11" s="1780">
        <v>6</v>
      </c>
      <c r="F11" s="1780">
        <v>130</v>
      </c>
      <c r="G11" s="1780">
        <v>0</v>
      </c>
      <c r="J11" s="1784"/>
      <c r="K11" s="1784"/>
      <c r="L11" s="1784"/>
      <c r="M11" s="1784"/>
      <c r="N11" s="1784"/>
      <c r="O11" s="1784"/>
      <c r="P11" s="1784"/>
    </row>
    <row r="12" spans="1:16" ht="11.25" customHeight="1" x14ac:dyDescent="0.15">
      <c r="A12" s="1757" t="s">
        <v>13</v>
      </c>
      <c r="B12" s="1778">
        <v>165</v>
      </c>
      <c r="C12" s="1780">
        <v>3</v>
      </c>
      <c r="D12" s="1780">
        <v>5</v>
      </c>
      <c r="E12" s="1780">
        <v>8</v>
      </c>
      <c r="F12" s="1780">
        <v>149</v>
      </c>
      <c r="G12" s="1780">
        <v>0</v>
      </c>
      <c r="J12" s="1784"/>
      <c r="K12" s="1784"/>
      <c r="L12" s="1784"/>
      <c r="M12" s="1784"/>
      <c r="N12" s="1784"/>
      <c r="O12" s="1784"/>
      <c r="P12" s="1784"/>
    </row>
    <row r="13" spans="1:16" ht="11.25" customHeight="1" x14ac:dyDescent="0.15">
      <c r="A13" s="1757" t="s">
        <v>14</v>
      </c>
      <c r="B13" s="1778">
        <v>185</v>
      </c>
      <c r="C13" s="1780">
        <v>5</v>
      </c>
      <c r="D13" s="1780">
        <v>5</v>
      </c>
      <c r="E13" s="1780">
        <v>11</v>
      </c>
      <c r="F13" s="1780">
        <v>164</v>
      </c>
      <c r="G13" s="1780">
        <v>0</v>
      </c>
      <c r="J13" s="1784"/>
      <c r="K13" s="1784"/>
      <c r="L13" s="1784"/>
      <c r="M13" s="1784"/>
      <c r="N13" s="1784"/>
      <c r="O13" s="1784"/>
      <c r="P13" s="1784"/>
    </row>
    <row r="14" spans="1:16" ht="11.25" customHeight="1" x14ac:dyDescent="0.15">
      <c r="A14" s="1757" t="s">
        <v>15</v>
      </c>
      <c r="B14" s="1778">
        <v>103</v>
      </c>
      <c r="C14" s="1780">
        <v>3</v>
      </c>
      <c r="D14" s="1780">
        <v>13</v>
      </c>
      <c r="E14" s="1780">
        <v>8</v>
      </c>
      <c r="F14" s="1780">
        <v>79</v>
      </c>
      <c r="G14" s="1780">
        <v>0</v>
      </c>
      <c r="J14" s="1784"/>
      <c r="K14" s="1784"/>
      <c r="L14" s="1784"/>
      <c r="M14" s="1784"/>
      <c r="N14" s="1784"/>
      <c r="O14" s="1784"/>
      <c r="P14" s="1784"/>
    </row>
    <row r="15" spans="1:16" ht="11.25" customHeight="1" x14ac:dyDescent="0.15">
      <c r="A15" s="1757" t="s">
        <v>16</v>
      </c>
      <c r="B15" s="1778">
        <v>142</v>
      </c>
      <c r="C15" s="1780">
        <v>1</v>
      </c>
      <c r="D15" s="1780">
        <v>12</v>
      </c>
      <c r="E15" s="1780">
        <v>10</v>
      </c>
      <c r="F15" s="1780">
        <v>119</v>
      </c>
      <c r="G15" s="1780">
        <v>0</v>
      </c>
      <c r="J15" s="1784"/>
      <c r="K15" s="1784"/>
      <c r="L15" s="1784"/>
      <c r="M15" s="1784"/>
      <c r="N15" s="1784"/>
      <c r="O15" s="1784"/>
      <c r="P15" s="1784"/>
    </row>
    <row r="16" spans="1:16" ht="11.25" customHeight="1" x14ac:dyDescent="0.15">
      <c r="A16" s="1757" t="s">
        <v>17</v>
      </c>
      <c r="B16" s="1778">
        <v>187</v>
      </c>
      <c r="C16" s="1780">
        <v>2</v>
      </c>
      <c r="D16" s="1780">
        <v>34</v>
      </c>
      <c r="E16" s="1780">
        <v>10</v>
      </c>
      <c r="F16" s="1780">
        <v>141</v>
      </c>
      <c r="G16" s="1780">
        <v>0</v>
      </c>
      <c r="J16" s="1784"/>
      <c r="K16" s="1784"/>
      <c r="L16" s="1784"/>
      <c r="M16" s="1784"/>
      <c r="N16" s="1784"/>
      <c r="O16" s="1784"/>
      <c r="P16" s="1784"/>
    </row>
    <row r="17" spans="1:16" ht="11.25" customHeight="1" x14ac:dyDescent="0.15">
      <c r="A17" s="1757" t="s">
        <v>18</v>
      </c>
      <c r="B17" s="1778">
        <v>67</v>
      </c>
      <c r="C17" s="1780">
        <v>4</v>
      </c>
      <c r="D17" s="1780">
        <v>16</v>
      </c>
      <c r="E17" s="1780">
        <v>3</v>
      </c>
      <c r="F17" s="1780">
        <v>44</v>
      </c>
      <c r="G17" s="1780">
        <v>0</v>
      </c>
      <c r="J17" s="1784"/>
      <c r="K17" s="1784"/>
      <c r="L17" s="1784"/>
      <c r="M17" s="1784"/>
      <c r="N17" s="1784"/>
      <c r="O17" s="1784"/>
      <c r="P17" s="1784"/>
    </row>
    <row r="18" spans="1:16" ht="11.25" customHeight="1" x14ac:dyDescent="0.15">
      <c r="A18" s="1757" t="s">
        <v>19</v>
      </c>
      <c r="B18" s="1778">
        <v>191</v>
      </c>
      <c r="C18" s="1780">
        <v>3</v>
      </c>
      <c r="D18" s="1780">
        <v>24</v>
      </c>
      <c r="E18" s="1780">
        <v>13</v>
      </c>
      <c r="F18" s="1780">
        <v>151</v>
      </c>
      <c r="G18" s="1780">
        <v>0</v>
      </c>
      <c r="J18" s="1784"/>
      <c r="K18" s="1784"/>
      <c r="L18" s="1784"/>
      <c r="M18" s="1784"/>
      <c r="N18" s="1784"/>
      <c r="O18" s="1784"/>
      <c r="P18" s="1784"/>
    </row>
    <row r="19" spans="1:16" ht="11.25" customHeight="1" x14ac:dyDescent="0.15">
      <c r="A19" s="1757" t="s">
        <v>20</v>
      </c>
      <c r="B19" s="1778">
        <v>90</v>
      </c>
      <c r="C19" s="1780">
        <v>1</v>
      </c>
      <c r="D19" s="1780">
        <v>18</v>
      </c>
      <c r="E19" s="1780">
        <v>14</v>
      </c>
      <c r="F19" s="1780">
        <v>57</v>
      </c>
      <c r="G19" s="1780">
        <v>0</v>
      </c>
      <c r="J19" s="1784"/>
      <c r="K19" s="1784"/>
      <c r="L19" s="1784"/>
      <c r="M19" s="1784"/>
      <c r="N19" s="1784"/>
      <c r="O19" s="1784"/>
      <c r="P19" s="1784"/>
    </row>
    <row r="20" spans="1:16" ht="11.25" customHeight="1" x14ac:dyDescent="0.15">
      <c r="A20" s="1757" t="s">
        <v>21</v>
      </c>
      <c r="B20" s="1778">
        <v>171</v>
      </c>
      <c r="C20" s="1780">
        <v>3</v>
      </c>
      <c r="D20" s="1780">
        <v>13</v>
      </c>
      <c r="E20" s="1780">
        <v>10</v>
      </c>
      <c r="F20" s="1780">
        <v>145</v>
      </c>
      <c r="G20" s="1780">
        <v>0</v>
      </c>
      <c r="J20" s="1784"/>
      <c r="K20" s="1784"/>
      <c r="L20" s="1784"/>
      <c r="M20" s="1784"/>
      <c r="N20" s="1784"/>
      <c r="O20" s="1784"/>
      <c r="P20" s="1784"/>
    </row>
    <row r="21" spans="1:16" ht="11.25" customHeight="1" x14ac:dyDescent="0.15">
      <c r="A21" s="1757" t="s">
        <v>22</v>
      </c>
      <c r="B21" s="1778">
        <v>75</v>
      </c>
      <c r="C21" s="1780">
        <v>0</v>
      </c>
      <c r="D21" s="1780">
        <v>13</v>
      </c>
      <c r="E21" s="1780">
        <v>1</v>
      </c>
      <c r="F21" s="1780">
        <v>61</v>
      </c>
      <c r="G21" s="1780">
        <v>0</v>
      </c>
      <c r="J21" s="1784"/>
      <c r="K21" s="1784"/>
      <c r="L21" s="1784"/>
      <c r="M21" s="1784"/>
      <c r="N21" s="1784"/>
      <c r="O21" s="1784"/>
      <c r="P21" s="1784"/>
    </row>
    <row r="22" spans="1:16" ht="11.25" customHeight="1" x14ac:dyDescent="0.15">
      <c r="A22" s="1757" t="s">
        <v>23</v>
      </c>
      <c r="B22" s="1778">
        <v>56</v>
      </c>
      <c r="C22" s="1780">
        <v>1</v>
      </c>
      <c r="D22" s="1780">
        <v>0</v>
      </c>
      <c r="E22" s="1780">
        <v>2</v>
      </c>
      <c r="F22" s="1780">
        <v>53</v>
      </c>
      <c r="G22" s="1780">
        <v>0</v>
      </c>
      <c r="J22" s="1784"/>
      <c r="K22" s="1784"/>
      <c r="L22" s="1784"/>
      <c r="M22" s="1784"/>
      <c r="N22" s="1784"/>
      <c r="O22" s="1784"/>
      <c r="P22" s="1784"/>
    </row>
    <row r="23" spans="1:16" ht="11.25" customHeight="1" x14ac:dyDescent="0.15">
      <c r="A23" s="1757" t="s">
        <v>24</v>
      </c>
      <c r="B23" s="1778">
        <v>102</v>
      </c>
      <c r="C23" s="1780">
        <v>3</v>
      </c>
      <c r="D23" s="1780">
        <v>5</v>
      </c>
      <c r="E23" s="1780">
        <v>4</v>
      </c>
      <c r="F23" s="1780">
        <v>90</v>
      </c>
      <c r="G23" s="1780">
        <v>0</v>
      </c>
      <c r="J23" s="1784"/>
      <c r="K23" s="1784"/>
      <c r="L23" s="1784"/>
      <c r="M23" s="1784"/>
      <c r="N23" s="1784"/>
      <c r="O23" s="1784"/>
      <c r="P23" s="1784"/>
    </row>
    <row r="24" spans="1:16" ht="11.25" customHeight="1" x14ac:dyDescent="0.15">
      <c r="A24" s="1736" t="s">
        <v>2449</v>
      </c>
      <c r="B24" s="1778">
        <v>1865</v>
      </c>
      <c r="C24" s="1778">
        <v>26</v>
      </c>
      <c r="D24" s="1778">
        <v>160</v>
      </c>
      <c r="E24" s="1778">
        <v>112</v>
      </c>
      <c r="F24" s="1778">
        <v>1562</v>
      </c>
      <c r="G24" s="1778">
        <v>5</v>
      </c>
      <c r="J24" s="1784"/>
      <c r="K24" s="1784"/>
      <c r="L24" s="1784"/>
      <c r="M24" s="1784"/>
      <c r="N24" s="1784"/>
      <c r="O24" s="1784"/>
      <c r="P24" s="1784"/>
    </row>
    <row r="25" spans="1:16" ht="11.25" customHeight="1" x14ac:dyDescent="0.15">
      <c r="A25" s="1757" t="s">
        <v>9</v>
      </c>
      <c r="B25" s="1778">
        <v>38</v>
      </c>
      <c r="C25" s="1780">
        <v>0</v>
      </c>
      <c r="D25" s="1780">
        <v>1</v>
      </c>
      <c r="E25" s="1780">
        <v>1</v>
      </c>
      <c r="F25" s="1780">
        <v>35</v>
      </c>
      <c r="G25" s="1780">
        <v>1</v>
      </c>
      <c r="J25" s="1784"/>
      <c r="K25" s="1784"/>
      <c r="L25" s="1784"/>
      <c r="M25" s="1784"/>
      <c r="N25" s="1784"/>
      <c r="O25" s="1784"/>
      <c r="P25" s="1784"/>
    </row>
    <row r="26" spans="1:16" ht="11.25" customHeight="1" x14ac:dyDescent="0.15">
      <c r="A26" s="1757" t="s">
        <v>10</v>
      </c>
      <c r="B26" s="1778">
        <v>40</v>
      </c>
      <c r="C26" s="1780">
        <v>0</v>
      </c>
      <c r="D26" s="1780">
        <v>1</v>
      </c>
      <c r="E26" s="1780">
        <v>2</v>
      </c>
      <c r="F26" s="1780">
        <v>37</v>
      </c>
      <c r="G26" s="1780">
        <v>0</v>
      </c>
      <c r="J26" s="1784"/>
      <c r="K26" s="1784"/>
      <c r="L26" s="1784"/>
      <c r="M26" s="1784"/>
      <c r="N26" s="1784"/>
      <c r="O26" s="1784"/>
      <c r="P26" s="1784"/>
    </row>
    <row r="27" spans="1:16" ht="11.25" customHeight="1" x14ac:dyDescent="0.15">
      <c r="A27" s="1757" t="s">
        <v>11</v>
      </c>
      <c r="B27" s="1778">
        <v>110</v>
      </c>
      <c r="C27" s="1780">
        <v>0</v>
      </c>
      <c r="D27" s="1780">
        <v>1</v>
      </c>
      <c r="E27" s="1780">
        <v>5</v>
      </c>
      <c r="F27" s="1780">
        <v>104</v>
      </c>
      <c r="G27" s="1780">
        <v>0</v>
      </c>
      <c r="J27" s="1784"/>
      <c r="K27" s="1784"/>
      <c r="L27" s="1784"/>
      <c r="M27" s="1784"/>
      <c r="N27" s="1784"/>
      <c r="O27" s="1784"/>
      <c r="P27" s="1784"/>
    </row>
    <row r="28" spans="1:16" ht="11.25" customHeight="1" x14ac:dyDescent="0.15">
      <c r="A28" s="1757" t="s">
        <v>12</v>
      </c>
      <c r="B28" s="1778">
        <v>143</v>
      </c>
      <c r="C28" s="1780">
        <v>3</v>
      </c>
      <c r="D28" s="1780">
        <v>4</v>
      </c>
      <c r="E28" s="1780">
        <v>6</v>
      </c>
      <c r="F28" s="1780">
        <v>130</v>
      </c>
      <c r="G28" s="1780">
        <v>0</v>
      </c>
      <c r="J28" s="1784"/>
      <c r="K28" s="1784"/>
      <c r="L28" s="1784"/>
      <c r="M28" s="1784"/>
      <c r="N28" s="1784"/>
      <c r="O28" s="1784"/>
      <c r="P28" s="1784"/>
    </row>
    <row r="29" spans="1:16" ht="11.25" customHeight="1" x14ac:dyDescent="0.15">
      <c r="A29" s="1757" t="s">
        <v>13</v>
      </c>
      <c r="B29" s="1778">
        <v>165</v>
      </c>
      <c r="C29" s="1780">
        <v>2</v>
      </c>
      <c r="D29" s="1780">
        <v>5</v>
      </c>
      <c r="E29" s="1780">
        <v>8</v>
      </c>
      <c r="F29" s="1780">
        <v>150</v>
      </c>
      <c r="G29" s="1780">
        <v>0</v>
      </c>
      <c r="J29" s="1784"/>
      <c r="K29" s="1784"/>
      <c r="L29" s="1784"/>
      <c r="M29" s="1784"/>
      <c r="N29" s="1784"/>
      <c r="O29" s="1784"/>
      <c r="P29" s="1784"/>
    </row>
    <row r="30" spans="1:16" ht="11.25" customHeight="1" x14ac:dyDescent="0.15">
      <c r="A30" s="1757" t="s">
        <v>14</v>
      </c>
      <c r="B30" s="1778">
        <v>185</v>
      </c>
      <c r="C30" s="1780">
        <v>4</v>
      </c>
      <c r="D30" s="1780">
        <v>6</v>
      </c>
      <c r="E30" s="1780">
        <v>11</v>
      </c>
      <c r="F30" s="1780">
        <v>164</v>
      </c>
      <c r="G30" s="1780">
        <v>0</v>
      </c>
      <c r="J30" s="1784"/>
      <c r="K30" s="1784"/>
      <c r="L30" s="1784"/>
      <c r="M30" s="1784"/>
      <c r="N30" s="1784"/>
      <c r="O30" s="1784"/>
      <c r="P30" s="1784"/>
    </row>
    <row r="31" spans="1:16" ht="11.25" customHeight="1" x14ac:dyDescent="0.15">
      <c r="A31" s="1757" t="s">
        <v>15</v>
      </c>
      <c r="B31" s="1778">
        <v>103</v>
      </c>
      <c r="C31" s="1780">
        <v>4</v>
      </c>
      <c r="D31" s="1780">
        <v>11</v>
      </c>
      <c r="E31" s="1780">
        <v>9</v>
      </c>
      <c r="F31" s="1780">
        <v>79</v>
      </c>
      <c r="G31" s="1780">
        <v>0</v>
      </c>
      <c r="J31" s="1784"/>
      <c r="K31" s="1784"/>
      <c r="L31" s="1784"/>
      <c r="M31" s="1784"/>
      <c r="N31" s="1784"/>
      <c r="O31" s="1784"/>
      <c r="P31" s="1784"/>
    </row>
    <row r="32" spans="1:16" ht="11.25" customHeight="1" x14ac:dyDescent="0.15">
      <c r="A32" s="1757" t="s">
        <v>16</v>
      </c>
      <c r="B32" s="1778">
        <v>142</v>
      </c>
      <c r="C32" s="1780">
        <v>1</v>
      </c>
      <c r="D32" s="1780">
        <v>12</v>
      </c>
      <c r="E32" s="1780">
        <v>9</v>
      </c>
      <c r="F32" s="1780">
        <v>120</v>
      </c>
      <c r="G32" s="1780">
        <v>0</v>
      </c>
      <c r="J32" s="1784"/>
      <c r="K32" s="1784"/>
      <c r="L32" s="1784"/>
      <c r="M32" s="1784"/>
      <c r="N32" s="1784"/>
      <c r="O32" s="1784"/>
      <c r="P32" s="1784"/>
    </row>
    <row r="33" spans="1:16" ht="11.25" customHeight="1" x14ac:dyDescent="0.15">
      <c r="A33" s="1757" t="s">
        <v>17</v>
      </c>
      <c r="B33" s="1778">
        <v>187</v>
      </c>
      <c r="C33" s="1780">
        <v>1</v>
      </c>
      <c r="D33" s="1780">
        <v>33</v>
      </c>
      <c r="E33" s="1780">
        <v>11</v>
      </c>
      <c r="F33" s="1780">
        <v>141</v>
      </c>
      <c r="G33" s="1780">
        <v>1</v>
      </c>
      <c r="J33" s="1784"/>
      <c r="K33" s="1784"/>
      <c r="L33" s="1784"/>
      <c r="M33" s="1784"/>
      <c r="N33" s="1784"/>
      <c r="O33" s="1784"/>
      <c r="P33" s="1784"/>
    </row>
    <row r="34" spans="1:16" ht="11.25" customHeight="1" x14ac:dyDescent="0.15">
      <c r="A34" s="1757" t="s">
        <v>18</v>
      </c>
      <c r="B34" s="1778">
        <v>67</v>
      </c>
      <c r="C34" s="1780">
        <v>3</v>
      </c>
      <c r="D34" s="1780">
        <v>16</v>
      </c>
      <c r="E34" s="1780">
        <v>3</v>
      </c>
      <c r="F34" s="1780">
        <v>45</v>
      </c>
      <c r="G34" s="1780">
        <v>0</v>
      </c>
      <c r="J34" s="1784"/>
      <c r="K34" s="1784"/>
      <c r="L34" s="1784"/>
      <c r="M34" s="1784"/>
      <c r="N34" s="1784"/>
      <c r="O34" s="1784"/>
      <c r="P34" s="1784"/>
    </row>
    <row r="35" spans="1:16" ht="11.25" customHeight="1" x14ac:dyDescent="0.15">
      <c r="A35" s="1757" t="s">
        <v>19</v>
      </c>
      <c r="B35" s="1778">
        <v>191</v>
      </c>
      <c r="C35" s="1780">
        <v>3</v>
      </c>
      <c r="D35" s="1780">
        <v>23</v>
      </c>
      <c r="E35" s="1780">
        <v>13</v>
      </c>
      <c r="F35" s="1780">
        <v>151</v>
      </c>
      <c r="G35" s="1780">
        <v>1</v>
      </c>
      <c r="J35" s="1784"/>
      <c r="K35" s="1784"/>
      <c r="L35" s="1784"/>
      <c r="M35" s="1784"/>
      <c r="N35" s="1784"/>
      <c r="O35" s="1784"/>
      <c r="P35" s="1784"/>
    </row>
    <row r="36" spans="1:16" ht="11.25" customHeight="1" x14ac:dyDescent="0.15">
      <c r="A36" s="1757" t="s">
        <v>20</v>
      </c>
      <c r="B36" s="1778">
        <v>90</v>
      </c>
      <c r="C36" s="1780">
        <v>1</v>
      </c>
      <c r="D36" s="1780">
        <v>18</v>
      </c>
      <c r="E36" s="1780">
        <v>14</v>
      </c>
      <c r="F36" s="1780">
        <v>57</v>
      </c>
      <c r="G36" s="1780">
        <v>0</v>
      </c>
      <c r="J36" s="1784"/>
      <c r="K36" s="1784"/>
      <c r="L36" s="1784"/>
      <c r="M36" s="1784"/>
      <c r="N36" s="1784"/>
      <c r="O36" s="1784"/>
      <c r="P36" s="1784"/>
    </row>
    <row r="37" spans="1:16" ht="11.25" customHeight="1" x14ac:dyDescent="0.15">
      <c r="A37" s="1757" t="s">
        <v>21</v>
      </c>
      <c r="B37" s="1778">
        <v>171</v>
      </c>
      <c r="C37" s="1780">
        <v>2</v>
      </c>
      <c r="D37" s="1780">
        <v>12</v>
      </c>
      <c r="E37" s="1780">
        <v>12</v>
      </c>
      <c r="F37" s="1780">
        <v>145</v>
      </c>
      <c r="G37" s="1780">
        <v>0</v>
      </c>
      <c r="J37" s="1784"/>
      <c r="K37" s="1784"/>
      <c r="L37" s="1784"/>
      <c r="M37" s="1784"/>
      <c r="N37" s="1784"/>
      <c r="O37" s="1784"/>
      <c r="P37" s="1784"/>
    </row>
    <row r="38" spans="1:16" ht="11.25" customHeight="1" x14ac:dyDescent="0.15">
      <c r="A38" s="1757" t="s">
        <v>22</v>
      </c>
      <c r="B38" s="1778">
        <v>75</v>
      </c>
      <c r="C38" s="1780">
        <v>0</v>
      </c>
      <c r="D38" s="1780">
        <v>12</v>
      </c>
      <c r="E38" s="1780">
        <v>2</v>
      </c>
      <c r="F38" s="1780">
        <v>61</v>
      </c>
      <c r="G38" s="1780">
        <v>0</v>
      </c>
      <c r="J38" s="1784"/>
      <c r="K38" s="1784"/>
      <c r="L38" s="1784"/>
      <c r="M38" s="1784"/>
      <c r="N38" s="1784"/>
      <c r="O38" s="1784"/>
      <c r="P38" s="1784"/>
    </row>
    <row r="39" spans="1:16" ht="11.25" customHeight="1" x14ac:dyDescent="0.15">
      <c r="A39" s="1757" t="s">
        <v>23</v>
      </c>
      <c r="B39" s="1778">
        <v>56</v>
      </c>
      <c r="C39" s="1780">
        <v>1</v>
      </c>
      <c r="D39" s="1780">
        <v>0</v>
      </c>
      <c r="E39" s="1780">
        <v>2</v>
      </c>
      <c r="F39" s="1780">
        <v>53</v>
      </c>
      <c r="G39" s="1780">
        <v>0</v>
      </c>
      <c r="J39" s="1784"/>
      <c r="K39" s="1784"/>
      <c r="L39" s="1784"/>
      <c r="M39" s="1784"/>
      <c r="N39" s="1784"/>
      <c r="O39" s="1784"/>
      <c r="P39" s="1784"/>
    </row>
    <row r="40" spans="1:16" ht="11.25" customHeight="1" x14ac:dyDescent="0.15">
      <c r="A40" s="1757" t="s">
        <v>24</v>
      </c>
      <c r="B40" s="1778">
        <v>102</v>
      </c>
      <c r="C40" s="1780">
        <v>1</v>
      </c>
      <c r="D40" s="1780">
        <v>5</v>
      </c>
      <c r="E40" s="1780">
        <v>4</v>
      </c>
      <c r="F40" s="1780">
        <v>90</v>
      </c>
      <c r="G40" s="1780">
        <v>2</v>
      </c>
      <c r="J40" s="1784"/>
      <c r="K40" s="1784"/>
      <c r="L40" s="1784"/>
      <c r="M40" s="1784"/>
      <c r="N40" s="1784"/>
      <c r="O40" s="1784"/>
      <c r="P40" s="1784"/>
    </row>
    <row r="41" spans="1:16" ht="11.25" customHeight="1" x14ac:dyDescent="0.15">
      <c r="A41" s="1736" t="s">
        <v>2450</v>
      </c>
      <c r="B41" s="1778">
        <v>1865</v>
      </c>
      <c r="C41" s="1778">
        <v>31</v>
      </c>
      <c r="D41" s="1778">
        <v>158</v>
      </c>
      <c r="E41" s="1778">
        <v>106</v>
      </c>
      <c r="F41" s="1778">
        <v>1560</v>
      </c>
      <c r="G41" s="1778">
        <v>10</v>
      </c>
      <c r="J41" s="1784"/>
      <c r="K41" s="1784"/>
      <c r="L41" s="1784"/>
      <c r="M41" s="1784"/>
      <c r="N41" s="1784"/>
      <c r="O41" s="1784"/>
      <c r="P41" s="1784"/>
    </row>
    <row r="42" spans="1:16" ht="11.25" customHeight="1" x14ac:dyDescent="0.15">
      <c r="A42" s="1757" t="s">
        <v>9</v>
      </c>
      <c r="B42" s="1778">
        <v>38</v>
      </c>
      <c r="C42" s="1780">
        <v>0</v>
      </c>
      <c r="D42" s="1780">
        <v>0</v>
      </c>
      <c r="E42" s="1780">
        <v>2</v>
      </c>
      <c r="F42" s="1780">
        <v>35</v>
      </c>
      <c r="G42" s="1780">
        <v>1</v>
      </c>
      <c r="J42" s="1784"/>
      <c r="K42" s="1784"/>
      <c r="L42" s="1784"/>
      <c r="M42" s="1784"/>
      <c r="N42" s="1784"/>
      <c r="O42" s="1784"/>
      <c r="P42" s="1784"/>
    </row>
    <row r="43" spans="1:16" ht="11.25" customHeight="1" x14ac:dyDescent="0.15">
      <c r="A43" s="1757" t="s">
        <v>10</v>
      </c>
      <c r="B43" s="1778">
        <v>40</v>
      </c>
      <c r="C43" s="1780">
        <v>1</v>
      </c>
      <c r="D43" s="1780">
        <v>0</v>
      </c>
      <c r="E43" s="1780">
        <v>2</v>
      </c>
      <c r="F43" s="1780">
        <v>37</v>
      </c>
      <c r="G43" s="1780">
        <v>0</v>
      </c>
      <c r="J43" s="1784"/>
      <c r="K43" s="1784"/>
      <c r="L43" s="1784"/>
      <c r="M43" s="1784"/>
      <c r="N43" s="1784"/>
      <c r="O43" s="1784"/>
      <c r="P43" s="1784"/>
    </row>
    <row r="44" spans="1:16" ht="11.25" customHeight="1" x14ac:dyDescent="0.15">
      <c r="A44" s="1757" t="s">
        <v>11</v>
      </c>
      <c r="B44" s="1778">
        <v>110</v>
      </c>
      <c r="C44" s="1780">
        <v>0</v>
      </c>
      <c r="D44" s="1780">
        <v>2</v>
      </c>
      <c r="E44" s="1780">
        <v>5</v>
      </c>
      <c r="F44" s="1780">
        <v>103</v>
      </c>
      <c r="G44" s="1780">
        <v>0</v>
      </c>
      <c r="J44" s="1784"/>
      <c r="K44" s="1784"/>
      <c r="L44" s="1784"/>
      <c r="M44" s="1784"/>
      <c r="N44" s="1784"/>
      <c r="O44" s="1784"/>
      <c r="P44" s="1784"/>
    </row>
    <row r="45" spans="1:16" ht="11.25" customHeight="1" x14ac:dyDescent="0.15">
      <c r="A45" s="1757" t="s">
        <v>12</v>
      </c>
      <c r="B45" s="1778">
        <v>143</v>
      </c>
      <c r="C45" s="1780">
        <v>3</v>
      </c>
      <c r="D45" s="1780">
        <v>4</v>
      </c>
      <c r="E45" s="1780">
        <v>5</v>
      </c>
      <c r="F45" s="1780">
        <v>130</v>
      </c>
      <c r="G45" s="1780">
        <v>1</v>
      </c>
      <c r="J45" s="1784"/>
      <c r="K45" s="1784"/>
      <c r="L45" s="1784"/>
      <c r="M45" s="1784"/>
      <c r="N45" s="1784"/>
      <c r="O45" s="1784"/>
      <c r="P45" s="1784"/>
    </row>
    <row r="46" spans="1:16" ht="11.25" customHeight="1" x14ac:dyDescent="0.15">
      <c r="A46" s="1757" t="s">
        <v>13</v>
      </c>
      <c r="B46" s="1778">
        <v>165</v>
      </c>
      <c r="C46" s="1780">
        <v>2</v>
      </c>
      <c r="D46" s="1780">
        <v>6</v>
      </c>
      <c r="E46" s="1780">
        <v>7</v>
      </c>
      <c r="F46" s="1780">
        <v>150</v>
      </c>
      <c r="G46" s="1780">
        <v>0</v>
      </c>
      <c r="J46" s="1784"/>
      <c r="K46" s="1784"/>
      <c r="L46" s="1784"/>
      <c r="M46" s="1784"/>
      <c r="N46" s="1784"/>
      <c r="O46" s="1784"/>
      <c r="P46" s="1784"/>
    </row>
    <row r="47" spans="1:16" ht="11.25" customHeight="1" x14ac:dyDescent="0.15">
      <c r="A47" s="1757" t="s">
        <v>14</v>
      </c>
      <c r="B47" s="1778">
        <v>185</v>
      </c>
      <c r="C47" s="1780">
        <v>5</v>
      </c>
      <c r="D47" s="1780">
        <v>6</v>
      </c>
      <c r="E47" s="1780">
        <v>10</v>
      </c>
      <c r="F47" s="1780">
        <v>164</v>
      </c>
      <c r="G47" s="1780">
        <v>0</v>
      </c>
      <c r="J47" s="1784"/>
      <c r="K47" s="1784"/>
      <c r="L47" s="1784"/>
      <c r="M47" s="1784"/>
      <c r="N47" s="1784"/>
      <c r="O47" s="1784"/>
      <c r="P47" s="1784"/>
    </row>
    <row r="48" spans="1:16" ht="11.25" customHeight="1" x14ac:dyDescent="0.15">
      <c r="A48" s="1757" t="s">
        <v>15</v>
      </c>
      <c r="B48" s="1778">
        <v>103</v>
      </c>
      <c r="C48" s="1780">
        <v>4</v>
      </c>
      <c r="D48" s="1780">
        <v>12</v>
      </c>
      <c r="E48" s="1780">
        <v>7</v>
      </c>
      <c r="F48" s="1780">
        <v>79</v>
      </c>
      <c r="G48" s="1780">
        <v>1</v>
      </c>
      <c r="J48" s="1784"/>
      <c r="K48" s="1784"/>
      <c r="L48" s="1784"/>
      <c r="M48" s="1784"/>
      <c r="N48" s="1784"/>
      <c r="O48" s="1784"/>
      <c r="P48" s="1784"/>
    </row>
    <row r="49" spans="1:16" ht="11.25" customHeight="1" x14ac:dyDescent="0.15">
      <c r="A49" s="1757" t="s">
        <v>16</v>
      </c>
      <c r="B49" s="1778">
        <v>142</v>
      </c>
      <c r="C49" s="1780">
        <v>1</v>
      </c>
      <c r="D49" s="1780">
        <v>11</v>
      </c>
      <c r="E49" s="1780">
        <v>10</v>
      </c>
      <c r="F49" s="1780">
        <v>120</v>
      </c>
      <c r="G49" s="1780">
        <v>0</v>
      </c>
      <c r="J49" s="1784"/>
      <c r="K49" s="1784"/>
      <c r="L49" s="1784"/>
      <c r="M49" s="1784"/>
      <c r="N49" s="1784"/>
      <c r="O49" s="1784"/>
      <c r="P49" s="1784"/>
    </row>
    <row r="50" spans="1:16" ht="11.25" customHeight="1" x14ac:dyDescent="0.15">
      <c r="A50" s="1757" t="s">
        <v>17</v>
      </c>
      <c r="B50" s="1778">
        <v>187</v>
      </c>
      <c r="C50" s="1780">
        <v>2</v>
      </c>
      <c r="D50" s="1780">
        <v>32</v>
      </c>
      <c r="E50" s="1780">
        <v>10</v>
      </c>
      <c r="F50" s="1780">
        <v>141</v>
      </c>
      <c r="G50" s="1780">
        <v>2</v>
      </c>
      <c r="J50" s="1784"/>
      <c r="K50" s="1784"/>
      <c r="L50" s="1784"/>
      <c r="M50" s="1784"/>
      <c r="N50" s="1784"/>
      <c r="O50" s="1784"/>
      <c r="P50" s="1784"/>
    </row>
    <row r="51" spans="1:16" ht="11.25" customHeight="1" x14ac:dyDescent="0.15">
      <c r="A51" s="1757" t="s">
        <v>18</v>
      </c>
      <c r="B51" s="1778">
        <v>67</v>
      </c>
      <c r="C51" s="1780">
        <v>3</v>
      </c>
      <c r="D51" s="1780">
        <v>16</v>
      </c>
      <c r="E51" s="1780">
        <v>4</v>
      </c>
      <c r="F51" s="1780">
        <v>44</v>
      </c>
      <c r="G51" s="1780">
        <v>0</v>
      </c>
      <c r="J51" s="1784"/>
      <c r="K51" s="1784"/>
      <c r="L51" s="1784"/>
      <c r="M51" s="1784"/>
      <c r="N51" s="1784"/>
      <c r="O51" s="1784"/>
      <c r="P51" s="1784"/>
    </row>
    <row r="52" spans="1:16" ht="11.25" customHeight="1" x14ac:dyDescent="0.15">
      <c r="A52" s="1757" t="s">
        <v>19</v>
      </c>
      <c r="B52" s="1778">
        <v>191</v>
      </c>
      <c r="C52" s="1780">
        <v>6</v>
      </c>
      <c r="D52" s="1780">
        <v>19</v>
      </c>
      <c r="E52" s="1780">
        <v>13</v>
      </c>
      <c r="F52" s="1780">
        <v>152</v>
      </c>
      <c r="G52" s="1780">
        <v>1</v>
      </c>
      <c r="J52" s="1784"/>
      <c r="K52" s="1784"/>
      <c r="L52" s="1784"/>
      <c r="M52" s="1784"/>
      <c r="N52" s="1784"/>
      <c r="O52" s="1784"/>
      <c r="P52" s="1784"/>
    </row>
    <row r="53" spans="1:16" ht="11.25" customHeight="1" x14ac:dyDescent="0.15">
      <c r="A53" s="1757" t="s">
        <v>20</v>
      </c>
      <c r="B53" s="1778">
        <v>90</v>
      </c>
      <c r="C53" s="1780">
        <v>1</v>
      </c>
      <c r="D53" s="1780">
        <v>20</v>
      </c>
      <c r="E53" s="1780">
        <v>12</v>
      </c>
      <c r="F53" s="1780">
        <v>57</v>
      </c>
      <c r="G53" s="1780">
        <v>0</v>
      </c>
      <c r="J53" s="1784"/>
      <c r="K53" s="1784"/>
      <c r="L53" s="1784"/>
      <c r="M53" s="1784"/>
      <c r="N53" s="1784"/>
      <c r="O53" s="1784"/>
      <c r="P53" s="1784"/>
    </row>
    <row r="54" spans="1:16" ht="11.25" customHeight="1" x14ac:dyDescent="0.15">
      <c r="A54" s="1757" t="s">
        <v>21</v>
      </c>
      <c r="B54" s="1778">
        <v>171</v>
      </c>
      <c r="C54" s="1781">
        <v>1</v>
      </c>
      <c r="D54" s="1781">
        <v>13</v>
      </c>
      <c r="E54" s="1781">
        <v>11</v>
      </c>
      <c r="F54" s="1781">
        <v>145</v>
      </c>
      <c r="G54" s="1781">
        <v>1</v>
      </c>
      <c r="J54" s="1784"/>
      <c r="K54" s="1784"/>
      <c r="L54" s="1784"/>
      <c r="M54" s="1784"/>
      <c r="N54" s="1784"/>
      <c r="O54" s="1784"/>
      <c r="P54" s="1784"/>
    </row>
    <row r="55" spans="1:16" ht="11.25" customHeight="1" x14ac:dyDescent="0.15">
      <c r="A55" s="1757" t="s">
        <v>22</v>
      </c>
      <c r="B55" s="1778">
        <v>75</v>
      </c>
      <c r="C55" s="1782">
        <v>0</v>
      </c>
      <c r="D55" s="1782">
        <v>12</v>
      </c>
      <c r="E55" s="1782">
        <v>3</v>
      </c>
      <c r="F55" s="1782">
        <v>60</v>
      </c>
      <c r="G55" s="1782">
        <v>0</v>
      </c>
      <c r="J55" s="1784"/>
      <c r="K55" s="1784"/>
      <c r="L55" s="1784"/>
      <c r="M55" s="1784"/>
      <c r="N55" s="1784"/>
      <c r="O55" s="1784"/>
      <c r="P55" s="1784"/>
    </row>
    <row r="56" spans="1:16" ht="11.25" customHeight="1" x14ac:dyDescent="0.15">
      <c r="A56" s="1757" t="s">
        <v>23</v>
      </c>
      <c r="B56" s="1778">
        <v>56</v>
      </c>
      <c r="C56" s="1782">
        <v>1</v>
      </c>
      <c r="D56" s="1782">
        <v>0</v>
      </c>
      <c r="E56" s="1782">
        <v>2</v>
      </c>
      <c r="F56" s="1782">
        <v>53</v>
      </c>
      <c r="G56" s="1782">
        <v>0</v>
      </c>
      <c r="J56" s="1784"/>
      <c r="K56" s="1784"/>
      <c r="L56" s="1784"/>
      <c r="M56" s="1784"/>
      <c r="N56" s="1784"/>
      <c r="O56" s="1784"/>
      <c r="P56" s="1784"/>
    </row>
    <row r="57" spans="1:16" ht="11.25" customHeight="1" x14ac:dyDescent="0.15">
      <c r="A57" s="1757" t="s">
        <v>24</v>
      </c>
      <c r="B57" s="1778">
        <v>102</v>
      </c>
      <c r="C57" s="1782">
        <v>1</v>
      </c>
      <c r="D57" s="1782">
        <v>5</v>
      </c>
      <c r="E57" s="1782">
        <v>3</v>
      </c>
      <c r="F57" s="1782">
        <v>90</v>
      </c>
      <c r="G57" s="1782">
        <v>3</v>
      </c>
      <c r="J57" s="1784"/>
      <c r="K57" s="1784"/>
      <c r="L57" s="1784"/>
      <c r="M57" s="1784"/>
      <c r="N57" s="1784"/>
      <c r="O57" s="1784"/>
      <c r="P57" s="1784"/>
    </row>
    <row r="58" spans="1:16" ht="11.25" customHeight="1" x14ac:dyDescent="0.15">
      <c r="A58" s="1758"/>
      <c r="B58" s="1759"/>
      <c r="C58" s="1760"/>
      <c r="D58" s="1760"/>
      <c r="E58" s="1760"/>
      <c r="F58" s="1760"/>
      <c r="G58" s="1760"/>
      <c r="J58" s="1784"/>
      <c r="K58" s="1784"/>
      <c r="L58" s="1784"/>
      <c r="M58" s="1784"/>
      <c r="N58" s="1784"/>
      <c r="O58" s="1784"/>
      <c r="P58" s="1784"/>
    </row>
    <row r="59" spans="1:16" x14ac:dyDescent="0.15">
      <c r="A59" s="1758" t="s">
        <v>2413</v>
      </c>
      <c r="B59" s="1758"/>
      <c r="C59" s="1758"/>
      <c r="D59" s="1758"/>
      <c r="E59" s="1758"/>
      <c r="F59" s="1758"/>
      <c r="G59" s="1758"/>
    </row>
    <row r="60" spans="1:16" x14ac:dyDescent="0.15">
      <c r="A60" s="1758" t="s">
        <v>2414</v>
      </c>
      <c r="B60" s="1758"/>
      <c r="C60" s="1758"/>
      <c r="D60" s="1758"/>
      <c r="E60" s="1758"/>
      <c r="F60" s="1758"/>
      <c r="G60" s="1758"/>
    </row>
    <row r="61" spans="1:16" x14ac:dyDescent="0.15">
      <c r="A61" s="1758" t="s">
        <v>25</v>
      </c>
      <c r="B61" s="1758"/>
      <c r="C61" s="1758"/>
      <c r="D61" s="1758"/>
      <c r="E61" s="1758"/>
      <c r="F61" s="1758"/>
      <c r="G61" s="1758"/>
    </row>
    <row r="62" spans="1:16" x14ac:dyDescent="0.15">
      <c r="A62" s="1758" t="s">
        <v>2416</v>
      </c>
      <c r="B62" s="1758"/>
      <c r="C62" s="1758"/>
      <c r="D62" s="1758"/>
      <c r="E62" s="1758"/>
      <c r="F62" s="1758"/>
      <c r="G62" s="1758"/>
    </row>
  </sheetData>
  <conditionalFormatting sqref="B7:G57">
    <cfRule type="expression" dxfId="32" priority="1">
      <formula>IF(AND(#REF!="2",#REF!="2"),1)</formula>
    </cfRule>
  </conditionalFormatting>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M29"/>
  <sheetViews>
    <sheetView workbookViewId="0">
      <selection activeCell="C32" sqref="C32"/>
    </sheetView>
  </sheetViews>
  <sheetFormatPr baseColWidth="10" defaultColWidth="9.140625" defaultRowHeight="10.5" x14ac:dyDescent="0.15"/>
  <cols>
    <col min="1" max="1" width="30" style="1737" customWidth="1"/>
    <col min="2" max="2" width="8.7109375" style="1737" customWidth="1"/>
    <col min="3" max="3" width="10.7109375" style="1737" customWidth="1"/>
    <col min="4" max="12" width="12.5703125" style="1737" customWidth="1"/>
    <col min="13" max="13" width="14" style="1737" customWidth="1"/>
    <col min="14" max="16384" width="9.140625" style="1737"/>
  </cols>
  <sheetData>
    <row r="1" spans="1:13" x14ac:dyDescent="0.15">
      <c r="A1" s="1758"/>
      <c r="B1" s="1758"/>
      <c r="C1" s="1758"/>
      <c r="D1" s="1758"/>
      <c r="E1" s="1758"/>
      <c r="F1" s="1758"/>
      <c r="G1" s="1758"/>
      <c r="H1" s="1758"/>
      <c r="I1" s="1758"/>
      <c r="J1" s="1758"/>
      <c r="K1" s="1758"/>
      <c r="L1" s="1758"/>
      <c r="M1" s="1758"/>
    </row>
    <row r="2" spans="1:13" s="1735" customFormat="1" ht="15" customHeight="1" x14ac:dyDescent="0.25">
      <c r="A2" s="1734" t="s">
        <v>2451</v>
      </c>
      <c r="B2" s="1734"/>
      <c r="C2" s="1734"/>
      <c r="D2" s="1734"/>
      <c r="E2" s="1734"/>
      <c r="F2" s="1734"/>
      <c r="G2" s="1734"/>
      <c r="H2" s="1734"/>
      <c r="I2" s="1734"/>
      <c r="J2" s="1734"/>
      <c r="K2" s="1734"/>
      <c r="L2" s="1734"/>
      <c r="M2" s="1734"/>
    </row>
    <row r="3" spans="1:13" x14ac:dyDescent="0.15">
      <c r="A3" s="1758"/>
      <c r="B3" s="1758"/>
      <c r="C3" s="1758"/>
      <c r="D3" s="1758"/>
      <c r="E3" s="1758"/>
      <c r="F3" s="1758"/>
      <c r="G3" s="1758"/>
      <c r="H3" s="1758"/>
      <c r="I3" s="1758"/>
      <c r="J3" s="1758"/>
      <c r="K3" s="1758"/>
      <c r="L3" s="1758"/>
      <c r="M3" s="1758"/>
    </row>
    <row r="4" spans="1:13" ht="22.5" customHeight="1" x14ac:dyDescent="0.15">
      <c r="A4" s="1788" t="s">
        <v>2452</v>
      </c>
      <c r="B4" s="1744"/>
      <c r="C4" s="1745"/>
      <c r="D4" s="1746" t="s">
        <v>2453</v>
      </c>
      <c r="E4" s="1789"/>
      <c r="F4" s="1789"/>
      <c r="G4" s="1789"/>
      <c r="H4" s="1789"/>
      <c r="I4" s="1789"/>
      <c r="J4" s="1789"/>
      <c r="K4" s="1789"/>
      <c r="L4" s="1789"/>
      <c r="M4" s="1789"/>
    </row>
    <row r="5" spans="1:13" ht="11.25" customHeight="1" x14ac:dyDescent="0.15">
      <c r="A5" s="1790"/>
      <c r="B5" s="1791" t="s">
        <v>2430</v>
      </c>
      <c r="C5" s="1792"/>
      <c r="D5" s="1793" t="s">
        <v>2454</v>
      </c>
      <c r="E5" s="1794"/>
      <c r="F5" s="1794"/>
      <c r="G5" s="1794"/>
      <c r="H5" s="1794"/>
      <c r="I5" s="1794"/>
      <c r="J5" s="1794"/>
      <c r="K5" s="1794"/>
      <c r="L5" s="1794"/>
      <c r="M5" s="1795"/>
    </row>
    <row r="6" spans="1:13" s="1735" customFormat="1" ht="11.25" customHeight="1" x14ac:dyDescent="0.25">
      <c r="A6" s="1796"/>
      <c r="B6" s="1797"/>
      <c r="C6" s="1798"/>
      <c r="D6" s="1789" t="s">
        <v>2445</v>
      </c>
      <c r="E6" s="1789"/>
      <c r="F6" s="1744" t="s">
        <v>2446</v>
      </c>
      <c r="G6" s="1746"/>
      <c r="H6" s="1793" t="s">
        <v>2447</v>
      </c>
      <c r="I6" s="1795"/>
      <c r="J6" s="1793">
        <v>24</v>
      </c>
      <c r="K6" s="1799"/>
      <c r="L6" s="1744" t="s">
        <v>2444</v>
      </c>
      <c r="M6" s="1746"/>
    </row>
    <row r="7" spans="1:13" s="1735" customFormat="1" ht="15" customHeight="1" x14ac:dyDescent="0.25">
      <c r="A7" s="1800"/>
      <c r="B7" s="1801" t="s">
        <v>685</v>
      </c>
      <c r="C7" s="1801" t="s">
        <v>327</v>
      </c>
      <c r="D7" s="1801" t="s">
        <v>685</v>
      </c>
      <c r="E7" s="1801" t="s">
        <v>327</v>
      </c>
      <c r="F7" s="1801" t="s">
        <v>685</v>
      </c>
      <c r="G7" s="1801" t="s">
        <v>327</v>
      </c>
      <c r="H7" s="1801" t="s">
        <v>685</v>
      </c>
      <c r="I7" s="1801" t="s">
        <v>327</v>
      </c>
      <c r="J7" s="1801" t="s">
        <v>685</v>
      </c>
      <c r="K7" s="1801" t="s">
        <v>327</v>
      </c>
      <c r="L7" s="1801" t="s">
        <v>685</v>
      </c>
      <c r="M7" s="1801" t="s">
        <v>327</v>
      </c>
    </row>
    <row r="8" spans="1:13" ht="11.25" customHeight="1" x14ac:dyDescent="0.15">
      <c r="A8" s="1736" t="s">
        <v>2455</v>
      </c>
      <c r="B8" s="1802"/>
      <c r="C8" s="1802"/>
      <c r="D8" s="1802"/>
      <c r="E8" s="1802"/>
      <c r="F8" s="1802"/>
      <c r="G8" s="1803"/>
      <c r="H8" s="1802"/>
      <c r="I8" s="1802"/>
      <c r="J8" s="1802"/>
      <c r="K8" s="1802"/>
      <c r="L8" s="1802"/>
      <c r="M8" s="1802"/>
    </row>
    <row r="9" spans="1:13" ht="11.25" customHeight="1" x14ac:dyDescent="0.15">
      <c r="A9" s="1736" t="s">
        <v>2456</v>
      </c>
      <c r="B9" s="1804">
        <v>1865</v>
      </c>
      <c r="C9" s="1805">
        <v>1</v>
      </c>
      <c r="D9" s="1806">
        <v>33</v>
      </c>
      <c r="E9" s="1807">
        <v>1.7694369973190349E-2</v>
      </c>
      <c r="F9" s="1806">
        <v>165</v>
      </c>
      <c r="G9" s="1807">
        <v>8.8471849865951746E-2</v>
      </c>
      <c r="H9" s="1806">
        <v>109</v>
      </c>
      <c r="I9" s="1807">
        <v>5.844504021447721E-2</v>
      </c>
      <c r="J9" s="1806">
        <v>1558</v>
      </c>
      <c r="K9" s="1807">
        <v>0.83538873994638074</v>
      </c>
      <c r="L9" s="1806">
        <v>0</v>
      </c>
      <c r="M9" s="1807">
        <v>0</v>
      </c>
    </row>
    <row r="10" spans="1:13" ht="11.25" customHeight="1" x14ac:dyDescent="0.15">
      <c r="A10" s="1736" t="s">
        <v>2457</v>
      </c>
      <c r="B10" s="1804">
        <v>1865</v>
      </c>
      <c r="C10" s="1805">
        <v>1</v>
      </c>
      <c r="D10" s="1806">
        <v>26</v>
      </c>
      <c r="E10" s="1807">
        <v>1.3941018766756031E-2</v>
      </c>
      <c r="F10" s="1806">
        <v>160</v>
      </c>
      <c r="G10" s="1807">
        <v>8.5790884718498661E-2</v>
      </c>
      <c r="H10" s="1806">
        <v>112</v>
      </c>
      <c r="I10" s="1807">
        <v>6.0053619302949064E-2</v>
      </c>
      <c r="J10" s="1806">
        <v>1562</v>
      </c>
      <c r="K10" s="1807">
        <v>0.83753351206434312</v>
      </c>
      <c r="L10" s="1806">
        <v>5</v>
      </c>
      <c r="M10" s="1807">
        <v>2.6809651474530832E-3</v>
      </c>
    </row>
    <row r="11" spans="1:13" ht="11.25" customHeight="1" x14ac:dyDescent="0.15">
      <c r="A11" s="1736" t="s">
        <v>2458</v>
      </c>
      <c r="B11" s="1804">
        <v>1865</v>
      </c>
      <c r="C11" s="1805">
        <v>1</v>
      </c>
      <c r="D11" s="1806">
        <v>31</v>
      </c>
      <c r="E11" s="1807">
        <v>1.6621983914209115E-2</v>
      </c>
      <c r="F11" s="1806">
        <v>158</v>
      </c>
      <c r="G11" s="1807">
        <v>8.471849865951743E-2</v>
      </c>
      <c r="H11" s="1806">
        <v>106</v>
      </c>
      <c r="I11" s="1807">
        <v>5.6836461126005364E-2</v>
      </c>
      <c r="J11" s="1806">
        <v>1560</v>
      </c>
      <c r="K11" s="1807">
        <v>0.83646112600536193</v>
      </c>
      <c r="L11" s="1806">
        <v>10</v>
      </c>
      <c r="M11" s="1807">
        <v>5.3619302949061663E-3</v>
      </c>
    </row>
    <row r="12" spans="1:13" ht="11.25" customHeight="1" x14ac:dyDescent="0.15">
      <c r="A12" s="1736" t="s">
        <v>2438</v>
      </c>
      <c r="B12" s="1804"/>
      <c r="C12" s="1805"/>
      <c r="D12" s="1808"/>
      <c r="E12" s="1809"/>
      <c r="F12" s="1808"/>
      <c r="G12" s="1809"/>
      <c r="I12" s="1809"/>
      <c r="J12" s="1808"/>
      <c r="K12" s="1807"/>
      <c r="L12" s="1808"/>
      <c r="M12" s="1809"/>
    </row>
    <row r="13" spans="1:13" ht="11.25" customHeight="1" x14ac:dyDescent="0.15">
      <c r="A13" s="1758" t="s">
        <v>2459</v>
      </c>
      <c r="B13" s="1804">
        <v>96</v>
      </c>
      <c r="C13" s="1805">
        <v>1</v>
      </c>
      <c r="D13" s="1808">
        <v>3</v>
      </c>
      <c r="E13" s="1809">
        <v>3.125E-2</v>
      </c>
      <c r="F13" s="1810">
        <v>17</v>
      </c>
      <c r="G13" s="1809">
        <v>0.17708333333333334</v>
      </c>
      <c r="H13" s="1810">
        <v>13</v>
      </c>
      <c r="I13" s="1809">
        <v>0.13541666666666666</v>
      </c>
      <c r="J13" s="1810">
        <v>63</v>
      </c>
      <c r="K13" s="1809">
        <v>0.65625</v>
      </c>
      <c r="L13" s="1810">
        <v>0</v>
      </c>
      <c r="M13" s="1809">
        <v>0</v>
      </c>
    </row>
    <row r="14" spans="1:13" ht="11.25" customHeight="1" x14ac:dyDescent="0.15">
      <c r="A14" s="1758" t="s">
        <v>2460</v>
      </c>
      <c r="B14" s="1804">
        <v>96</v>
      </c>
      <c r="C14" s="1805">
        <v>1</v>
      </c>
      <c r="D14" s="1808">
        <v>2</v>
      </c>
      <c r="E14" s="1809">
        <v>2.0833333333333332E-2</v>
      </c>
      <c r="F14" s="1810">
        <v>16</v>
      </c>
      <c r="G14" s="1809">
        <v>0.16666666666666666</v>
      </c>
      <c r="H14" s="1810">
        <v>14</v>
      </c>
      <c r="I14" s="1809">
        <v>0.14583333333333334</v>
      </c>
      <c r="J14" s="1810">
        <v>63</v>
      </c>
      <c r="K14" s="1809">
        <v>0.65625</v>
      </c>
      <c r="L14" s="1810">
        <v>1</v>
      </c>
      <c r="M14" s="1809">
        <v>1.0416666666666666E-2</v>
      </c>
    </row>
    <row r="15" spans="1:13" ht="11.25" customHeight="1" x14ac:dyDescent="0.15">
      <c r="A15" s="1758" t="s">
        <v>2461</v>
      </c>
      <c r="B15" s="1804">
        <v>96</v>
      </c>
      <c r="C15" s="1805">
        <v>1</v>
      </c>
      <c r="D15" s="1808">
        <v>3</v>
      </c>
      <c r="E15" s="1809">
        <v>3.125E-2</v>
      </c>
      <c r="F15" s="1810">
        <v>19</v>
      </c>
      <c r="G15" s="1809">
        <v>0.19791666666666666</v>
      </c>
      <c r="H15" s="1810">
        <v>10</v>
      </c>
      <c r="I15" s="1809">
        <v>0.10416666666666667</v>
      </c>
      <c r="J15" s="1810">
        <v>63</v>
      </c>
      <c r="K15" s="1809">
        <v>0.65625</v>
      </c>
      <c r="L15" s="1810">
        <v>1</v>
      </c>
      <c r="M15" s="1809">
        <v>1.0416666666666666E-2</v>
      </c>
    </row>
    <row r="16" spans="1:13" ht="11.25" customHeight="1" x14ac:dyDescent="0.15">
      <c r="A16" s="1736" t="s">
        <v>2439</v>
      </c>
      <c r="B16" s="1804"/>
      <c r="C16" s="1805"/>
      <c r="D16" s="1808"/>
      <c r="E16" s="1809"/>
      <c r="F16" s="1811"/>
      <c r="G16" s="1809"/>
      <c r="H16" s="1812"/>
      <c r="I16" s="1809"/>
      <c r="J16" s="1811"/>
      <c r="K16" s="1809"/>
      <c r="L16" s="1811"/>
      <c r="M16" s="1809"/>
    </row>
    <row r="17" spans="1:13" ht="11.25" customHeight="1" x14ac:dyDescent="0.15">
      <c r="A17" s="1758" t="s">
        <v>2459</v>
      </c>
      <c r="B17" s="1804">
        <v>1561</v>
      </c>
      <c r="C17" s="1805">
        <v>1</v>
      </c>
      <c r="D17" s="1808">
        <v>15</v>
      </c>
      <c r="E17" s="1809">
        <v>9.6092248558616276E-3</v>
      </c>
      <c r="F17" s="1810">
        <v>117</v>
      </c>
      <c r="G17" s="1809">
        <v>7.4951953875720692E-2</v>
      </c>
      <c r="H17" s="1810">
        <v>91</v>
      </c>
      <c r="I17" s="1809">
        <v>5.829596412556054E-2</v>
      </c>
      <c r="J17" s="1810">
        <v>1338</v>
      </c>
      <c r="K17" s="1809">
        <v>0.8571428571428571</v>
      </c>
      <c r="L17" s="1810">
        <v>0</v>
      </c>
      <c r="M17" s="1809">
        <v>0</v>
      </c>
    </row>
    <row r="18" spans="1:13" ht="11.25" customHeight="1" x14ac:dyDescent="0.15">
      <c r="A18" s="1758" t="s">
        <v>2460</v>
      </c>
      <c r="B18" s="1804">
        <v>1561</v>
      </c>
      <c r="C18" s="1805">
        <v>1</v>
      </c>
      <c r="D18" s="1808">
        <v>14</v>
      </c>
      <c r="E18" s="1809">
        <v>8.9686098654708519E-3</v>
      </c>
      <c r="F18" s="1810">
        <v>112</v>
      </c>
      <c r="G18" s="1809">
        <v>7.1748878923766815E-2</v>
      </c>
      <c r="H18" s="1810">
        <v>92</v>
      </c>
      <c r="I18" s="1809">
        <v>5.8936579115951314E-2</v>
      </c>
      <c r="J18" s="1810">
        <v>1342</v>
      </c>
      <c r="K18" s="1809">
        <v>0.85970531710442022</v>
      </c>
      <c r="L18" s="1810">
        <v>1</v>
      </c>
      <c r="M18" s="1809">
        <v>6.406149903907751E-4</v>
      </c>
    </row>
    <row r="19" spans="1:13" ht="11.25" customHeight="1" x14ac:dyDescent="0.15">
      <c r="A19" s="1758" t="s">
        <v>2461</v>
      </c>
      <c r="B19" s="1804">
        <v>1561</v>
      </c>
      <c r="C19" s="1805">
        <v>1</v>
      </c>
      <c r="D19" s="1808">
        <v>17</v>
      </c>
      <c r="E19" s="1809">
        <v>1.0890454836643177E-2</v>
      </c>
      <c r="F19" s="1810">
        <v>111</v>
      </c>
      <c r="G19" s="1809">
        <v>7.1108263933376034E-2</v>
      </c>
      <c r="H19" s="1810">
        <v>90</v>
      </c>
      <c r="I19" s="1809">
        <v>5.7655349135169766E-2</v>
      </c>
      <c r="J19" s="1810">
        <v>1340</v>
      </c>
      <c r="K19" s="1809">
        <v>0.85842408712363871</v>
      </c>
      <c r="L19" s="1810">
        <v>3</v>
      </c>
      <c r="M19" s="1809">
        <v>1.9218449711723255E-3</v>
      </c>
    </row>
    <row r="20" spans="1:13" ht="11.25" customHeight="1" x14ac:dyDescent="0.15">
      <c r="A20" s="1736" t="s">
        <v>2406</v>
      </c>
      <c r="B20" s="1804"/>
      <c r="C20" s="1805"/>
      <c r="D20" s="1808"/>
      <c r="E20" s="1809"/>
      <c r="F20" s="1811"/>
      <c r="G20" s="1809"/>
      <c r="H20" s="1812"/>
      <c r="I20" s="1809"/>
      <c r="J20" s="1811"/>
      <c r="K20" s="1809"/>
      <c r="L20" s="1811"/>
      <c r="M20" s="1809"/>
    </row>
    <row r="21" spans="1:13" ht="11.25" customHeight="1" x14ac:dyDescent="0.15">
      <c r="A21" s="1758" t="s">
        <v>2459</v>
      </c>
      <c r="B21" s="1804">
        <v>208</v>
      </c>
      <c r="C21" s="1805">
        <v>1</v>
      </c>
      <c r="D21" s="1808">
        <v>15</v>
      </c>
      <c r="E21" s="1809">
        <v>7.2115384615384609E-2</v>
      </c>
      <c r="F21" s="1810">
        <v>31</v>
      </c>
      <c r="G21" s="1809">
        <v>0.14903846153846154</v>
      </c>
      <c r="H21" s="1810">
        <v>5</v>
      </c>
      <c r="I21" s="1809">
        <v>2.403846153846154E-2</v>
      </c>
      <c r="J21" s="1810">
        <v>157</v>
      </c>
      <c r="K21" s="1809">
        <v>0.75480769230769229</v>
      </c>
      <c r="L21" s="1810">
        <v>0</v>
      </c>
      <c r="M21" s="1809">
        <v>0</v>
      </c>
    </row>
    <row r="22" spans="1:13" ht="11.25" customHeight="1" x14ac:dyDescent="0.15">
      <c r="A22" s="1758" t="s">
        <v>2460</v>
      </c>
      <c r="B22" s="1804">
        <v>208</v>
      </c>
      <c r="C22" s="1805">
        <v>1</v>
      </c>
      <c r="D22" s="1808">
        <v>10</v>
      </c>
      <c r="E22" s="1809">
        <v>4.807692307692308E-2</v>
      </c>
      <c r="F22" s="1810">
        <v>32</v>
      </c>
      <c r="G22" s="1809">
        <v>0.15384615384615385</v>
      </c>
      <c r="H22" s="1810">
        <v>6</v>
      </c>
      <c r="I22" s="1809">
        <v>2.8846153846153848E-2</v>
      </c>
      <c r="J22" s="1810">
        <v>157</v>
      </c>
      <c r="K22" s="1809">
        <v>0.75480769230769229</v>
      </c>
      <c r="L22" s="1810">
        <v>3</v>
      </c>
      <c r="M22" s="1809">
        <v>1.4423076923076924E-2</v>
      </c>
    </row>
    <row r="23" spans="1:13" ht="11.25" customHeight="1" x14ac:dyDescent="0.15">
      <c r="A23" s="1758" t="s">
        <v>2461</v>
      </c>
      <c r="B23" s="1804">
        <v>208</v>
      </c>
      <c r="C23" s="1805">
        <v>1</v>
      </c>
      <c r="D23" s="1808">
        <v>11</v>
      </c>
      <c r="E23" s="1809">
        <v>5.2884615384615384E-2</v>
      </c>
      <c r="F23" s="1810">
        <v>28</v>
      </c>
      <c r="G23" s="1809">
        <v>0.13461538461538461</v>
      </c>
      <c r="H23" s="1810">
        <v>6</v>
      </c>
      <c r="I23" s="1809">
        <v>2.8846153846153848E-2</v>
      </c>
      <c r="J23" s="1810">
        <v>157</v>
      </c>
      <c r="K23" s="1809">
        <v>0.75480769230769229</v>
      </c>
      <c r="L23" s="1810">
        <v>6</v>
      </c>
      <c r="M23" s="1809">
        <v>2.8846153846153848E-2</v>
      </c>
    </row>
    <row r="24" spans="1:13" x14ac:dyDescent="0.15">
      <c r="A24" s="1758"/>
      <c r="B24" s="1758"/>
      <c r="C24" s="1758"/>
      <c r="D24" s="1758"/>
      <c r="E24" s="1758"/>
      <c r="F24" s="1758"/>
      <c r="G24" s="1758"/>
      <c r="H24" s="1758"/>
      <c r="I24" s="1758"/>
      <c r="J24" s="1758"/>
      <c r="K24" s="1758"/>
      <c r="L24" s="1758"/>
      <c r="M24" s="1758"/>
    </row>
    <row r="25" spans="1:13" ht="12" customHeight="1" x14ac:dyDescent="0.15">
      <c r="A25" s="1758" t="s">
        <v>2413</v>
      </c>
      <c r="B25" s="1758"/>
      <c r="C25" s="1758"/>
      <c r="D25" s="1758"/>
      <c r="E25" s="1758"/>
      <c r="F25" s="1758"/>
      <c r="G25" s="1758"/>
      <c r="H25" s="1758"/>
      <c r="I25" s="1758"/>
      <c r="J25" s="1758"/>
      <c r="K25" s="1758"/>
      <c r="L25" s="1758"/>
      <c r="M25" s="1758"/>
    </row>
    <row r="26" spans="1:13" ht="12" customHeight="1" x14ac:dyDescent="0.15">
      <c r="A26" s="1758" t="s">
        <v>2414</v>
      </c>
      <c r="B26" s="1758"/>
      <c r="C26" s="1758"/>
      <c r="D26" s="1758"/>
      <c r="E26" s="1758"/>
      <c r="F26" s="1758"/>
      <c r="G26" s="1758"/>
      <c r="H26" s="1758"/>
      <c r="I26" s="1758"/>
      <c r="J26" s="1758"/>
      <c r="K26" s="1758"/>
      <c r="L26" s="1758"/>
      <c r="M26" s="1758"/>
    </row>
    <row r="27" spans="1:13" ht="12" customHeight="1" x14ac:dyDescent="0.15">
      <c r="A27" s="1758" t="s">
        <v>2440</v>
      </c>
      <c r="B27" s="1758"/>
      <c r="C27" s="1758"/>
      <c r="D27" s="1758"/>
      <c r="E27" s="1758"/>
      <c r="F27" s="1758"/>
      <c r="G27" s="1758"/>
      <c r="H27" s="1758"/>
      <c r="I27" s="1758"/>
      <c r="J27" s="1758"/>
      <c r="K27" s="1758"/>
      <c r="L27" s="1758"/>
      <c r="M27" s="1758"/>
    </row>
    <row r="28" spans="1:13" ht="12" customHeight="1" x14ac:dyDescent="0.15">
      <c r="A28" s="1761" t="s">
        <v>25</v>
      </c>
      <c r="B28" s="1761"/>
      <c r="C28" s="1761"/>
      <c r="D28" s="1761"/>
      <c r="E28" s="1761"/>
      <c r="F28" s="1761"/>
      <c r="G28" s="1761"/>
      <c r="H28" s="1761"/>
      <c r="I28" s="1761"/>
      <c r="J28" s="1761"/>
      <c r="K28" s="1761"/>
      <c r="L28" s="1761"/>
      <c r="M28" s="1761"/>
    </row>
    <row r="29" spans="1:13" ht="12" customHeight="1" x14ac:dyDescent="0.15">
      <c r="A29" s="1758" t="s">
        <v>2416</v>
      </c>
      <c r="B29" s="77"/>
      <c r="C29" s="77"/>
      <c r="D29" s="77"/>
      <c r="E29" s="77"/>
      <c r="F29" s="77"/>
      <c r="G29" s="77"/>
      <c r="H29" s="77"/>
      <c r="I29" s="77"/>
      <c r="J29" s="77"/>
      <c r="K29" s="77"/>
      <c r="L29" s="77"/>
      <c r="M29" s="77"/>
    </row>
  </sheetData>
  <conditionalFormatting sqref="H9:H11 B9:F23 I9:M23">
    <cfRule type="expression" dxfId="31" priority="1">
      <formula>IF(AND(#REF!="2",#REF!="2"),1)</formula>
    </cfRule>
  </conditionalFormatting>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E26"/>
  <sheetViews>
    <sheetView zoomScaleNormal="100" workbookViewId="0">
      <selection activeCell="C32" sqref="C32"/>
    </sheetView>
  </sheetViews>
  <sheetFormatPr baseColWidth="10" defaultColWidth="9.140625" defaultRowHeight="10.5" x14ac:dyDescent="0.15"/>
  <cols>
    <col min="1" max="1" width="39.28515625" style="1737" customWidth="1"/>
    <col min="2" max="2" width="13.7109375" style="1737" customWidth="1"/>
    <col min="3" max="3" width="13.5703125" style="1737" customWidth="1"/>
    <col min="4" max="4" width="13.7109375" style="1737" customWidth="1"/>
    <col min="5" max="5" width="19.85546875" style="1737" customWidth="1"/>
    <col min="6" max="16384" width="9.140625" style="1737"/>
  </cols>
  <sheetData>
    <row r="1" spans="1:5" x14ac:dyDescent="0.15">
      <c r="A1" s="1758"/>
      <c r="B1" s="1758"/>
      <c r="C1" s="1758"/>
      <c r="D1" s="1758"/>
      <c r="E1" s="1758"/>
    </row>
    <row r="2" spans="1:5" s="1735" customFormat="1" ht="15" customHeight="1" x14ac:dyDescent="0.25">
      <c r="A2" s="1734" t="s">
        <v>2462</v>
      </c>
      <c r="B2" s="1734"/>
      <c r="C2" s="1734"/>
      <c r="D2" s="1734"/>
      <c r="E2" s="1734"/>
    </row>
    <row r="3" spans="1:5" x14ac:dyDescent="0.15">
      <c r="A3" s="1758"/>
      <c r="B3" s="1758"/>
      <c r="C3" s="1758"/>
      <c r="D3" s="1758"/>
      <c r="E3" s="1758"/>
    </row>
    <row r="4" spans="1:5" s="1784" customFormat="1" ht="11.25" x14ac:dyDescent="0.25">
      <c r="A4" s="1813" t="s">
        <v>2463</v>
      </c>
      <c r="B4" s="1755" t="s">
        <v>2464</v>
      </c>
      <c r="C4" s="1741"/>
      <c r="D4" s="1741"/>
      <c r="E4" s="1742"/>
    </row>
    <row r="5" spans="1:5" s="1784" customFormat="1" ht="11.25" x14ac:dyDescent="0.25">
      <c r="A5" s="1814"/>
      <c r="B5" s="1783" t="s">
        <v>2465</v>
      </c>
      <c r="C5" s="1755" t="s">
        <v>2466</v>
      </c>
      <c r="D5" s="1741"/>
      <c r="E5" s="1742"/>
    </row>
    <row r="6" spans="1:5" s="1784" customFormat="1" ht="11.25" x14ac:dyDescent="0.25">
      <c r="A6" s="1815"/>
      <c r="B6" s="1762"/>
      <c r="C6" s="1801" t="s">
        <v>2438</v>
      </c>
      <c r="D6" s="1801" t="s">
        <v>2439</v>
      </c>
      <c r="E6" s="1801" t="s">
        <v>2467</v>
      </c>
    </row>
    <row r="7" spans="1:5" ht="10.5" customHeight="1" x14ac:dyDescent="0.15">
      <c r="A7" s="1816" t="s">
        <v>2</v>
      </c>
      <c r="B7" s="1817">
        <v>788</v>
      </c>
      <c r="C7" s="1817">
        <v>49</v>
      </c>
      <c r="D7" s="1817">
        <v>560</v>
      </c>
      <c r="E7" s="1817">
        <v>179</v>
      </c>
    </row>
    <row r="8" spans="1:5" s="1735" customFormat="1" ht="10.5" customHeight="1" x14ac:dyDescent="0.25">
      <c r="A8" s="1735" t="s">
        <v>2468</v>
      </c>
      <c r="B8" s="1818">
        <v>96</v>
      </c>
      <c r="C8" s="1780">
        <v>9</v>
      </c>
      <c r="D8" s="1780">
        <v>77</v>
      </c>
      <c r="E8" s="1819">
        <v>10</v>
      </c>
    </row>
    <row r="9" spans="1:5" s="1735" customFormat="1" ht="10.5" customHeight="1" x14ac:dyDescent="0.25">
      <c r="A9" s="1735" t="s">
        <v>2469</v>
      </c>
      <c r="B9" s="1818">
        <v>11</v>
      </c>
      <c r="C9" s="1780">
        <v>0</v>
      </c>
      <c r="D9" s="1780">
        <v>6</v>
      </c>
      <c r="E9" s="1819">
        <v>5</v>
      </c>
    </row>
    <row r="10" spans="1:5" s="1735" customFormat="1" ht="10.5" customHeight="1" x14ac:dyDescent="0.25">
      <c r="A10" s="1735" t="s">
        <v>2470</v>
      </c>
      <c r="B10" s="1818">
        <v>2</v>
      </c>
      <c r="C10" s="1780">
        <v>0</v>
      </c>
      <c r="D10" s="1780">
        <v>1</v>
      </c>
      <c r="E10" s="1819">
        <v>1</v>
      </c>
    </row>
    <row r="11" spans="1:5" s="1735" customFormat="1" ht="10.5" customHeight="1" x14ac:dyDescent="0.25">
      <c r="A11" s="1735" t="s">
        <v>2471</v>
      </c>
      <c r="B11" s="1818">
        <v>16</v>
      </c>
      <c r="C11" s="1780">
        <v>2</v>
      </c>
      <c r="D11" s="1780">
        <v>9</v>
      </c>
      <c r="E11" s="1819">
        <v>5</v>
      </c>
    </row>
    <row r="12" spans="1:5" s="1735" customFormat="1" ht="10.5" customHeight="1" x14ac:dyDescent="0.25">
      <c r="A12" s="1735" t="s">
        <v>855</v>
      </c>
      <c r="B12" s="1818">
        <v>523</v>
      </c>
      <c r="C12" s="1780">
        <v>23</v>
      </c>
      <c r="D12" s="1780">
        <v>399</v>
      </c>
      <c r="E12" s="1819">
        <v>101</v>
      </c>
    </row>
    <row r="13" spans="1:5" s="1735" customFormat="1" ht="10.5" customHeight="1" x14ac:dyDescent="0.25">
      <c r="A13" s="1735" t="s">
        <v>2472</v>
      </c>
      <c r="B13" s="1818">
        <v>3</v>
      </c>
      <c r="C13" s="1780">
        <v>1</v>
      </c>
      <c r="D13" s="1780">
        <v>2</v>
      </c>
      <c r="E13" s="1819">
        <v>0</v>
      </c>
    </row>
    <row r="14" spans="1:5" s="1735" customFormat="1" ht="10.5" customHeight="1" x14ac:dyDescent="0.25">
      <c r="A14" s="1735" t="s">
        <v>2473</v>
      </c>
      <c r="B14" s="1818">
        <v>71</v>
      </c>
      <c r="C14" s="1780">
        <v>10</v>
      </c>
      <c r="D14" s="1780">
        <v>16</v>
      </c>
      <c r="E14" s="1819">
        <v>45</v>
      </c>
    </row>
    <row r="15" spans="1:5" s="1735" customFormat="1" ht="10.5" customHeight="1" x14ac:dyDescent="0.25">
      <c r="A15" s="1735" t="s">
        <v>2474</v>
      </c>
      <c r="B15" s="1818">
        <v>16</v>
      </c>
      <c r="C15" s="1780">
        <v>0</v>
      </c>
      <c r="D15" s="1780">
        <v>16</v>
      </c>
      <c r="E15" s="1819">
        <v>0</v>
      </c>
    </row>
    <row r="16" spans="1:5" s="1735" customFormat="1" ht="10.5" customHeight="1" x14ac:dyDescent="0.25">
      <c r="A16" s="1735" t="s">
        <v>2475</v>
      </c>
      <c r="B16" s="1818">
        <v>19</v>
      </c>
      <c r="C16" s="1781">
        <v>0</v>
      </c>
      <c r="D16" s="1781">
        <v>19</v>
      </c>
      <c r="E16" s="1820">
        <v>0</v>
      </c>
    </row>
    <row r="17" spans="1:5" s="1735" customFormat="1" ht="10.5" customHeight="1" x14ac:dyDescent="0.25">
      <c r="A17" s="1735" t="s">
        <v>2476</v>
      </c>
      <c r="B17" s="1818">
        <v>30</v>
      </c>
      <c r="C17" s="1782">
        <v>3</v>
      </c>
      <c r="D17" s="1782">
        <v>15</v>
      </c>
      <c r="E17" s="1782">
        <v>12</v>
      </c>
    </row>
    <row r="18" spans="1:5" s="1735" customFormat="1" ht="10.5" customHeight="1" x14ac:dyDescent="0.25">
      <c r="A18" s="1735" t="s">
        <v>2477</v>
      </c>
      <c r="B18" s="1818">
        <v>1</v>
      </c>
      <c r="C18" s="1782">
        <v>1</v>
      </c>
      <c r="D18" s="1782">
        <v>0</v>
      </c>
      <c r="E18" s="1782">
        <v>0</v>
      </c>
    </row>
    <row r="19" spans="1:5" ht="10.5" customHeight="1" x14ac:dyDescent="0.15">
      <c r="A19" s="1758"/>
      <c r="B19" s="1760"/>
      <c r="C19" s="1760"/>
      <c r="D19" s="1760"/>
      <c r="E19" s="1760"/>
    </row>
    <row r="20" spans="1:5" ht="11.25" customHeight="1" x14ac:dyDescent="0.15">
      <c r="A20" s="166" t="s">
        <v>2478</v>
      </c>
      <c r="B20" s="1760"/>
      <c r="C20" s="1760"/>
      <c r="D20" s="1760"/>
      <c r="E20" s="1760"/>
    </row>
    <row r="21" spans="1:5" ht="10.5" customHeight="1" x14ac:dyDescent="0.15">
      <c r="A21" s="1758" t="s">
        <v>2425</v>
      </c>
      <c r="B21" s="1760"/>
      <c r="C21" s="1760"/>
      <c r="D21" s="1760"/>
      <c r="E21" s="1760"/>
    </row>
    <row r="22" spans="1:5" s="1735" customFormat="1" ht="10.5" customHeight="1" x14ac:dyDescent="0.25">
      <c r="A22" s="1735" t="s">
        <v>2426</v>
      </c>
    </row>
    <row r="23" spans="1:5" s="1735" customFormat="1" ht="10.5" customHeight="1" x14ac:dyDescent="0.25">
      <c r="A23" s="1735" t="s">
        <v>2479</v>
      </c>
    </row>
    <row r="24" spans="1:5" s="1735" customFormat="1" ht="10.5" customHeight="1" x14ac:dyDescent="0.25">
      <c r="A24" s="1735" t="s">
        <v>2480</v>
      </c>
    </row>
    <row r="25" spans="1:5" s="1735" customFormat="1" ht="10.5" customHeight="1" x14ac:dyDescent="0.25">
      <c r="A25" s="1735" t="s">
        <v>25</v>
      </c>
    </row>
    <row r="26" spans="1:5" s="1735" customFormat="1" ht="10.5" customHeight="1" x14ac:dyDescent="0.25">
      <c r="A26" s="1758" t="s">
        <v>2416</v>
      </c>
    </row>
  </sheetData>
  <conditionalFormatting sqref="B7:E7 B8:B18">
    <cfRule type="expression" dxfId="30" priority="1">
      <formula>IF(AND(#REF!="2",#REF!="2"),1)</formula>
    </cfRule>
  </conditionalFormatting>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E21"/>
  <sheetViews>
    <sheetView workbookViewId="0">
      <selection activeCell="C32" sqref="C32"/>
    </sheetView>
  </sheetViews>
  <sheetFormatPr baseColWidth="10" defaultColWidth="9.140625" defaultRowHeight="10.5" x14ac:dyDescent="0.15"/>
  <cols>
    <col min="1" max="1" width="33.7109375" style="1737" customWidth="1"/>
    <col min="2" max="2" width="11.42578125" style="1737" customWidth="1"/>
    <col min="3" max="4" width="11.5703125" style="1737" customWidth="1"/>
    <col min="5" max="5" width="19" style="1737" bestFit="1" customWidth="1"/>
    <col min="6" max="16384" width="9.140625" style="1737"/>
  </cols>
  <sheetData>
    <row r="1" spans="1:5" x14ac:dyDescent="0.15">
      <c r="A1" s="1758"/>
      <c r="B1" s="1758"/>
      <c r="C1" s="1758"/>
      <c r="D1" s="1758"/>
      <c r="E1" s="1758"/>
    </row>
    <row r="2" spans="1:5" ht="15" customHeight="1" x14ac:dyDescent="0.15">
      <c r="A2" s="1734" t="s">
        <v>2481</v>
      </c>
      <c r="B2" s="1736"/>
      <c r="C2" s="1736"/>
      <c r="D2" s="1736"/>
      <c r="E2" s="1736"/>
    </row>
    <row r="3" spans="1:5" x14ac:dyDescent="0.15">
      <c r="A3" s="1758"/>
      <c r="B3" s="1758"/>
      <c r="C3" s="1758"/>
      <c r="D3" s="1758"/>
      <c r="E3" s="1758"/>
    </row>
    <row r="4" spans="1:5" ht="21.75" x14ac:dyDescent="0.15">
      <c r="A4" s="1788" t="s">
        <v>2482</v>
      </c>
      <c r="B4" s="1821" t="s">
        <v>2483</v>
      </c>
      <c r="C4" s="1821"/>
      <c r="D4" s="1821"/>
      <c r="E4" s="1821"/>
    </row>
    <row r="5" spans="1:5" ht="11.25" x14ac:dyDescent="0.15">
      <c r="A5" s="1773"/>
      <c r="B5" s="1738" t="s">
        <v>2465</v>
      </c>
      <c r="C5" s="1821" t="s">
        <v>2466</v>
      </c>
      <c r="D5" s="1821"/>
      <c r="E5" s="1821"/>
    </row>
    <row r="6" spans="1:5" ht="11.25" x14ac:dyDescent="0.15">
      <c r="A6" s="1762"/>
      <c r="B6" s="1762"/>
      <c r="C6" s="1821" t="s">
        <v>2438</v>
      </c>
      <c r="D6" s="1821" t="s">
        <v>2439</v>
      </c>
      <c r="E6" s="1821" t="s">
        <v>2467</v>
      </c>
    </row>
    <row r="7" spans="1:5" x14ac:dyDescent="0.15">
      <c r="A7" s="1822" t="s">
        <v>2</v>
      </c>
      <c r="B7" s="1823">
        <v>788</v>
      </c>
      <c r="C7" s="1823">
        <v>49</v>
      </c>
      <c r="D7" s="1823">
        <v>560</v>
      </c>
      <c r="E7" s="1823">
        <v>179</v>
      </c>
    </row>
    <row r="8" spans="1:5" x14ac:dyDescent="0.15">
      <c r="A8" s="1767" t="s">
        <v>2484</v>
      </c>
      <c r="B8" s="1823">
        <v>8</v>
      </c>
      <c r="C8" s="1824">
        <v>1</v>
      </c>
      <c r="D8" s="1824">
        <v>1</v>
      </c>
      <c r="E8" s="1824">
        <v>6</v>
      </c>
    </row>
    <row r="9" spans="1:5" x14ac:dyDescent="0.15">
      <c r="A9" s="1767" t="s">
        <v>2485</v>
      </c>
      <c r="B9" s="1823">
        <v>10</v>
      </c>
      <c r="C9" s="1824">
        <v>0</v>
      </c>
      <c r="D9" s="1824">
        <v>6</v>
      </c>
      <c r="E9" s="1824">
        <v>4</v>
      </c>
    </row>
    <row r="10" spans="1:5" x14ac:dyDescent="0.15">
      <c r="A10" s="1767" t="s">
        <v>2486</v>
      </c>
      <c r="B10" s="1823">
        <v>33</v>
      </c>
      <c r="C10" s="1824">
        <v>0</v>
      </c>
      <c r="D10" s="1824">
        <v>23</v>
      </c>
      <c r="E10" s="1824">
        <v>10</v>
      </c>
    </row>
    <row r="11" spans="1:5" x14ac:dyDescent="0.15">
      <c r="A11" s="1767" t="s">
        <v>2487</v>
      </c>
      <c r="B11" s="1823">
        <v>126</v>
      </c>
      <c r="C11" s="1824">
        <v>4</v>
      </c>
      <c r="D11" s="1824">
        <v>103</v>
      </c>
      <c r="E11" s="1824">
        <v>19</v>
      </c>
    </row>
    <row r="12" spans="1:5" x14ac:dyDescent="0.15">
      <c r="A12" s="1767" t="s">
        <v>2488</v>
      </c>
      <c r="B12" s="1823">
        <v>312</v>
      </c>
      <c r="C12" s="1824">
        <v>14</v>
      </c>
      <c r="D12" s="1824">
        <v>244</v>
      </c>
      <c r="E12" s="1824">
        <v>54</v>
      </c>
    </row>
    <row r="13" spans="1:5" x14ac:dyDescent="0.15">
      <c r="A13" s="1767" t="s">
        <v>2489</v>
      </c>
      <c r="B13" s="1823">
        <v>234</v>
      </c>
      <c r="C13" s="1824">
        <v>24</v>
      </c>
      <c r="D13" s="1824">
        <v>146</v>
      </c>
      <c r="E13" s="1824">
        <v>64</v>
      </c>
    </row>
    <row r="14" spans="1:5" x14ac:dyDescent="0.15">
      <c r="A14" s="1767" t="s">
        <v>2490</v>
      </c>
      <c r="B14" s="1823">
        <v>65</v>
      </c>
      <c r="C14" s="1824">
        <v>6</v>
      </c>
      <c r="D14" s="1824">
        <v>37</v>
      </c>
      <c r="E14" s="1824">
        <v>22</v>
      </c>
    </row>
    <row r="15" spans="1:5" x14ac:dyDescent="0.15">
      <c r="A15" s="1767"/>
      <c r="B15" s="1769"/>
      <c r="C15" s="1769"/>
      <c r="D15" s="1825"/>
      <c r="E15" s="1825"/>
    </row>
    <row r="16" spans="1:5" x14ac:dyDescent="0.15">
      <c r="A16" s="166" t="s">
        <v>2491</v>
      </c>
      <c r="B16" s="1769"/>
      <c r="C16" s="1769"/>
      <c r="D16" s="1825"/>
      <c r="E16" s="1825"/>
    </row>
    <row r="17" spans="1:5" x14ac:dyDescent="0.15">
      <c r="A17" s="1767" t="s">
        <v>2492</v>
      </c>
      <c r="B17" s="1769"/>
      <c r="C17" s="1769"/>
      <c r="D17" s="1825"/>
      <c r="E17" s="1825"/>
    </row>
    <row r="18" spans="1:5" ht="11.25" customHeight="1" x14ac:dyDescent="0.15">
      <c r="A18" s="1758" t="s">
        <v>2426</v>
      </c>
      <c r="B18" s="1758"/>
      <c r="C18" s="1758"/>
      <c r="D18" s="1758"/>
      <c r="E18" s="1758"/>
    </row>
    <row r="19" spans="1:5" ht="11.25" customHeight="1" x14ac:dyDescent="0.15">
      <c r="A19" s="1758" t="s">
        <v>2493</v>
      </c>
      <c r="B19" s="1758"/>
      <c r="C19" s="1758"/>
      <c r="D19" s="1758"/>
      <c r="E19" s="1758"/>
    </row>
    <row r="20" spans="1:5" ht="11.25" customHeight="1" x14ac:dyDescent="0.15">
      <c r="A20" s="1761" t="s">
        <v>25</v>
      </c>
      <c r="B20" s="1758"/>
      <c r="C20" s="1758"/>
      <c r="D20" s="1758"/>
      <c r="E20" s="1758"/>
    </row>
    <row r="21" spans="1:5" ht="11.25" customHeight="1" x14ac:dyDescent="0.15">
      <c r="A21" s="1758" t="s">
        <v>2416</v>
      </c>
      <c r="B21" s="1758"/>
      <c r="C21" s="1758"/>
      <c r="D21" s="1758"/>
      <c r="E21" s="1758"/>
    </row>
  </sheetData>
  <conditionalFormatting sqref="B7:E7 B8:B14">
    <cfRule type="expression" dxfId="29" priority="1">
      <formula>IF(AND(#REF!="2",#REF!="2"),1)</formula>
    </cfRule>
  </conditionalFormatting>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C22"/>
  <sheetViews>
    <sheetView workbookViewId="0">
      <selection activeCell="C32" sqref="C32"/>
    </sheetView>
  </sheetViews>
  <sheetFormatPr baseColWidth="10" defaultColWidth="9.140625" defaultRowHeight="10.5" x14ac:dyDescent="0.15"/>
  <cols>
    <col min="1" max="1" width="32.42578125" style="1737" customWidth="1"/>
    <col min="2" max="3" width="16.7109375" style="1737" customWidth="1"/>
    <col min="4" max="16384" width="9.140625" style="1737"/>
  </cols>
  <sheetData>
    <row r="1" spans="1:3" x14ac:dyDescent="0.15">
      <c r="A1" s="1758"/>
      <c r="B1" s="1758"/>
      <c r="C1" s="1758"/>
    </row>
    <row r="2" spans="1:3" ht="15" customHeight="1" x14ac:dyDescent="0.15">
      <c r="A2" s="1734" t="s">
        <v>2494</v>
      </c>
      <c r="B2" s="1736"/>
      <c r="C2" s="1736"/>
    </row>
    <row r="3" spans="1:3" x14ac:dyDescent="0.15">
      <c r="A3" s="1758"/>
      <c r="B3" s="1758"/>
      <c r="C3" s="1758"/>
    </row>
    <row r="4" spans="1:3" s="1784" customFormat="1" x14ac:dyDescent="0.25">
      <c r="A4" s="1738" t="s">
        <v>2495</v>
      </c>
      <c r="B4" s="1821" t="s">
        <v>2496</v>
      </c>
      <c r="C4" s="1821"/>
    </row>
    <row r="5" spans="1:3" s="1784" customFormat="1" x14ac:dyDescent="0.25">
      <c r="A5" s="1762"/>
      <c r="B5" s="1801" t="s">
        <v>685</v>
      </c>
      <c r="C5" s="1801" t="s">
        <v>327</v>
      </c>
    </row>
    <row r="6" spans="1:3" ht="11.25" customHeight="1" x14ac:dyDescent="0.15">
      <c r="A6" s="1736" t="s">
        <v>2497</v>
      </c>
      <c r="B6" s="1826">
        <v>6305332</v>
      </c>
      <c r="C6" s="1827">
        <v>1</v>
      </c>
    </row>
    <row r="7" spans="1:3" ht="11.25" customHeight="1" x14ac:dyDescent="0.15">
      <c r="A7" s="1758" t="s">
        <v>2468</v>
      </c>
      <c r="B7" s="1828">
        <v>570321</v>
      </c>
      <c r="C7" s="1829">
        <v>9.0450590072021581E-2</v>
      </c>
    </row>
    <row r="8" spans="1:3" ht="11.25" customHeight="1" x14ac:dyDescent="0.15">
      <c r="A8" s="1758" t="s">
        <v>2469</v>
      </c>
      <c r="B8" s="1828">
        <v>197504</v>
      </c>
      <c r="C8" s="1829">
        <v>3.1323330793683823E-2</v>
      </c>
    </row>
    <row r="9" spans="1:3" ht="11.25" customHeight="1" x14ac:dyDescent="0.15">
      <c r="A9" s="1758" t="s">
        <v>2470</v>
      </c>
      <c r="B9" s="1828">
        <v>105102</v>
      </c>
      <c r="C9" s="1829">
        <v>1.6668749559896293E-2</v>
      </c>
    </row>
    <row r="10" spans="1:3" ht="11.25" customHeight="1" x14ac:dyDescent="0.15">
      <c r="A10" s="1758" t="s">
        <v>2471</v>
      </c>
      <c r="B10" s="1828">
        <v>249543</v>
      </c>
      <c r="C10" s="1829">
        <v>3.9576504456862859E-2</v>
      </c>
    </row>
    <row r="11" spans="1:3" ht="11.25" customHeight="1" x14ac:dyDescent="0.15">
      <c r="A11" s="1758" t="s">
        <v>855</v>
      </c>
      <c r="B11" s="1828">
        <v>3555814</v>
      </c>
      <c r="C11" s="1829">
        <v>0.56393763246725148</v>
      </c>
    </row>
    <row r="12" spans="1:3" ht="11.25" customHeight="1" x14ac:dyDescent="0.15">
      <c r="A12" s="1758" t="s">
        <v>2472</v>
      </c>
      <c r="B12" s="1828">
        <v>155804</v>
      </c>
      <c r="C12" s="1829">
        <v>2.4709880463074745E-2</v>
      </c>
    </row>
    <row r="13" spans="1:3" ht="11.25" customHeight="1" x14ac:dyDescent="0.15">
      <c r="A13" s="1758" t="s">
        <v>2473</v>
      </c>
      <c r="B13" s="1828">
        <v>424511</v>
      </c>
      <c r="C13" s="1829">
        <v>6.7325717345256358E-2</v>
      </c>
    </row>
    <row r="14" spans="1:3" ht="11.25" customHeight="1" x14ac:dyDescent="0.15">
      <c r="A14" s="1758" t="s">
        <v>2474</v>
      </c>
      <c r="B14" s="1828">
        <v>430803</v>
      </c>
      <c r="C14" s="1829">
        <v>6.8323602944301745E-2</v>
      </c>
    </row>
    <row r="15" spans="1:3" ht="11.25" customHeight="1" x14ac:dyDescent="0.15">
      <c r="A15" s="1758" t="s">
        <v>2498</v>
      </c>
      <c r="B15" s="1828">
        <v>226987</v>
      </c>
      <c r="C15" s="1829">
        <v>3.5999214632948751E-2</v>
      </c>
    </row>
    <row r="16" spans="1:3" ht="11.25" customHeight="1" x14ac:dyDescent="0.15">
      <c r="A16" s="1758" t="s">
        <v>2476</v>
      </c>
      <c r="B16" s="1828">
        <v>302738</v>
      </c>
      <c r="C16" s="1829">
        <v>4.801301501649715E-2</v>
      </c>
    </row>
    <row r="17" spans="1:3" ht="11.25" customHeight="1" x14ac:dyDescent="0.15">
      <c r="A17" s="1758" t="s">
        <v>2477</v>
      </c>
      <c r="B17" s="1828">
        <v>86205</v>
      </c>
      <c r="C17" s="1829">
        <v>1.367176224820517E-2</v>
      </c>
    </row>
    <row r="18" spans="1:3" x14ac:dyDescent="0.15">
      <c r="A18" s="1758"/>
      <c r="B18" s="1758"/>
      <c r="C18" s="1758"/>
    </row>
    <row r="19" spans="1:3" ht="11.25" customHeight="1" x14ac:dyDescent="0.15">
      <c r="A19" s="1758" t="s">
        <v>2499</v>
      </c>
      <c r="B19" s="1758"/>
      <c r="C19" s="1758"/>
    </row>
    <row r="20" spans="1:3" ht="11.25" customHeight="1" x14ac:dyDescent="0.15">
      <c r="A20" s="1758" t="s">
        <v>2414</v>
      </c>
      <c r="B20" s="1758"/>
      <c r="C20" s="1758"/>
    </row>
    <row r="21" spans="1:3" ht="11.25" customHeight="1" x14ac:dyDescent="0.15">
      <c r="A21" s="1758" t="s">
        <v>2500</v>
      </c>
      <c r="B21" s="1758"/>
      <c r="C21" s="1758"/>
    </row>
    <row r="22" spans="1:3" ht="11.25" customHeight="1" x14ac:dyDescent="0.15">
      <c r="A22" s="1758" t="s">
        <v>2416</v>
      </c>
      <c r="B22" s="1758"/>
      <c r="C22" s="1758"/>
    </row>
  </sheetData>
  <conditionalFormatting sqref="B6:C6 C7:C17">
    <cfRule type="expression" dxfId="28" priority="1">
      <formula>IF(AND(#REF!="2",#REF!="2"),1)</formula>
    </cfRule>
  </conditionalFormatting>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D29"/>
  <sheetViews>
    <sheetView zoomScaleNormal="100" workbookViewId="0">
      <selection activeCell="C32" sqref="C32"/>
    </sheetView>
  </sheetViews>
  <sheetFormatPr baseColWidth="10" defaultColWidth="9.140625" defaultRowHeight="10.5" x14ac:dyDescent="0.15"/>
  <cols>
    <col min="1" max="1" width="33.85546875" style="1737" customWidth="1"/>
    <col min="2" max="2" width="13.42578125" style="1737" customWidth="1"/>
    <col min="3" max="4" width="16.140625" style="1737" customWidth="1"/>
    <col min="5" max="16384" width="9.140625" style="1737"/>
  </cols>
  <sheetData>
    <row r="1" spans="1:4" x14ac:dyDescent="0.15">
      <c r="A1" s="1758"/>
      <c r="B1" s="1758"/>
      <c r="C1" s="1758"/>
      <c r="D1" s="1758"/>
    </row>
    <row r="2" spans="1:4" s="1735" customFormat="1" ht="15" customHeight="1" x14ac:dyDescent="0.25">
      <c r="A2" s="1734" t="s">
        <v>2501</v>
      </c>
      <c r="B2" s="1734"/>
      <c r="C2" s="1734"/>
      <c r="D2" s="1734"/>
    </row>
    <row r="3" spans="1:4" x14ac:dyDescent="0.15">
      <c r="A3" s="1758"/>
      <c r="B3" s="1758"/>
      <c r="C3" s="1758"/>
      <c r="D3" s="1758"/>
    </row>
    <row r="4" spans="1:4" s="1784" customFormat="1" ht="11.25" x14ac:dyDescent="0.25">
      <c r="A4" s="1830"/>
      <c r="B4" s="1821" t="s">
        <v>2502</v>
      </c>
      <c r="C4" s="1821"/>
      <c r="D4" s="1821"/>
    </row>
    <row r="5" spans="1:4" s="1784" customFormat="1" ht="11.25" x14ac:dyDescent="0.25">
      <c r="A5" s="1743" t="s">
        <v>2503</v>
      </c>
      <c r="B5" s="1738" t="s">
        <v>2403</v>
      </c>
      <c r="C5" s="1821" t="s">
        <v>2504</v>
      </c>
      <c r="D5" s="1821"/>
    </row>
    <row r="6" spans="1:4" s="1784" customFormat="1" ht="11.25" x14ac:dyDescent="0.25">
      <c r="A6" s="1831"/>
      <c r="B6" s="1751"/>
      <c r="C6" s="1821" t="s">
        <v>2505</v>
      </c>
      <c r="D6" s="1821" t="s">
        <v>2506</v>
      </c>
    </row>
    <row r="7" spans="1:4" ht="11.25" customHeight="1" x14ac:dyDescent="0.15">
      <c r="A7" s="1816" t="s">
        <v>2</v>
      </c>
      <c r="B7" s="1832">
        <v>4736</v>
      </c>
      <c r="C7" s="1832">
        <v>2698</v>
      </c>
      <c r="D7" s="1832">
        <v>2038</v>
      </c>
    </row>
    <row r="8" spans="1:4" ht="11.25" customHeight="1" x14ac:dyDescent="0.15">
      <c r="A8" s="1736" t="s">
        <v>2507</v>
      </c>
      <c r="B8" s="1832">
        <v>866</v>
      </c>
      <c r="C8" s="1832">
        <v>497</v>
      </c>
      <c r="D8" s="1832">
        <v>369</v>
      </c>
    </row>
    <row r="9" spans="1:4" ht="11.25" customHeight="1" x14ac:dyDescent="0.15">
      <c r="A9" s="1736" t="s">
        <v>2508</v>
      </c>
      <c r="B9" s="1832">
        <v>1145</v>
      </c>
      <c r="C9" s="1832">
        <v>841</v>
      </c>
      <c r="D9" s="1832">
        <v>304</v>
      </c>
    </row>
    <row r="10" spans="1:4" ht="11.25" customHeight="1" x14ac:dyDescent="0.15">
      <c r="A10" s="1736" t="s">
        <v>2509</v>
      </c>
      <c r="B10" s="1832">
        <v>1048</v>
      </c>
      <c r="C10" s="1832">
        <v>650</v>
      </c>
      <c r="D10" s="1832">
        <v>398</v>
      </c>
    </row>
    <row r="11" spans="1:4" ht="11.25" customHeight="1" x14ac:dyDescent="0.15">
      <c r="A11" s="1736" t="s">
        <v>2510</v>
      </c>
      <c r="B11" s="1832">
        <v>533</v>
      </c>
      <c r="C11" s="1832">
        <v>318</v>
      </c>
      <c r="D11" s="1832">
        <v>215</v>
      </c>
    </row>
    <row r="12" spans="1:4" ht="11.25" customHeight="1" x14ac:dyDescent="0.15">
      <c r="A12" s="1736" t="s">
        <v>2511</v>
      </c>
      <c r="B12" s="1832">
        <v>1144</v>
      </c>
      <c r="C12" s="1832">
        <v>392</v>
      </c>
      <c r="D12" s="1832">
        <v>752</v>
      </c>
    </row>
    <row r="13" spans="1:4" ht="11.25" customHeight="1" x14ac:dyDescent="0.15">
      <c r="A13" s="1736" t="s">
        <v>7</v>
      </c>
      <c r="B13" s="1832">
        <v>3380</v>
      </c>
      <c r="C13" s="1832">
        <v>1935</v>
      </c>
      <c r="D13" s="1832">
        <v>1445</v>
      </c>
    </row>
    <row r="14" spans="1:4" ht="11.25" customHeight="1" x14ac:dyDescent="0.15">
      <c r="A14" s="1758" t="s">
        <v>2507</v>
      </c>
      <c r="B14" s="1833">
        <v>637</v>
      </c>
      <c r="C14" s="1834">
        <v>370</v>
      </c>
      <c r="D14" s="1834">
        <v>267</v>
      </c>
    </row>
    <row r="15" spans="1:4" ht="11.25" customHeight="1" x14ac:dyDescent="0.15">
      <c r="A15" s="1758" t="s">
        <v>2508</v>
      </c>
      <c r="B15" s="1833">
        <v>734</v>
      </c>
      <c r="C15" s="1834">
        <v>525</v>
      </c>
      <c r="D15" s="1834">
        <v>209</v>
      </c>
    </row>
    <row r="16" spans="1:4" ht="11.25" customHeight="1" x14ac:dyDescent="0.15">
      <c r="A16" s="1758" t="s">
        <v>2509</v>
      </c>
      <c r="B16" s="1833">
        <v>870</v>
      </c>
      <c r="C16" s="1834">
        <v>552</v>
      </c>
      <c r="D16" s="1834">
        <v>318</v>
      </c>
    </row>
    <row r="17" spans="1:4" ht="11.25" customHeight="1" x14ac:dyDescent="0.15">
      <c r="A17" s="1758" t="s">
        <v>2510</v>
      </c>
      <c r="B17" s="1833">
        <v>281</v>
      </c>
      <c r="C17" s="1834">
        <v>172</v>
      </c>
      <c r="D17" s="1834">
        <v>109</v>
      </c>
    </row>
    <row r="18" spans="1:4" ht="11.25" customHeight="1" x14ac:dyDescent="0.15">
      <c r="A18" s="1758" t="s">
        <v>2511</v>
      </c>
      <c r="B18" s="1833">
        <v>858</v>
      </c>
      <c r="C18" s="1834">
        <v>316</v>
      </c>
      <c r="D18" s="1834">
        <v>542</v>
      </c>
    </row>
    <row r="19" spans="1:4" ht="11.25" customHeight="1" x14ac:dyDescent="0.15">
      <c r="A19" s="1736" t="s">
        <v>8</v>
      </c>
      <c r="B19" s="1832">
        <v>1356</v>
      </c>
      <c r="C19" s="1832">
        <v>763</v>
      </c>
      <c r="D19" s="1832">
        <v>593</v>
      </c>
    </row>
    <row r="20" spans="1:4" ht="11.25" customHeight="1" x14ac:dyDescent="0.15">
      <c r="A20" s="1758" t="s">
        <v>2507</v>
      </c>
      <c r="B20" s="1833">
        <v>229</v>
      </c>
      <c r="C20" s="1834">
        <v>127</v>
      </c>
      <c r="D20" s="1834">
        <v>102</v>
      </c>
    </row>
    <row r="21" spans="1:4" ht="11.25" customHeight="1" x14ac:dyDescent="0.15">
      <c r="A21" s="1758" t="s">
        <v>2508</v>
      </c>
      <c r="B21" s="1833">
        <v>411</v>
      </c>
      <c r="C21" s="1834">
        <v>316</v>
      </c>
      <c r="D21" s="1834">
        <v>95</v>
      </c>
    </row>
    <row r="22" spans="1:4" ht="11.25" customHeight="1" x14ac:dyDescent="0.15">
      <c r="A22" s="1758" t="s">
        <v>2509</v>
      </c>
      <c r="B22" s="1833">
        <v>178</v>
      </c>
      <c r="C22" s="1834">
        <v>98</v>
      </c>
      <c r="D22" s="1834">
        <v>80</v>
      </c>
    </row>
    <row r="23" spans="1:4" ht="11.25" customHeight="1" x14ac:dyDescent="0.15">
      <c r="A23" s="1758" t="s">
        <v>2510</v>
      </c>
      <c r="B23" s="1833">
        <v>252</v>
      </c>
      <c r="C23" s="1834">
        <v>146</v>
      </c>
      <c r="D23" s="1834">
        <v>106</v>
      </c>
    </row>
    <row r="24" spans="1:4" ht="11.25" customHeight="1" x14ac:dyDescent="0.15">
      <c r="A24" s="1758" t="s">
        <v>2511</v>
      </c>
      <c r="B24" s="1833">
        <v>286</v>
      </c>
      <c r="C24" s="1834">
        <v>76</v>
      </c>
      <c r="D24" s="1834">
        <v>210</v>
      </c>
    </row>
    <row r="25" spans="1:4" x14ac:dyDescent="0.15">
      <c r="A25" s="1758"/>
      <c r="B25" s="1758"/>
      <c r="C25" s="1758"/>
      <c r="D25" s="1758"/>
    </row>
    <row r="26" spans="1:4" x14ac:dyDescent="0.15">
      <c r="A26" s="1758" t="s">
        <v>2512</v>
      </c>
      <c r="B26" s="1758"/>
      <c r="C26" s="1758"/>
      <c r="D26" s="1758"/>
    </row>
    <row r="27" spans="1:4" x14ac:dyDescent="0.15">
      <c r="A27" s="1758" t="s">
        <v>2414</v>
      </c>
      <c r="B27" s="1758"/>
      <c r="C27" s="1758"/>
      <c r="D27" s="1758"/>
    </row>
    <row r="28" spans="1:4" x14ac:dyDescent="0.15">
      <c r="A28" s="1758" t="s">
        <v>2513</v>
      </c>
      <c r="B28" s="1758"/>
      <c r="C28" s="1758"/>
      <c r="D28" s="1758"/>
    </row>
    <row r="29" spans="1:4" x14ac:dyDescent="0.15">
      <c r="A29" s="1758" t="s">
        <v>2416</v>
      </c>
      <c r="B29" s="1758"/>
      <c r="C29" s="1758"/>
      <c r="D29" s="1758"/>
    </row>
  </sheetData>
  <conditionalFormatting sqref="B7:D13 B14:B18 B19:D19 B20:B24">
    <cfRule type="expression" dxfId="27" priority="1">
      <formula>IF(AND(#REF!="2",#REF!="2"),1)</formula>
    </cfRule>
  </conditionalFormatting>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1:B12"/>
  <sheetViews>
    <sheetView workbookViewId="0">
      <selection activeCell="C32" sqref="C32"/>
    </sheetView>
  </sheetViews>
  <sheetFormatPr baseColWidth="10" defaultColWidth="9.140625" defaultRowHeight="10.5" x14ac:dyDescent="0.15"/>
  <cols>
    <col min="1" max="1" width="28.5703125" style="1737" customWidth="1"/>
    <col min="2" max="2" width="48.28515625" style="1737" bestFit="1" customWidth="1"/>
    <col min="3" max="16384" width="9.140625" style="1737"/>
  </cols>
  <sheetData>
    <row r="1" spans="1:2" x14ac:dyDescent="0.15">
      <c r="A1" s="1758"/>
      <c r="B1" s="1758"/>
    </row>
    <row r="2" spans="1:2" s="1835" customFormat="1" ht="15" customHeight="1" x14ac:dyDescent="0.25">
      <c r="A2" s="1734" t="s">
        <v>2514</v>
      </c>
      <c r="B2" s="1734"/>
    </row>
    <row r="3" spans="1:2" x14ac:dyDescent="0.15">
      <c r="A3" s="1758"/>
      <c r="B3" s="1758"/>
    </row>
    <row r="4" spans="1:2" ht="15" customHeight="1" x14ac:dyDescent="0.15">
      <c r="A4" s="1821" t="s">
        <v>2515</v>
      </c>
      <c r="B4" s="1821" t="s">
        <v>2516</v>
      </c>
    </row>
    <row r="5" spans="1:2" ht="11.25" x14ac:dyDescent="0.15">
      <c r="A5" s="1822" t="s">
        <v>2497</v>
      </c>
      <c r="B5" s="1836">
        <v>94436889461</v>
      </c>
    </row>
    <row r="6" spans="1:2" x14ac:dyDescent="0.15">
      <c r="A6" s="1767" t="s">
        <v>2474</v>
      </c>
      <c r="B6" s="1837">
        <v>83194956597</v>
      </c>
    </row>
    <row r="7" spans="1:2" x14ac:dyDescent="0.15">
      <c r="A7" s="1767" t="s">
        <v>2517</v>
      </c>
      <c r="B7" s="1837">
        <v>2959418378</v>
      </c>
    </row>
    <row r="8" spans="1:2" x14ac:dyDescent="0.15">
      <c r="A8" s="1767" t="s">
        <v>2518</v>
      </c>
      <c r="B8" s="1837">
        <v>8282514486</v>
      </c>
    </row>
    <row r="9" spans="1:2" x14ac:dyDescent="0.15">
      <c r="A9" s="1758"/>
      <c r="B9" s="1838"/>
    </row>
    <row r="10" spans="1:2" x14ac:dyDescent="0.15">
      <c r="A10" s="1735" t="s">
        <v>2512</v>
      </c>
      <c r="B10" s="1735"/>
    </row>
    <row r="11" spans="1:2" x14ac:dyDescent="0.15">
      <c r="A11" s="1735" t="s">
        <v>2414</v>
      </c>
      <c r="B11" s="1735"/>
    </row>
    <row r="12" spans="1:2" x14ac:dyDescent="0.15">
      <c r="A12" s="1758" t="s">
        <v>2416</v>
      </c>
      <c r="B12" s="1735"/>
    </row>
  </sheetData>
  <conditionalFormatting sqref="B5">
    <cfRule type="expression" dxfId="26" priority="1">
      <formula>IF(AND(#REF!="2",#REF!="2"),1)</formula>
    </cfRule>
  </conditionalFormatting>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B16"/>
  <sheetViews>
    <sheetView workbookViewId="0">
      <selection activeCell="C32" sqref="C32"/>
    </sheetView>
  </sheetViews>
  <sheetFormatPr baseColWidth="10" defaultColWidth="9.140625" defaultRowHeight="10.5" x14ac:dyDescent="0.15"/>
  <cols>
    <col min="1" max="1" width="27.7109375" style="1737" customWidth="1"/>
    <col min="2" max="2" width="48.28515625" style="1737" bestFit="1" customWidth="1"/>
    <col min="3" max="16384" width="9.140625" style="1737"/>
  </cols>
  <sheetData>
    <row r="1" spans="1:2" x14ac:dyDescent="0.15">
      <c r="A1" s="1758"/>
      <c r="B1" s="1758"/>
    </row>
    <row r="2" spans="1:2" s="1735" customFormat="1" x14ac:dyDescent="0.25">
      <c r="A2" s="1734" t="s">
        <v>2519</v>
      </c>
      <c r="B2" s="1734"/>
    </row>
    <row r="3" spans="1:2" x14ac:dyDescent="0.15">
      <c r="A3" s="1758"/>
      <c r="B3" s="1758"/>
    </row>
    <row r="4" spans="1:2" ht="15" customHeight="1" x14ac:dyDescent="0.15">
      <c r="A4" s="1801" t="s">
        <v>2520</v>
      </c>
      <c r="B4" s="1801" t="s">
        <v>2521</v>
      </c>
    </row>
    <row r="5" spans="1:2" ht="11.25" x14ac:dyDescent="0.15">
      <c r="A5" s="1822" t="s">
        <v>2497</v>
      </c>
      <c r="B5" s="1839">
        <v>71741329219</v>
      </c>
    </row>
    <row r="6" spans="1:2" x14ac:dyDescent="0.15">
      <c r="A6" s="1767" t="s">
        <v>2522</v>
      </c>
      <c r="B6" s="1828">
        <v>38409888481</v>
      </c>
    </row>
    <row r="7" spans="1:2" x14ac:dyDescent="0.15">
      <c r="A7" s="1767" t="s">
        <v>2523</v>
      </c>
      <c r="B7" s="1828">
        <v>10253081587</v>
      </c>
    </row>
    <row r="8" spans="1:2" x14ac:dyDescent="0.15">
      <c r="A8" s="1767" t="s">
        <v>2524</v>
      </c>
      <c r="B8" s="1828">
        <v>3469991853</v>
      </c>
    </row>
    <row r="9" spans="1:2" ht="11.25" x14ac:dyDescent="0.15">
      <c r="A9" s="1767" t="s">
        <v>2525</v>
      </c>
      <c r="B9" s="1828">
        <v>6081551029</v>
      </c>
    </row>
    <row r="10" spans="1:2" x14ac:dyDescent="0.15">
      <c r="A10" s="1767" t="s">
        <v>2526</v>
      </c>
      <c r="B10" s="1828">
        <v>6282302690</v>
      </c>
    </row>
    <row r="11" spans="1:2" x14ac:dyDescent="0.15">
      <c r="A11" s="1767" t="s">
        <v>2527</v>
      </c>
      <c r="B11" s="1828">
        <v>7244513579</v>
      </c>
    </row>
    <row r="12" spans="1:2" x14ac:dyDescent="0.15">
      <c r="A12" s="1758"/>
      <c r="B12" s="1758"/>
    </row>
    <row r="13" spans="1:2" x14ac:dyDescent="0.15">
      <c r="A13" s="1758" t="s">
        <v>2512</v>
      </c>
      <c r="B13" s="1758"/>
    </row>
    <row r="14" spans="1:2" x14ac:dyDescent="0.15">
      <c r="A14" s="1758" t="s">
        <v>2414</v>
      </c>
      <c r="B14" s="1758"/>
    </row>
    <row r="15" spans="1:2" x14ac:dyDescent="0.15">
      <c r="A15" s="1758" t="s">
        <v>2528</v>
      </c>
      <c r="B15" s="1758"/>
    </row>
    <row r="16" spans="1:2" x14ac:dyDescent="0.15">
      <c r="A16" s="1758" t="s">
        <v>2416</v>
      </c>
      <c r="B16" s="1758"/>
    </row>
  </sheetData>
  <conditionalFormatting sqref="B5">
    <cfRule type="expression" dxfId="25" priority="1">
      <formula>IF(AND(#REF!="2",#REF!="2"),1)</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H12"/>
  <sheetViews>
    <sheetView workbookViewId="0"/>
  </sheetViews>
  <sheetFormatPr baseColWidth="10" defaultColWidth="11.42578125" defaultRowHeight="10.5" x14ac:dyDescent="0.15"/>
  <cols>
    <col min="1" max="16384" width="11.42578125" style="166"/>
  </cols>
  <sheetData>
    <row r="2" spans="1:8" s="738" customFormat="1" ht="11.25" x14ac:dyDescent="0.25">
      <c r="A2" s="722" t="s">
        <v>626</v>
      </c>
    </row>
    <row r="3" spans="1:8" s="709" customFormat="1" x14ac:dyDescent="0.15">
      <c r="A3" s="710"/>
      <c r="B3" s="748"/>
      <c r="C3" s="748"/>
      <c r="D3" s="748"/>
    </row>
    <row r="4" spans="1:8" ht="11.25" x14ac:dyDescent="0.15">
      <c r="A4" s="712" t="s">
        <v>627</v>
      </c>
      <c r="B4" s="712">
        <v>2018</v>
      </c>
      <c r="C4" s="712" t="s">
        <v>628</v>
      </c>
      <c r="D4" s="712" t="s">
        <v>629</v>
      </c>
      <c r="E4" s="712" t="s">
        <v>630</v>
      </c>
      <c r="F4" s="712">
        <v>2022</v>
      </c>
      <c r="H4" s="709"/>
    </row>
    <row r="5" spans="1:8" x14ac:dyDescent="0.15">
      <c r="A5" s="744" t="s">
        <v>631</v>
      </c>
      <c r="B5" s="717">
        <v>469</v>
      </c>
      <c r="C5" s="717">
        <v>270</v>
      </c>
      <c r="D5" s="717">
        <v>850</v>
      </c>
      <c r="E5" s="717">
        <v>297</v>
      </c>
      <c r="F5" s="717">
        <v>506</v>
      </c>
      <c r="H5" s="709"/>
    </row>
    <row r="6" spans="1:8" x14ac:dyDescent="0.15">
      <c r="A6" s="744" t="s">
        <v>632</v>
      </c>
      <c r="B6" s="717">
        <v>478866</v>
      </c>
      <c r="C6" s="717">
        <v>531289</v>
      </c>
      <c r="D6" s="717">
        <v>339094</v>
      </c>
      <c r="E6" s="717">
        <v>276056</v>
      </c>
      <c r="F6" s="717">
        <v>299017</v>
      </c>
      <c r="H6" s="709"/>
    </row>
    <row r="7" spans="1:8" x14ac:dyDescent="0.15">
      <c r="H7" s="709"/>
    </row>
    <row r="8" spans="1:8" x14ac:dyDescent="0.15">
      <c r="A8" s="719" t="s">
        <v>615</v>
      </c>
      <c r="H8" s="709"/>
    </row>
    <row r="9" spans="1:8" x14ac:dyDescent="0.15">
      <c r="A9" s="764" t="s">
        <v>633</v>
      </c>
      <c r="H9" s="709"/>
    </row>
    <row r="10" spans="1:8" x14ac:dyDescent="0.15">
      <c r="A10" s="765" t="s">
        <v>634</v>
      </c>
    </row>
    <row r="11" spans="1:8" x14ac:dyDescent="0.15">
      <c r="A11" s="764" t="s">
        <v>635</v>
      </c>
    </row>
    <row r="12" spans="1:8" x14ac:dyDescent="0.15">
      <c r="A12" s="766" t="s">
        <v>636</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1:D14"/>
  <sheetViews>
    <sheetView workbookViewId="0">
      <selection activeCell="C32" sqref="C32"/>
    </sheetView>
  </sheetViews>
  <sheetFormatPr baseColWidth="10" defaultColWidth="9.140625" defaultRowHeight="10.5" x14ac:dyDescent="0.15"/>
  <cols>
    <col min="1" max="1" width="30" style="1737" customWidth="1"/>
    <col min="2" max="2" width="18.5703125" style="1737" customWidth="1"/>
    <col min="3" max="4" width="21.42578125" style="1737" customWidth="1"/>
    <col min="5" max="16384" width="9.140625" style="1737"/>
  </cols>
  <sheetData>
    <row r="1" spans="1:4" x14ac:dyDescent="0.15">
      <c r="A1" s="1840"/>
      <c r="B1" s="1758"/>
      <c r="C1" s="1758"/>
      <c r="D1" s="1758"/>
    </row>
    <row r="2" spans="1:4" s="1735" customFormat="1" x14ac:dyDescent="0.25">
      <c r="A2" s="1734" t="s">
        <v>2529</v>
      </c>
      <c r="B2" s="1734"/>
      <c r="C2" s="1734"/>
      <c r="D2" s="1734"/>
    </row>
    <row r="3" spans="1:4" x14ac:dyDescent="0.15">
      <c r="A3" s="1758"/>
      <c r="B3" s="1758"/>
      <c r="C3" s="1758"/>
      <c r="D3" s="1758"/>
    </row>
    <row r="4" spans="1:4" s="1784" customFormat="1" ht="21" x14ac:dyDescent="0.25">
      <c r="A4" s="1801" t="s">
        <v>2530</v>
      </c>
      <c r="B4" s="1801" t="s">
        <v>2531</v>
      </c>
      <c r="C4" s="1841" t="s">
        <v>2532</v>
      </c>
      <c r="D4" s="1841" t="s">
        <v>2533</v>
      </c>
    </row>
    <row r="5" spans="1:4" ht="11.25" x14ac:dyDescent="0.15">
      <c r="A5" s="1764" t="s">
        <v>2534</v>
      </c>
      <c r="B5" s="1842">
        <v>788</v>
      </c>
      <c r="C5" s="1842">
        <v>94436889461</v>
      </c>
      <c r="D5" s="1842">
        <v>71741329219</v>
      </c>
    </row>
    <row r="6" spans="1:4" x14ac:dyDescent="0.15">
      <c r="A6" s="1843" t="s">
        <v>2535</v>
      </c>
      <c r="B6" s="1828">
        <v>457</v>
      </c>
      <c r="C6" s="1828">
        <v>8377461486</v>
      </c>
      <c r="D6" s="1828">
        <v>6570760331</v>
      </c>
    </row>
    <row r="7" spans="1:4" x14ac:dyDescent="0.15">
      <c r="A7" s="1843" t="s">
        <v>2536</v>
      </c>
      <c r="B7" s="1828">
        <v>219</v>
      </c>
      <c r="C7" s="1828">
        <v>7892245092</v>
      </c>
      <c r="D7" s="1828">
        <v>6286511949</v>
      </c>
    </row>
    <row r="8" spans="1:4" x14ac:dyDescent="0.15">
      <c r="A8" s="1843" t="s">
        <v>2537</v>
      </c>
      <c r="B8" s="1828">
        <v>108</v>
      </c>
      <c r="C8" s="1828">
        <v>57062794174</v>
      </c>
      <c r="D8" s="1828">
        <v>43017635716</v>
      </c>
    </row>
    <row r="9" spans="1:4" x14ac:dyDescent="0.15">
      <c r="A9" s="1843" t="s">
        <v>2538</v>
      </c>
      <c r="B9" s="1828">
        <v>4</v>
      </c>
      <c r="C9" s="1828">
        <v>21104388709</v>
      </c>
      <c r="D9" s="1828">
        <v>15866421223</v>
      </c>
    </row>
    <row r="10" spans="1:4" x14ac:dyDescent="0.15">
      <c r="A10" s="1758"/>
      <c r="B10" s="1758"/>
      <c r="C10" s="1758"/>
      <c r="D10" s="1758"/>
    </row>
    <row r="11" spans="1:4" ht="11.25" customHeight="1" x14ac:dyDescent="0.15">
      <c r="A11" s="1844" t="s">
        <v>2539</v>
      </c>
      <c r="B11" s="1844"/>
      <c r="C11" s="1844"/>
      <c r="D11" s="1844"/>
    </row>
    <row r="12" spans="1:4" ht="11.25" customHeight="1" x14ac:dyDescent="0.15">
      <c r="A12" s="1758" t="s">
        <v>2425</v>
      </c>
      <c r="B12" s="1844"/>
      <c r="C12" s="1844"/>
      <c r="D12" s="1844"/>
    </row>
    <row r="13" spans="1:4" ht="11.25" customHeight="1" x14ac:dyDescent="0.15">
      <c r="A13" s="1844" t="s">
        <v>2426</v>
      </c>
      <c r="B13" s="1844"/>
      <c r="C13" s="1844"/>
      <c r="D13" s="1844"/>
    </row>
    <row r="14" spans="1:4" ht="11.25" customHeight="1" x14ac:dyDescent="0.15">
      <c r="A14" s="1758" t="s">
        <v>2416</v>
      </c>
      <c r="B14" s="1844"/>
      <c r="C14" s="1844"/>
      <c r="D14" s="1844"/>
    </row>
  </sheetData>
  <conditionalFormatting sqref="B5:D5">
    <cfRule type="expression" dxfId="24" priority="1">
      <formula>IF(AND(#REF!="2",#REF!="2"),1)</formula>
    </cfRule>
  </conditionalFormatting>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K27"/>
  <sheetViews>
    <sheetView workbookViewId="0">
      <selection activeCell="C32" sqref="C32"/>
    </sheetView>
  </sheetViews>
  <sheetFormatPr baseColWidth="10" defaultColWidth="11.42578125" defaultRowHeight="10.5" x14ac:dyDescent="0.25"/>
  <cols>
    <col min="1" max="1" width="17.140625" style="28" customWidth="1"/>
    <col min="2" max="11" width="11.5703125" style="28" customWidth="1"/>
    <col min="12" max="16384" width="11.42578125" style="28"/>
  </cols>
  <sheetData>
    <row r="1" spans="1:11" x14ac:dyDescent="0.25">
      <c r="A1" s="104"/>
    </row>
    <row r="2" spans="1:11" ht="11.25" x14ac:dyDescent="0.25">
      <c r="A2" s="959" t="s">
        <v>2540</v>
      </c>
      <c r="B2" s="104"/>
      <c r="C2" s="104"/>
      <c r="D2" s="104"/>
      <c r="E2" s="104"/>
      <c r="F2" s="104"/>
      <c r="G2" s="104"/>
    </row>
    <row r="3" spans="1:11" x14ac:dyDescent="0.25">
      <c r="A3" s="1845"/>
    </row>
    <row r="4" spans="1:11" ht="11.25" customHeight="1" x14ac:dyDescent="0.25">
      <c r="A4" s="1846" t="s">
        <v>5</v>
      </c>
      <c r="B4" s="1847">
        <v>2018</v>
      </c>
      <c r="C4" s="1847"/>
      <c r="D4" s="1847">
        <v>2019</v>
      </c>
      <c r="E4" s="1847"/>
      <c r="F4" s="1847">
        <v>2020</v>
      </c>
      <c r="G4" s="1848"/>
      <c r="H4" s="1847">
        <v>2021</v>
      </c>
      <c r="I4" s="1848"/>
      <c r="J4" s="1847">
        <v>2022</v>
      </c>
      <c r="K4" s="1848"/>
    </row>
    <row r="5" spans="1:11" ht="11.25" customHeight="1" x14ac:dyDescent="0.25">
      <c r="A5" s="1849"/>
      <c r="B5" s="1850" t="s">
        <v>2541</v>
      </c>
      <c r="C5" s="1850" t="s">
        <v>103</v>
      </c>
      <c r="D5" s="1850" t="s">
        <v>2541</v>
      </c>
      <c r="E5" s="1850" t="s">
        <v>103</v>
      </c>
      <c r="F5" s="1850" t="s">
        <v>2541</v>
      </c>
      <c r="G5" s="1156" t="s">
        <v>103</v>
      </c>
      <c r="H5" s="1850" t="s">
        <v>2541</v>
      </c>
      <c r="I5" s="1156" t="s">
        <v>103</v>
      </c>
      <c r="J5" s="1850" t="s">
        <v>2541</v>
      </c>
      <c r="K5" s="1156" t="s">
        <v>103</v>
      </c>
    </row>
    <row r="6" spans="1:11" x14ac:dyDescent="0.25">
      <c r="A6" s="1851" t="s">
        <v>2</v>
      </c>
      <c r="B6" s="1852">
        <v>83</v>
      </c>
      <c r="C6" s="1852">
        <v>896</v>
      </c>
      <c r="D6" s="1852">
        <v>88</v>
      </c>
      <c r="E6" s="1852">
        <v>984</v>
      </c>
      <c r="F6" s="1852">
        <v>114</v>
      </c>
      <c r="G6" s="1852">
        <v>1098</v>
      </c>
      <c r="H6" s="1852">
        <v>161</v>
      </c>
      <c r="I6" s="1852">
        <v>1259</v>
      </c>
      <c r="J6" s="1852">
        <v>87</v>
      </c>
      <c r="K6" s="1852">
        <v>1346</v>
      </c>
    </row>
    <row r="7" spans="1:11" x14ac:dyDescent="0.25">
      <c r="A7" s="128" t="s">
        <v>9</v>
      </c>
      <c r="B7" s="1853">
        <v>0</v>
      </c>
      <c r="C7" s="1853">
        <v>8</v>
      </c>
      <c r="D7" s="1853">
        <v>0</v>
      </c>
      <c r="E7" s="1853">
        <v>8</v>
      </c>
      <c r="F7" s="1853">
        <v>2</v>
      </c>
      <c r="G7" s="1853">
        <v>10</v>
      </c>
      <c r="H7" s="1853">
        <v>1</v>
      </c>
      <c r="I7" s="1853">
        <v>11</v>
      </c>
      <c r="J7" s="1853">
        <v>0</v>
      </c>
      <c r="K7" s="1853">
        <v>11</v>
      </c>
    </row>
    <row r="8" spans="1:11" x14ac:dyDescent="0.25">
      <c r="A8" s="128" t="s">
        <v>10</v>
      </c>
      <c r="B8" s="1853">
        <v>0</v>
      </c>
      <c r="C8" s="1853">
        <v>15</v>
      </c>
      <c r="D8" s="1853">
        <v>0</v>
      </c>
      <c r="E8" s="1853">
        <v>15</v>
      </c>
      <c r="F8" s="1853">
        <v>2</v>
      </c>
      <c r="G8" s="1853">
        <v>17</v>
      </c>
      <c r="H8" s="1853">
        <v>1</v>
      </c>
      <c r="I8" s="1853">
        <v>18</v>
      </c>
      <c r="J8" s="1853">
        <v>1</v>
      </c>
      <c r="K8" s="1853">
        <v>19</v>
      </c>
    </row>
    <row r="9" spans="1:11" x14ac:dyDescent="0.25">
      <c r="A9" s="128" t="s">
        <v>11</v>
      </c>
      <c r="B9" s="1853">
        <v>0</v>
      </c>
      <c r="C9" s="1853">
        <v>14</v>
      </c>
      <c r="D9" s="1853">
        <v>1</v>
      </c>
      <c r="E9" s="1853">
        <v>15</v>
      </c>
      <c r="F9" s="1853">
        <v>1</v>
      </c>
      <c r="G9" s="1853">
        <v>16</v>
      </c>
      <c r="H9" s="1853">
        <v>1</v>
      </c>
      <c r="I9" s="1853">
        <v>17</v>
      </c>
      <c r="J9" s="1853">
        <v>0</v>
      </c>
      <c r="K9" s="1853">
        <v>17</v>
      </c>
    </row>
    <row r="10" spans="1:11" x14ac:dyDescent="0.25">
      <c r="A10" s="128" t="s">
        <v>12</v>
      </c>
      <c r="B10" s="1853">
        <v>2</v>
      </c>
      <c r="C10" s="1853">
        <v>22</v>
      </c>
      <c r="D10" s="1853">
        <v>0</v>
      </c>
      <c r="E10" s="1853">
        <v>22</v>
      </c>
      <c r="F10" s="1853">
        <v>0</v>
      </c>
      <c r="G10" s="1853">
        <v>22</v>
      </c>
      <c r="H10" s="1853">
        <v>3</v>
      </c>
      <c r="I10" s="1853">
        <v>25</v>
      </c>
      <c r="J10" s="1853">
        <v>3</v>
      </c>
      <c r="K10" s="1853">
        <v>28</v>
      </c>
    </row>
    <row r="11" spans="1:11" x14ac:dyDescent="0.25">
      <c r="A11" s="128" t="s">
        <v>13</v>
      </c>
      <c r="B11" s="1853">
        <v>0</v>
      </c>
      <c r="C11" s="1853">
        <v>52</v>
      </c>
      <c r="D11" s="1853">
        <v>2</v>
      </c>
      <c r="E11" s="1853">
        <v>54</v>
      </c>
      <c r="F11" s="1853">
        <v>11</v>
      </c>
      <c r="G11" s="1853">
        <v>65</v>
      </c>
      <c r="H11" s="1853">
        <v>9</v>
      </c>
      <c r="I11" s="1853">
        <v>74</v>
      </c>
      <c r="J11" s="1853">
        <v>3</v>
      </c>
      <c r="K11" s="1853">
        <v>77</v>
      </c>
    </row>
    <row r="12" spans="1:11" x14ac:dyDescent="0.25">
      <c r="A12" s="128" t="s">
        <v>14</v>
      </c>
      <c r="B12" s="1853">
        <v>2</v>
      </c>
      <c r="C12" s="1853">
        <v>109</v>
      </c>
      <c r="D12" s="1853">
        <v>0</v>
      </c>
      <c r="E12" s="1853">
        <v>109</v>
      </c>
      <c r="F12" s="1853">
        <v>22</v>
      </c>
      <c r="G12" s="1853">
        <v>131</v>
      </c>
      <c r="H12" s="1853">
        <v>31</v>
      </c>
      <c r="I12" s="1853">
        <v>162</v>
      </c>
      <c r="J12" s="1853">
        <v>17</v>
      </c>
      <c r="K12" s="1853">
        <v>179</v>
      </c>
    </row>
    <row r="13" spans="1:11" x14ac:dyDescent="0.25">
      <c r="A13" s="128" t="s">
        <v>15</v>
      </c>
      <c r="B13" s="1853">
        <v>23</v>
      </c>
      <c r="C13" s="1853">
        <v>147</v>
      </c>
      <c r="D13" s="1853">
        <v>46</v>
      </c>
      <c r="E13" s="1853">
        <v>193</v>
      </c>
      <c r="F13" s="1853">
        <v>29</v>
      </c>
      <c r="G13" s="1853">
        <v>222</v>
      </c>
      <c r="H13" s="1853">
        <v>40</v>
      </c>
      <c r="I13" s="1853">
        <v>262</v>
      </c>
      <c r="J13" s="1853">
        <v>8</v>
      </c>
      <c r="K13" s="1853">
        <v>270</v>
      </c>
    </row>
    <row r="14" spans="1:11" x14ac:dyDescent="0.25">
      <c r="A14" s="128" t="s">
        <v>16</v>
      </c>
      <c r="B14" s="1853">
        <v>16</v>
      </c>
      <c r="C14" s="1853">
        <v>76</v>
      </c>
      <c r="D14" s="1853">
        <v>5</v>
      </c>
      <c r="E14" s="1853">
        <v>81</v>
      </c>
      <c r="F14" s="1853">
        <v>8</v>
      </c>
      <c r="G14" s="1853">
        <v>89</v>
      </c>
      <c r="H14" s="1853">
        <v>12</v>
      </c>
      <c r="I14" s="1853">
        <v>101</v>
      </c>
      <c r="J14" s="1853">
        <v>14</v>
      </c>
      <c r="K14" s="1853">
        <v>115</v>
      </c>
    </row>
    <row r="15" spans="1:11" x14ac:dyDescent="0.25">
      <c r="A15" s="128" t="s">
        <v>17</v>
      </c>
      <c r="B15" s="1853">
        <v>13</v>
      </c>
      <c r="C15" s="1853">
        <v>78</v>
      </c>
      <c r="D15" s="1853">
        <v>8</v>
      </c>
      <c r="E15" s="1853">
        <v>86</v>
      </c>
      <c r="F15" s="1853">
        <v>5</v>
      </c>
      <c r="G15" s="1853">
        <v>91</v>
      </c>
      <c r="H15" s="1853">
        <v>13</v>
      </c>
      <c r="I15" s="1853">
        <v>104</v>
      </c>
      <c r="J15" s="1853">
        <v>12</v>
      </c>
      <c r="K15" s="1853">
        <v>116</v>
      </c>
    </row>
    <row r="16" spans="1:11" x14ac:dyDescent="0.25">
      <c r="A16" s="128" t="s">
        <v>18</v>
      </c>
      <c r="B16" s="1853">
        <v>7</v>
      </c>
      <c r="C16" s="1853">
        <v>67</v>
      </c>
      <c r="D16" s="1853">
        <v>5</v>
      </c>
      <c r="E16" s="1853">
        <v>72</v>
      </c>
      <c r="F16" s="1853">
        <v>8</v>
      </c>
      <c r="G16" s="1853">
        <v>80</v>
      </c>
      <c r="H16" s="1853">
        <v>11</v>
      </c>
      <c r="I16" s="1853">
        <v>91</v>
      </c>
      <c r="J16" s="1853">
        <v>3</v>
      </c>
      <c r="K16" s="1853">
        <v>94</v>
      </c>
    </row>
    <row r="17" spans="1:11" x14ac:dyDescent="0.25">
      <c r="A17" s="128" t="s">
        <v>19</v>
      </c>
      <c r="B17" s="1853">
        <v>14</v>
      </c>
      <c r="C17" s="1853">
        <v>92</v>
      </c>
      <c r="D17" s="1853">
        <v>8</v>
      </c>
      <c r="E17" s="1853">
        <v>100</v>
      </c>
      <c r="F17" s="1853">
        <v>5</v>
      </c>
      <c r="G17" s="1853">
        <v>105</v>
      </c>
      <c r="H17" s="1853">
        <v>9</v>
      </c>
      <c r="I17" s="1853">
        <v>114</v>
      </c>
      <c r="J17" s="1853">
        <v>4</v>
      </c>
      <c r="K17" s="1853">
        <v>118</v>
      </c>
    </row>
    <row r="18" spans="1:11" x14ac:dyDescent="0.25">
      <c r="A18" s="128" t="s">
        <v>20</v>
      </c>
      <c r="B18" s="1853">
        <v>2</v>
      </c>
      <c r="C18" s="1853">
        <v>73</v>
      </c>
      <c r="D18" s="1853">
        <v>8</v>
      </c>
      <c r="E18" s="1853">
        <v>81</v>
      </c>
      <c r="F18" s="1853">
        <v>14</v>
      </c>
      <c r="G18" s="1853">
        <v>95</v>
      </c>
      <c r="H18" s="1853">
        <v>22</v>
      </c>
      <c r="I18" s="1853">
        <v>117</v>
      </c>
      <c r="J18" s="1853">
        <v>13</v>
      </c>
      <c r="K18" s="1853">
        <v>130</v>
      </c>
    </row>
    <row r="19" spans="1:11" x14ac:dyDescent="0.25">
      <c r="A19" s="128" t="s">
        <v>328</v>
      </c>
      <c r="B19" s="1853">
        <v>1</v>
      </c>
      <c r="C19" s="1853">
        <v>38</v>
      </c>
      <c r="D19" s="1853">
        <v>1</v>
      </c>
      <c r="E19" s="1853">
        <v>39</v>
      </c>
      <c r="F19" s="1853">
        <v>3</v>
      </c>
      <c r="G19" s="1853">
        <v>42</v>
      </c>
      <c r="H19" s="1853">
        <v>5</v>
      </c>
      <c r="I19" s="1853">
        <v>47</v>
      </c>
      <c r="J19" s="1853">
        <v>4</v>
      </c>
      <c r="K19" s="1853">
        <v>51</v>
      </c>
    </row>
    <row r="20" spans="1:11" x14ac:dyDescent="0.25">
      <c r="A20" s="128" t="s">
        <v>602</v>
      </c>
      <c r="B20" s="1853">
        <v>3</v>
      </c>
      <c r="C20" s="1853">
        <v>72</v>
      </c>
      <c r="D20" s="1853">
        <v>4</v>
      </c>
      <c r="E20" s="1853">
        <v>76</v>
      </c>
      <c r="F20" s="1853">
        <v>2</v>
      </c>
      <c r="G20" s="1853">
        <v>78</v>
      </c>
      <c r="H20" s="1853">
        <v>3</v>
      </c>
      <c r="I20" s="1853">
        <v>81</v>
      </c>
      <c r="J20" s="1853">
        <v>2</v>
      </c>
      <c r="K20" s="1853">
        <v>83</v>
      </c>
    </row>
    <row r="21" spans="1:11" x14ac:dyDescent="0.25">
      <c r="A21" s="128" t="s">
        <v>23</v>
      </c>
      <c r="B21" s="1853">
        <v>0</v>
      </c>
      <c r="C21" s="1853">
        <v>21</v>
      </c>
      <c r="D21" s="1853">
        <v>0</v>
      </c>
      <c r="E21" s="1853">
        <v>21</v>
      </c>
      <c r="F21" s="1853">
        <v>2</v>
      </c>
      <c r="G21" s="1853">
        <v>23</v>
      </c>
      <c r="H21" s="1853">
        <v>0</v>
      </c>
      <c r="I21" s="1853">
        <v>23</v>
      </c>
      <c r="J21" s="1853">
        <v>2</v>
      </c>
      <c r="K21" s="1853">
        <v>25</v>
      </c>
    </row>
    <row r="22" spans="1:11" x14ac:dyDescent="0.25">
      <c r="A22" s="128" t="s">
        <v>24</v>
      </c>
      <c r="B22" s="1853">
        <v>0</v>
      </c>
      <c r="C22" s="1853">
        <v>12</v>
      </c>
      <c r="D22" s="1853">
        <v>0</v>
      </c>
      <c r="E22" s="1853">
        <v>12</v>
      </c>
      <c r="F22" s="1853">
        <v>0</v>
      </c>
      <c r="G22" s="1853">
        <v>12</v>
      </c>
      <c r="H22" s="1853">
        <v>0</v>
      </c>
      <c r="I22" s="1853">
        <v>12</v>
      </c>
      <c r="J22" s="1853">
        <v>1</v>
      </c>
      <c r="K22" s="1853">
        <v>13</v>
      </c>
    </row>
    <row r="23" spans="1:11" x14ac:dyDescent="0.25">
      <c r="A23" s="101"/>
      <c r="F23" s="1854"/>
      <c r="G23" s="1854"/>
    </row>
    <row r="24" spans="1:11" ht="11.25" customHeight="1" x14ac:dyDescent="0.25">
      <c r="A24" s="959" t="s">
        <v>2542</v>
      </c>
      <c r="C24" s="1854"/>
      <c r="F24" s="1854"/>
      <c r="G24" s="1854"/>
    </row>
    <row r="25" spans="1:11" ht="11.25" customHeight="1" x14ac:dyDescent="0.25">
      <c r="A25" s="101" t="s">
        <v>2543</v>
      </c>
      <c r="C25" s="1854"/>
      <c r="F25" s="1854"/>
      <c r="G25" s="1854"/>
    </row>
    <row r="26" spans="1:11" ht="11.25" customHeight="1" x14ac:dyDescent="0.25">
      <c r="A26" s="1855" t="s">
        <v>25</v>
      </c>
      <c r="B26" s="1693"/>
      <c r="C26" s="1693"/>
      <c r="D26" s="1693"/>
      <c r="E26" s="1693"/>
    </row>
    <row r="27" spans="1:11" ht="11.25" customHeight="1" x14ac:dyDescent="0.25">
      <c r="A27" s="173" t="s">
        <v>2544</v>
      </c>
      <c r="B27" s="54"/>
      <c r="C27" s="54"/>
      <c r="D27" s="54"/>
      <c r="E27" s="54"/>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C15"/>
  <sheetViews>
    <sheetView zoomScaleNormal="100" workbookViewId="0">
      <selection activeCell="C32" sqref="C32"/>
    </sheetView>
  </sheetViews>
  <sheetFormatPr baseColWidth="10" defaultColWidth="11.42578125" defaultRowHeight="10.5" x14ac:dyDescent="0.25"/>
  <cols>
    <col min="1" max="1" width="22.28515625" style="28" customWidth="1"/>
    <col min="2" max="2" width="23.28515625" style="28" bestFit="1" customWidth="1"/>
    <col min="3" max="3" width="23.28515625" style="28" customWidth="1"/>
    <col min="4" max="4" width="11.42578125" style="28"/>
    <col min="5" max="5" width="17.7109375" style="28" customWidth="1"/>
    <col min="6" max="16384" width="11.42578125" style="28"/>
  </cols>
  <sheetData>
    <row r="1" spans="1:3" x14ac:dyDescent="0.25">
      <c r="A1" s="104"/>
    </row>
    <row r="2" spans="1:3" x14ac:dyDescent="0.25">
      <c r="A2" s="103" t="s">
        <v>2545</v>
      </c>
      <c r="B2" s="130"/>
      <c r="C2" s="130"/>
    </row>
    <row r="3" spans="1:3" x14ac:dyDescent="0.25">
      <c r="A3" s="1856"/>
      <c r="B3" s="1856"/>
      <c r="C3" s="1856"/>
    </row>
    <row r="4" spans="1:3" x14ac:dyDescent="0.25">
      <c r="A4" s="1857" t="s">
        <v>2546</v>
      </c>
      <c r="B4" s="1857" t="s">
        <v>2547</v>
      </c>
      <c r="C4" s="1857" t="s">
        <v>2548</v>
      </c>
    </row>
    <row r="5" spans="1:3" ht="11.25" customHeight="1" x14ac:dyDescent="0.25">
      <c r="A5" s="1858" t="s">
        <v>103</v>
      </c>
      <c r="B5" s="1859"/>
      <c r="C5" s="1860">
        <v>886</v>
      </c>
    </row>
    <row r="6" spans="1:3" ht="11.25" customHeight="1" x14ac:dyDescent="0.25">
      <c r="A6" s="1861" t="s">
        <v>2549</v>
      </c>
      <c r="B6" s="1862" t="s">
        <v>2550</v>
      </c>
      <c r="C6" s="1863">
        <v>715</v>
      </c>
    </row>
    <row r="7" spans="1:3" ht="11.25" customHeight="1" x14ac:dyDescent="0.25">
      <c r="A7" s="1861" t="s">
        <v>2551</v>
      </c>
      <c r="B7" s="1862" t="s">
        <v>2550</v>
      </c>
      <c r="C7" s="1863">
        <v>94</v>
      </c>
    </row>
    <row r="8" spans="1:3" ht="11.25" customHeight="1" x14ac:dyDescent="0.25">
      <c r="A8" s="1861" t="s">
        <v>2552</v>
      </c>
      <c r="B8" s="1862" t="s">
        <v>2550</v>
      </c>
      <c r="C8" s="1863">
        <v>72</v>
      </c>
    </row>
    <row r="9" spans="1:3" ht="11.25" x14ac:dyDescent="0.25">
      <c r="A9" s="1861" t="s">
        <v>2553</v>
      </c>
      <c r="B9" s="1862" t="s">
        <v>2550</v>
      </c>
      <c r="C9" s="1863">
        <v>5</v>
      </c>
    </row>
    <row r="11" spans="1:3" x14ac:dyDescent="0.25">
      <c r="A11" s="1861" t="s">
        <v>2554</v>
      </c>
    </row>
    <row r="12" spans="1:3" x14ac:dyDescent="0.25">
      <c r="A12" s="1861" t="s">
        <v>2555</v>
      </c>
    </row>
    <row r="13" spans="1:3" x14ac:dyDescent="0.25">
      <c r="A13" s="1861" t="s">
        <v>2556</v>
      </c>
    </row>
    <row r="14" spans="1:3" x14ac:dyDescent="0.25">
      <c r="A14" s="1861" t="s">
        <v>2557</v>
      </c>
    </row>
    <row r="15" spans="1:3" x14ac:dyDescent="0.25">
      <c r="A15" s="578" t="s">
        <v>2558</v>
      </c>
    </row>
  </sheetData>
  <pageMargins left="0.7" right="0.7" top="0.75" bottom="0.75" header="0.3" footer="0.3"/>
  <pageSetup paperSize="14" scale="9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F18"/>
  <sheetViews>
    <sheetView zoomScaleNormal="100" workbookViewId="0">
      <selection activeCell="C32" sqref="C32"/>
    </sheetView>
  </sheetViews>
  <sheetFormatPr baseColWidth="10" defaultColWidth="11.42578125" defaultRowHeight="10.5" x14ac:dyDescent="0.25"/>
  <cols>
    <col min="1" max="1" width="19.5703125" style="28" customWidth="1"/>
    <col min="2" max="2" width="26.140625" style="28" bestFit="1" customWidth="1"/>
    <col min="3" max="3" width="28.5703125" style="28" customWidth="1"/>
    <col min="4" max="16384" width="11.42578125" style="28"/>
  </cols>
  <sheetData>
    <row r="1" spans="1:6" x14ac:dyDescent="0.25">
      <c r="C1" s="1526"/>
    </row>
    <row r="2" spans="1:6" ht="11.25" x14ac:dyDescent="0.25">
      <c r="A2" s="1864" t="s">
        <v>2559</v>
      </c>
      <c r="B2" s="1865"/>
      <c r="C2" s="1865"/>
    </row>
    <row r="3" spans="1:6" ht="11.25" customHeight="1" x14ac:dyDescent="0.25">
      <c r="A3" s="1865"/>
      <c r="B3" s="1865"/>
      <c r="C3" s="1865"/>
    </row>
    <row r="4" spans="1:6" ht="11.25" x14ac:dyDescent="0.25">
      <c r="A4" s="1866" t="s">
        <v>2560</v>
      </c>
      <c r="B4" s="1866" t="s">
        <v>2547</v>
      </c>
      <c r="C4" s="1867" t="s">
        <v>2561</v>
      </c>
    </row>
    <row r="5" spans="1:6" ht="11.25" customHeight="1" x14ac:dyDescent="0.25">
      <c r="A5" s="231" t="s">
        <v>103</v>
      </c>
      <c r="B5" s="1868"/>
      <c r="C5" s="1869">
        <v>104</v>
      </c>
      <c r="F5" s="1870"/>
    </row>
    <row r="6" spans="1:6" ht="11.25" customHeight="1" x14ac:dyDescent="0.25">
      <c r="A6" s="245" t="s">
        <v>2562</v>
      </c>
      <c r="B6" s="1871" t="s">
        <v>2550</v>
      </c>
      <c r="C6" s="1863">
        <v>7</v>
      </c>
    </row>
    <row r="7" spans="1:6" ht="11.25" customHeight="1" x14ac:dyDescent="0.25">
      <c r="A7" s="245" t="s">
        <v>2563</v>
      </c>
      <c r="B7" s="1871" t="s">
        <v>2550</v>
      </c>
      <c r="C7" s="1863">
        <v>30</v>
      </c>
    </row>
    <row r="8" spans="1:6" ht="11.25" customHeight="1" x14ac:dyDescent="0.25">
      <c r="A8" s="245" t="s">
        <v>2564</v>
      </c>
      <c r="B8" s="1871" t="s">
        <v>2550</v>
      </c>
      <c r="C8" s="1863">
        <v>62</v>
      </c>
    </row>
    <row r="9" spans="1:6" ht="11.25" customHeight="1" x14ac:dyDescent="0.25">
      <c r="A9" s="245" t="s">
        <v>2565</v>
      </c>
      <c r="B9" s="1871" t="s">
        <v>2550</v>
      </c>
      <c r="C9" s="1863">
        <v>5</v>
      </c>
    </row>
    <row r="10" spans="1:6" x14ac:dyDescent="0.25">
      <c r="A10" s="246"/>
      <c r="B10" s="1872"/>
      <c r="C10" s="1872"/>
    </row>
    <row r="11" spans="1:6" x14ac:dyDescent="0.25">
      <c r="A11" s="246"/>
      <c r="B11" s="1872"/>
      <c r="C11" s="1872"/>
    </row>
    <row r="12" spans="1:6" x14ac:dyDescent="0.25">
      <c r="A12" s="128" t="s">
        <v>2566</v>
      </c>
      <c r="B12" s="246"/>
      <c r="C12" s="246"/>
    </row>
    <row r="13" spans="1:6" x14ac:dyDescent="0.25">
      <c r="A13" s="128" t="s">
        <v>2567</v>
      </c>
      <c r="B13" s="246"/>
      <c r="C13" s="246"/>
    </row>
    <row r="14" spans="1:6" x14ac:dyDescent="0.25">
      <c r="A14" s="245" t="s">
        <v>2568</v>
      </c>
      <c r="B14" s="246"/>
      <c r="C14" s="246"/>
    </row>
    <row r="15" spans="1:6" x14ac:dyDescent="0.25">
      <c r="A15" s="1861" t="s">
        <v>2569</v>
      </c>
      <c r="B15" s="246"/>
      <c r="C15" s="246"/>
    </row>
    <row r="16" spans="1:6" x14ac:dyDescent="0.25">
      <c r="A16" s="1861" t="s">
        <v>2570</v>
      </c>
      <c r="B16" s="246"/>
      <c r="C16" s="246"/>
    </row>
    <row r="17" spans="1:3" x14ac:dyDescent="0.25">
      <c r="A17" s="245" t="s">
        <v>2571</v>
      </c>
      <c r="B17" s="246"/>
      <c r="C17" s="246"/>
    </row>
    <row r="18" spans="1:3" x14ac:dyDescent="0.25">
      <c r="A18" s="245" t="s">
        <v>2558</v>
      </c>
      <c r="B18" s="246"/>
      <c r="C18" s="246"/>
    </row>
  </sheetData>
  <pageMargins left="0.7" right="0.7" top="0.75" bottom="0.75" header="0.3" footer="0.3"/>
  <pageSetup paperSize="14" scale="9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D13"/>
  <sheetViews>
    <sheetView zoomScaleNormal="100" workbookViewId="0">
      <selection activeCell="C32" sqref="C32"/>
    </sheetView>
  </sheetViews>
  <sheetFormatPr baseColWidth="10" defaultColWidth="11.42578125" defaultRowHeight="10.5" x14ac:dyDescent="0.15"/>
  <cols>
    <col min="1" max="1" width="26.28515625" style="562" customWidth="1"/>
    <col min="2" max="3" width="21.42578125" style="562" customWidth="1"/>
    <col min="4" max="4" width="13.85546875" style="562" customWidth="1"/>
    <col min="5" max="16384" width="11.42578125" style="562"/>
  </cols>
  <sheetData>
    <row r="1" spans="1:4" x14ac:dyDescent="0.15">
      <c r="A1" s="561"/>
    </row>
    <row r="2" spans="1:4" s="1874" customFormat="1" x14ac:dyDescent="0.15">
      <c r="A2" s="573" t="s">
        <v>2572</v>
      </c>
      <c r="B2" s="1873"/>
      <c r="C2" s="1873"/>
      <c r="D2" s="1873"/>
    </row>
    <row r="3" spans="1:4" s="1874" customFormat="1" ht="10.5" customHeight="1" x14ac:dyDescent="0.15">
      <c r="A3" s="1875"/>
      <c r="B3" s="1876"/>
      <c r="C3" s="1876"/>
      <c r="D3" s="1876"/>
    </row>
    <row r="4" spans="1:4" s="1874" customFormat="1" x14ac:dyDescent="0.15">
      <c r="A4" s="1877" t="s">
        <v>2573</v>
      </c>
      <c r="B4" s="1878" t="s">
        <v>2574</v>
      </c>
      <c r="C4" s="1879"/>
      <c r="D4" s="166"/>
    </row>
    <row r="5" spans="1:4" s="1874" customFormat="1" ht="11.25" x14ac:dyDescent="0.15">
      <c r="A5" s="1880"/>
      <c r="B5" s="1881" t="s">
        <v>2575</v>
      </c>
      <c r="C5" s="1881" t="s">
        <v>327</v>
      </c>
      <c r="D5" s="166"/>
    </row>
    <row r="6" spans="1:4" s="1874" customFormat="1" ht="12" customHeight="1" x14ac:dyDescent="0.15">
      <c r="A6" s="1882" t="s">
        <v>103</v>
      </c>
      <c r="B6" s="64">
        <v>47486.866666666669</v>
      </c>
      <c r="C6" s="1691">
        <v>1</v>
      </c>
      <c r="D6" s="166"/>
    </row>
    <row r="7" spans="1:4" s="1874" customFormat="1" ht="12" customHeight="1" x14ac:dyDescent="0.15">
      <c r="A7" s="1883" t="s">
        <v>2576</v>
      </c>
      <c r="B7" s="95">
        <v>109.85</v>
      </c>
      <c r="C7" s="478">
        <v>2.3132711781362705E-3</v>
      </c>
      <c r="D7" s="172"/>
    </row>
    <row r="8" spans="1:4" s="1874" customFormat="1" ht="12" customHeight="1" x14ac:dyDescent="0.15">
      <c r="A8" s="1883" t="s">
        <v>2577</v>
      </c>
      <c r="B8" s="95">
        <v>108.11666666666666</v>
      </c>
      <c r="C8" s="478">
        <v>2.276769857771201E-3</v>
      </c>
      <c r="D8" s="172"/>
    </row>
    <row r="9" spans="1:4" s="1874" customFormat="1" ht="12" customHeight="1" x14ac:dyDescent="0.15">
      <c r="A9" s="1883" t="s">
        <v>2578</v>
      </c>
      <c r="B9" s="481">
        <v>1.85</v>
      </c>
      <c r="C9" s="478">
        <v>3.8958140005025953E-5</v>
      </c>
      <c r="D9" s="172"/>
    </row>
    <row r="10" spans="1:4" s="1874" customFormat="1" ht="12" customHeight="1" x14ac:dyDescent="0.15">
      <c r="A10" s="1883" t="s">
        <v>2579</v>
      </c>
      <c r="B10" s="95">
        <v>47267.05</v>
      </c>
      <c r="C10" s="478">
        <v>0.99537100082408747</v>
      </c>
      <c r="D10" s="172"/>
    </row>
    <row r="11" spans="1:4" s="1874" customFormat="1" ht="10.5" customHeight="1" x14ac:dyDescent="0.15">
      <c r="A11" s="1884"/>
    </row>
    <row r="12" spans="1:4" s="1874" customFormat="1" x14ac:dyDescent="0.15">
      <c r="A12" s="578" t="s">
        <v>2580</v>
      </c>
      <c r="B12" s="1885"/>
      <c r="C12" s="1885"/>
    </row>
    <row r="13" spans="1:4" s="1874" customFormat="1" x14ac:dyDescent="0.15">
      <c r="A13" s="578" t="s">
        <v>2558</v>
      </c>
      <c r="B13" s="1885"/>
      <c r="C13" s="1885"/>
    </row>
  </sheetData>
  <pageMargins left="0.7" right="0.7" top="0.75" bottom="0.75" header="0.3" footer="0.3"/>
  <pageSetup paperSize="14" scale="9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2:G28"/>
  <sheetViews>
    <sheetView zoomScaleNormal="100" workbookViewId="0">
      <selection activeCell="C32" sqref="C32"/>
    </sheetView>
  </sheetViews>
  <sheetFormatPr baseColWidth="10" defaultColWidth="11.42578125" defaultRowHeight="10.5" x14ac:dyDescent="0.25"/>
  <cols>
    <col min="1" max="1" width="28.5703125" style="561" customWidth="1"/>
    <col min="2" max="2" width="14.28515625" style="561" customWidth="1"/>
    <col min="3" max="3" width="14.42578125" style="561" customWidth="1"/>
    <col min="4" max="4" width="14.28515625" style="561" customWidth="1"/>
    <col min="5" max="5" width="14.42578125" style="561" customWidth="1"/>
    <col min="6" max="6" width="12" style="561" customWidth="1"/>
    <col min="7" max="7" width="12.42578125" style="561" customWidth="1"/>
    <col min="8" max="16384" width="11.42578125" style="561"/>
  </cols>
  <sheetData>
    <row r="2" spans="1:7" s="1888" customFormat="1" ht="11.25" x14ac:dyDescent="0.25">
      <c r="A2" s="573" t="s">
        <v>2581</v>
      </c>
      <c r="B2" s="1886"/>
      <c r="C2" s="1886"/>
      <c r="D2" s="1886"/>
      <c r="E2" s="1886"/>
      <c r="F2" s="1887"/>
    </row>
    <row r="3" spans="1:7" s="1888" customFormat="1" x14ac:dyDescent="0.25">
      <c r="A3" s="1889"/>
      <c r="B3" s="1890"/>
      <c r="C3" s="1890"/>
      <c r="D3" s="1890"/>
      <c r="E3" s="1890"/>
    </row>
    <row r="4" spans="1:7" s="1892" customFormat="1" ht="11.25" x14ac:dyDescent="0.25">
      <c r="A4" s="1877" t="s">
        <v>2582</v>
      </c>
      <c r="B4" s="1891" t="s">
        <v>2583</v>
      </c>
      <c r="C4" s="1891"/>
      <c r="D4" s="1891" t="s">
        <v>2584</v>
      </c>
      <c r="E4" s="1891"/>
      <c r="F4" s="1891" t="s">
        <v>2585</v>
      </c>
      <c r="G4" s="1891"/>
    </row>
    <row r="5" spans="1:7" s="1892" customFormat="1" x14ac:dyDescent="0.25">
      <c r="A5" s="1893"/>
      <c r="B5" s="1881" t="s">
        <v>2496</v>
      </c>
      <c r="C5" s="1881" t="s">
        <v>327</v>
      </c>
      <c r="D5" s="1894" t="s">
        <v>2496</v>
      </c>
      <c r="E5" s="1881" t="s">
        <v>327</v>
      </c>
      <c r="F5" s="1894" t="s">
        <v>2496</v>
      </c>
      <c r="G5" s="1881" t="s">
        <v>327</v>
      </c>
    </row>
    <row r="6" spans="1:7" s="1888" customFormat="1" x14ac:dyDescent="0.25">
      <c r="A6" s="1895" t="s">
        <v>103</v>
      </c>
      <c r="B6" s="64">
        <v>47486.866666666669</v>
      </c>
      <c r="C6" s="1896">
        <v>1</v>
      </c>
      <c r="D6" s="64">
        <v>699.18805555555571</v>
      </c>
      <c r="E6" s="1896">
        <v>0.99999999999999978</v>
      </c>
      <c r="F6" s="64">
        <v>16490.74083333333</v>
      </c>
      <c r="G6" s="1896">
        <v>1.0000000000000002</v>
      </c>
    </row>
    <row r="7" spans="1:7" s="1888" customFormat="1" x14ac:dyDescent="0.25">
      <c r="A7" s="1897" t="s">
        <v>2586</v>
      </c>
      <c r="B7" s="481">
        <v>7955.833333333333</v>
      </c>
      <c r="C7" s="478">
        <v>0.16753755073332555</v>
      </c>
      <c r="D7" s="481">
        <v>75.381944444444443</v>
      </c>
      <c r="E7" s="478">
        <v>0.10781354722163841</v>
      </c>
      <c r="F7" s="481">
        <v>2654.5938888888891</v>
      </c>
      <c r="G7" s="478">
        <v>0.16097481099958</v>
      </c>
    </row>
    <row r="8" spans="1:7" s="1888" customFormat="1" x14ac:dyDescent="0.25">
      <c r="A8" s="1897" t="s">
        <v>1305</v>
      </c>
      <c r="B8" s="481">
        <v>78.583333333333329</v>
      </c>
      <c r="C8" s="478">
        <v>1.6548435146279039E-3</v>
      </c>
      <c r="D8" s="481">
        <v>0.60777777777777775</v>
      </c>
      <c r="E8" s="478">
        <v>8.6926224346732322E-4</v>
      </c>
      <c r="F8" s="481">
        <v>26.625555555555554</v>
      </c>
      <c r="G8" s="478">
        <v>1.6145760717878944E-3</v>
      </c>
    </row>
    <row r="9" spans="1:7" s="1888" customFormat="1" x14ac:dyDescent="0.25">
      <c r="A9" s="1897" t="s">
        <v>2587</v>
      </c>
      <c r="B9" s="481">
        <v>1349.7666666666667</v>
      </c>
      <c r="C9" s="478">
        <v>2.8423999337360645E-2</v>
      </c>
      <c r="D9" s="481">
        <v>27.043055555555554</v>
      </c>
      <c r="E9" s="478">
        <v>3.8677799685905505E-2</v>
      </c>
      <c r="F9" s="481">
        <v>442.7475</v>
      </c>
      <c r="G9" s="478">
        <v>2.6848248024434324E-2</v>
      </c>
    </row>
    <row r="10" spans="1:7" s="1888" customFormat="1" x14ac:dyDescent="0.25">
      <c r="A10" s="1897" t="s">
        <v>2588</v>
      </c>
      <c r="B10" s="481">
        <v>9620.6666666666661</v>
      </c>
      <c r="C10" s="478">
        <v>0.20259636699550609</v>
      </c>
      <c r="D10" s="481">
        <v>211.55944444444444</v>
      </c>
      <c r="E10" s="478">
        <v>0.30257874510791677</v>
      </c>
      <c r="F10" s="481">
        <v>3531.1955555555555</v>
      </c>
      <c r="G10" s="478">
        <v>0.21413201451919142</v>
      </c>
    </row>
    <row r="11" spans="1:7" s="1888" customFormat="1" x14ac:dyDescent="0.25">
      <c r="A11" s="1897" t="s">
        <v>2589</v>
      </c>
      <c r="B11" s="481">
        <v>176.3</v>
      </c>
      <c r="C11" s="478">
        <v>3.7126054502086892E-3</v>
      </c>
      <c r="D11" s="1898">
        <v>0.34638888888888891</v>
      </c>
      <c r="E11" s="478">
        <v>4.9541591298160517E-4</v>
      </c>
      <c r="F11" s="481">
        <v>55.935833333333335</v>
      </c>
      <c r="G11" s="478">
        <v>3.3919539394050881E-3</v>
      </c>
    </row>
    <row r="12" spans="1:7" s="1888" customFormat="1" x14ac:dyDescent="0.25">
      <c r="A12" s="1897" t="s">
        <v>2590</v>
      </c>
      <c r="B12" s="481">
        <v>10325.5</v>
      </c>
      <c r="C12" s="478">
        <v>0.21743906736318672</v>
      </c>
      <c r="D12" s="481">
        <v>169.13972222222222</v>
      </c>
      <c r="E12" s="478">
        <v>0.2419087695767749</v>
      </c>
      <c r="F12" s="481">
        <v>3310.2941666666666</v>
      </c>
      <c r="G12" s="478">
        <v>0.20073653452702681</v>
      </c>
    </row>
    <row r="13" spans="1:7" s="1888" customFormat="1" x14ac:dyDescent="0.25">
      <c r="A13" s="1897" t="s">
        <v>2591</v>
      </c>
      <c r="B13" s="481">
        <v>942.7166666666667</v>
      </c>
      <c r="C13" s="478">
        <v>1.9852155613552098E-2</v>
      </c>
      <c r="D13" s="481">
        <v>12.170277777777779</v>
      </c>
      <c r="E13" s="478">
        <v>1.7406301038863727E-2</v>
      </c>
      <c r="F13" s="481">
        <v>272.16944444444442</v>
      </c>
      <c r="G13" s="478">
        <v>1.6504379469374626E-2</v>
      </c>
    </row>
    <row r="14" spans="1:7" s="1888" customFormat="1" ht="11.25" x14ac:dyDescent="0.25">
      <c r="A14" s="1899" t="s">
        <v>2592</v>
      </c>
      <c r="B14" s="481">
        <v>6800.15</v>
      </c>
      <c r="C14" s="478">
        <v>0.14320064635414984</v>
      </c>
      <c r="D14" s="481">
        <v>8.355833333333333</v>
      </c>
      <c r="E14" s="478">
        <v>1.1950766702806467E-2</v>
      </c>
      <c r="F14" s="481">
        <v>1010.5966666666667</v>
      </c>
      <c r="G14" s="478">
        <v>6.1282672311719993E-2</v>
      </c>
    </row>
    <row r="15" spans="1:7" s="1888" customFormat="1" x14ac:dyDescent="0.25">
      <c r="A15" s="1899" t="s">
        <v>2593</v>
      </c>
      <c r="B15" s="481">
        <v>1422.35</v>
      </c>
      <c r="C15" s="478">
        <v>2.9952492127647921E-2</v>
      </c>
      <c r="D15" s="481">
        <v>19.215555555555557</v>
      </c>
      <c r="E15" s="478">
        <v>2.7482671368416617E-2</v>
      </c>
      <c r="F15" s="481">
        <v>609.09666666666669</v>
      </c>
      <c r="G15" s="478">
        <v>3.6935676378800256E-2</v>
      </c>
    </row>
    <row r="16" spans="1:7" s="1888" customFormat="1" ht="11.25" x14ac:dyDescent="0.25">
      <c r="A16" s="1897" t="s">
        <v>2594</v>
      </c>
      <c r="B16" s="481">
        <v>1734.1166666666666</v>
      </c>
      <c r="C16" s="478">
        <v>3.6517816154080493E-2</v>
      </c>
      <c r="D16" s="481">
        <v>27.571944444444444</v>
      </c>
      <c r="E16" s="478">
        <v>3.9434232643657696E-2</v>
      </c>
      <c r="F16" s="481">
        <v>780.01027777777779</v>
      </c>
      <c r="G16" s="478">
        <v>4.729989305277995E-2</v>
      </c>
    </row>
    <row r="17" spans="1:7" s="1888" customFormat="1" x14ac:dyDescent="0.25">
      <c r="A17" s="1897" t="s">
        <v>2595</v>
      </c>
      <c r="B17" s="481">
        <v>2466.7166666666667</v>
      </c>
      <c r="C17" s="478">
        <v>5.1945239596070773E-2</v>
      </c>
      <c r="D17" s="481">
        <v>24.122222222222224</v>
      </c>
      <c r="E17" s="478">
        <v>3.4500335110924291E-2</v>
      </c>
      <c r="F17" s="481">
        <v>1111.1316666666667</v>
      </c>
      <c r="G17" s="478">
        <v>6.7379123709269392E-2</v>
      </c>
    </row>
    <row r="18" spans="1:7" s="1888" customFormat="1" x14ac:dyDescent="0.25">
      <c r="A18" s="1897" t="s">
        <v>2596</v>
      </c>
      <c r="B18" s="481">
        <v>4610.8666666666668</v>
      </c>
      <c r="C18" s="478">
        <v>9.7097723861895843E-2</v>
      </c>
      <c r="D18" s="481">
        <v>123.66972222222222</v>
      </c>
      <c r="E18" s="478">
        <v>0.17687619409338684</v>
      </c>
      <c r="F18" s="481">
        <v>2685.424722222222</v>
      </c>
      <c r="G18" s="478">
        <v>0.16284439549217075</v>
      </c>
    </row>
    <row r="19" spans="1:7" s="1888" customFormat="1" x14ac:dyDescent="0.25">
      <c r="A19" s="1897" t="s">
        <v>2597</v>
      </c>
      <c r="B19" s="481">
        <v>3.3</v>
      </c>
      <c r="C19" s="478">
        <v>6.949289838734358E-5</v>
      </c>
      <c r="D19" s="1900">
        <v>4.1666666666666666E-3</v>
      </c>
      <c r="E19" s="478">
        <v>5.9592932596023074E-6</v>
      </c>
      <c r="F19" s="481">
        <v>0.91888888888888887</v>
      </c>
      <c r="G19" s="478">
        <v>5.5721504459733281E-5</v>
      </c>
    </row>
    <row r="20" spans="1:7" s="1888" customFormat="1" x14ac:dyDescent="0.25">
      <c r="A20" s="1899"/>
      <c r="B20" s="1901"/>
      <c r="C20" s="1902"/>
      <c r="D20" s="1901"/>
      <c r="E20" s="1901"/>
      <c r="F20" s="1901"/>
      <c r="G20" s="1901"/>
    </row>
    <row r="21" spans="1:7" s="1888" customFormat="1" x14ac:dyDescent="0.25">
      <c r="A21" s="1903" t="s">
        <v>2598</v>
      </c>
      <c r="B21" s="1901"/>
      <c r="C21" s="1902"/>
      <c r="D21" s="1901"/>
      <c r="E21" s="1901"/>
      <c r="F21" s="1901"/>
      <c r="G21" s="1901"/>
    </row>
    <row r="22" spans="1:7" s="1888" customFormat="1" x14ac:dyDescent="0.25">
      <c r="A22" s="1904" t="s">
        <v>2599</v>
      </c>
      <c r="B22" s="1905"/>
      <c r="C22" s="1905"/>
      <c r="D22" s="1905"/>
      <c r="E22" s="1905"/>
      <c r="F22" s="1903"/>
    </row>
    <row r="23" spans="1:7" s="1888" customFormat="1" x14ac:dyDescent="0.25">
      <c r="A23" s="1904" t="s">
        <v>2600</v>
      </c>
      <c r="B23" s="1905"/>
      <c r="C23" s="1905"/>
      <c r="D23" s="1905"/>
      <c r="E23" s="1905"/>
      <c r="F23" s="1903"/>
    </row>
    <row r="24" spans="1:7" s="1888" customFormat="1" x14ac:dyDescent="0.25">
      <c r="A24" s="1904" t="s">
        <v>2601</v>
      </c>
      <c r="B24" s="1905"/>
      <c r="C24" s="1905"/>
      <c r="D24" s="1905"/>
      <c r="E24" s="1905"/>
      <c r="F24" s="1903"/>
    </row>
    <row r="25" spans="1:7" s="1888" customFormat="1" x14ac:dyDescent="0.25">
      <c r="A25" s="1904" t="s">
        <v>2602</v>
      </c>
      <c r="B25" s="1905"/>
      <c r="C25" s="1905"/>
      <c r="D25" s="1905"/>
      <c r="E25" s="1905"/>
      <c r="F25" s="1903"/>
    </row>
    <row r="26" spans="1:7" s="1888" customFormat="1" x14ac:dyDescent="0.25">
      <c r="A26" s="1904" t="s">
        <v>2603</v>
      </c>
      <c r="B26" s="1905"/>
      <c r="C26" s="1905"/>
      <c r="D26" s="1905"/>
      <c r="E26" s="1905"/>
      <c r="F26" s="1903"/>
    </row>
    <row r="27" spans="1:7" s="1888" customFormat="1" x14ac:dyDescent="0.25">
      <c r="A27" s="1903" t="s">
        <v>2604</v>
      </c>
    </row>
    <row r="28" spans="1:7" s="1888" customFormat="1" x14ac:dyDescent="0.25">
      <c r="A28" s="1903"/>
    </row>
  </sheetData>
  <pageMargins left="0.7" right="0.7" top="0.75" bottom="0.75" header="0.3" footer="0.3"/>
  <pageSetup paperSize="14" scale="9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1:J14"/>
  <sheetViews>
    <sheetView zoomScaleNormal="100" workbookViewId="0">
      <selection activeCell="C32" sqref="C32"/>
    </sheetView>
  </sheetViews>
  <sheetFormatPr baseColWidth="10" defaultColWidth="11.42578125" defaultRowHeight="10.5" x14ac:dyDescent="0.15"/>
  <cols>
    <col min="1" max="1" width="40.28515625" style="562" customWidth="1"/>
    <col min="2" max="2" width="12.28515625" style="562" customWidth="1"/>
    <col min="3" max="3" width="18.7109375" style="562" bestFit="1" customWidth="1"/>
    <col min="4" max="4" width="19.140625" style="562" bestFit="1" customWidth="1"/>
    <col min="5" max="5" width="12.28515625" style="562" customWidth="1"/>
    <col min="6" max="16384" width="11.42578125" style="562"/>
  </cols>
  <sheetData>
    <row r="1" spans="1:10" x14ac:dyDescent="0.15">
      <c r="A1" s="561"/>
    </row>
    <row r="2" spans="1:10" s="1874" customFormat="1" ht="11.25" x14ac:dyDescent="0.15">
      <c r="A2" s="573" t="s">
        <v>2605</v>
      </c>
      <c r="B2" s="1887"/>
      <c r="C2" s="1887"/>
      <c r="D2" s="1887"/>
      <c r="E2" s="1887"/>
    </row>
    <row r="3" spans="1:10" s="1874" customFormat="1" ht="11.25" customHeight="1" x14ac:dyDescent="0.15">
      <c r="A3" s="1906"/>
      <c r="B3" s="1906"/>
      <c r="C3" s="1906"/>
      <c r="D3" s="1906"/>
      <c r="E3" s="1906"/>
    </row>
    <row r="4" spans="1:10" s="1892" customFormat="1" ht="11.25" x14ac:dyDescent="0.25">
      <c r="A4" s="1907" t="s">
        <v>2606</v>
      </c>
      <c r="B4" s="1879" t="s">
        <v>2583</v>
      </c>
      <c r="C4" s="1891"/>
      <c r="D4" s="1891" t="s">
        <v>2584</v>
      </c>
      <c r="E4" s="1891"/>
      <c r="F4" s="1891" t="s">
        <v>2585</v>
      </c>
      <c r="G4" s="1891"/>
    </row>
    <row r="5" spans="1:10" s="1892" customFormat="1" x14ac:dyDescent="0.25">
      <c r="A5" s="1893"/>
      <c r="B5" s="1908" t="s">
        <v>2496</v>
      </c>
      <c r="C5" s="1881" t="s">
        <v>327</v>
      </c>
      <c r="D5" s="1881" t="s">
        <v>2496</v>
      </c>
      <c r="E5" s="1881" t="s">
        <v>327</v>
      </c>
      <c r="F5" s="1881" t="s">
        <v>2496</v>
      </c>
      <c r="G5" s="1881" t="s">
        <v>327</v>
      </c>
    </row>
    <row r="6" spans="1:10" s="1874" customFormat="1" x14ac:dyDescent="0.15">
      <c r="A6" s="1882" t="s">
        <v>103</v>
      </c>
      <c r="B6" s="64">
        <v>47486.866666666669</v>
      </c>
      <c r="C6" s="1896">
        <v>1</v>
      </c>
      <c r="D6" s="64">
        <v>699.18805555555559</v>
      </c>
      <c r="E6" s="1896">
        <v>1</v>
      </c>
      <c r="F6" s="64">
        <v>16490.740833333333</v>
      </c>
      <c r="G6" s="1896">
        <v>1</v>
      </c>
      <c r="J6" s="1909"/>
    </row>
    <row r="7" spans="1:10" s="1874" customFormat="1" x14ac:dyDescent="0.15">
      <c r="A7" s="1883" t="s">
        <v>2607</v>
      </c>
      <c r="B7" s="414">
        <v>41119.383333333331</v>
      </c>
      <c r="C7" s="1607">
        <v>0.86591064476774626</v>
      </c>
      <c r="D7" s="414">
        <v>601.00083333333339</v>
      </c>
      <c r="E7" s="1607">
        <v>0.85956965162368892</v>
      </c>
      <c r="F7" s="414">
        <v>13568.035833333333</v>
      </c>
      <c r="G7" s="1607">
        <v>0.82276690722758616</v>
      </c>
    </row>
    <row r="8" spans="1:10" s="1874" customFormat="1" x14ac:dyDescent="0.15">
      <c r="A8" s="1883" t="s">
        <v>2608</v>
      </c>
      <c r="B8" s="414">
        <v>6367.4833333333336</v>
      </c>
      <c r="C8" s="1607">
        <v>0.13408935523225368</v>
      </c>
      <c r="D8" s="414">
        <v>98.187222222222218</v>
      </c>
      <c r="E8" s="1607">
        <v>0.14043034837631108</v>
      </c>
      <c r="F8" s="414">
        <v>2922.7049999999999</v>
      </c>
      <c r="G8" s="1607">
        <v>0.17723309277241384</v>
      </c>
      <c r="J8" s="1909"/>
    </row>
    <row r="9" spans="1:10" s="1874" customFormat="1" ht="10.5" customHeight="1" x14ac:dyDescent="0.15">
      <c r="A9" s="1888"/>
      <c r="B9" s="1888"/>
      <c r="C9" s="1888"/>
      <c r="D9" s="1910"/>
      <c r="E9" s="1888"/>
    </row>
    <row r="10" spans="1:10" s="1874" customFormat="1" ht="10.5" customHeight="1" x14ac:dyDescent="0.15">
      <c r="A10" s="1903" t="s">
        <v>2598</v>
      </c>
      <c r="B10" s="1888"/>
      <c r="C10" s="1888"/>
      <c r="D10" s="1910"/>
      <c r="E10" s="1888"/>
    </row>
    <row r="11" spans="1:10" s="1874" customFormat="1" x14ac:dyDescent="0.15">
      <c r="A11" s="1861" t="s">
        <v>2599</v>
      </c>
      <c r="B11" s="1888"/>
      <c r="C11" s="1888"/>
      <c r="D11" s="1910"/>
      <c r="E11" s="1888"/>
    </row>
    <row r="12" spans="1:10" s="1874" customFormat="1" x14ac:dyDescent="0.15">
      <c r="A12" s="1904" t="s">
        <v>2600</v>
      </c>
      <c r="B12" s="1888"/>
      <c r="C12" s="1888"/>
      <c r="D12" s="1910"/>
      <c r="E12" s="1888"/>
    </row>
    <row r="13" spans="1:10" s="1874" customFormat="1" x14ac:dyDescent="0.15">
      <c r="A13" s="1904" t="s">
        <v>2601</v>
      </c>
      <c r="B13" s="1888"/>
      <c r="C13" s="1888"/>
      <c r="D13" s="1910"/>
      <c r="E13" s="1888"/>
    </row>
    <row r="14" spans="1:10" s="1874" customFormat="1" ht="12.75" customHeight="1" x14ac:dyDescent="0.15">
      <c r="A14" s="1903" t="s">
        <v>2604</v>
      </c>
      <c r="B14" s="1888"/>
      <c r="C14" s="1888"/>
      <c r="D14" s="1888"/>
      <c r="E14" s="1888"/>
    </row>
  </sheetData>
  <pageMargins left="0.7" right="0.7" top="0.75" bottom="0.75" header="0.3" footer="0.3"/>
  <pageSetup paperSize="14" scale="9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G28"/>
  <sheetViews>
    <sheetView zoomScaleNormal="100" workbookViewId="0">
      <selection activeCell="C32" sqref="C32"/>
    </sheetView>
  </sheetViews>
  <sheetFormatPr baseColWidth="10" defaultColWidth="11.42578125" defaultRowHeight="10.5" x14ac:dyDescent="0.25"/>
  <cols>
    <col min="1" max="1" width="42.85546875" style="561" customWidth="1"/>
    <col min="2" max="5" width="14.28515625" style="561" customWidth="1"/>
    <col min="6" max="6" width="14.42578125" style="561" customWidth="1"/>
    <col min="7" max="7" width="14.28515625" style="561" customWidth="1"/>
    <col min="8" max="16384" width="11.42578125" style="561"/>
  </cols>
  <sheetData>
    <row r="1" spans="1:7" x14ac:dyDescent="0.25">
      <c r="B1" s="1911"/>
    </row>
    <row r="2" spans="1:7" s="1888" customFormat="1" ht="11.25" x14ac:dyDescent="0.25">
      <c r="A2" s="573" t="s">
        <v>2609</v>
      </c>
      <c r="C2" s="1887"/>
      <c r="D2" s="1887"/>
      <c r="E2" s="1887"/>
      <c r="F2" s="1912"/>
    </row>
    <row r="3" spans="1:7" s="1888" customFormat="1" x14ac:dyDescent="0.25">
      <c r="A3" s="1906"/>
      <c r="B3" s="1906"/>
      <c r="C3" s="1906"/>
      <c r="D3" s="1906"/>
      <c r="E3" s="1906"/>
      <c r="F3" s="1913"/>
    </row>
    <row r="4" spans="1:7" s="1888" customFormat="1" ht="11.25" x14ac:dyDescent="0.25">
      <c r="A4" s="1914" t="s">
        <v>2582</v>
      </c>
      <c r="B4" s="1891" t="s">
        <v>2583</v>
      </c>
      <c r="C4" s="1891"/>
      <c r="D4" s="1891" t="s">
        <v>2584</v>
      </c>
      <c r="E4" s="1891"/>
      <c r="F4" s="1891" t="s">
        <v>2585</v>
      </c>
      <c r="G4" s="1891"/>
    </row>
    <row r="5" spans="1:7" s="1888" customFormat="1" x14ac:dyDescent="0.25">
      <c r="A5" s="1915"/>
      <c r="B5" s="1881" t="s">
        <v>2496</v>
      </c>
      <c r="C5" s="1881" t="s">
        <v>327</v>
      </c>
      <c r="D5" s="1881" t="s">
        <v>2610</v>
      </c>
      <c r="E5" s="1881" t="s">
        <v>327</v>
      </c>
      <c r="F5" s="1881" t="s">
        <v>2610</v>
      </c>
      <c r="G5" s="1881" t="s">
        <v>327</v>
      </c>
    </row>
    <row r="6" spans="1:7" s="1888" customFormat="1" x14ac:dyDescent="0.25">
      <c r="A6" s="1895" t="s">
        <v>103</v>
      </c>
      <c r="B6" s="1916">
        <v>41119.383333333324</v>
      </c>
      <c r="C6" s="1602">
        <v>1</v>
      </c>
      <c r="D6" s="1916">
        <v>601.0008333333335</v>
      </c>
      <c r="E6" s="1602">
        <v>0.99999999999999978</v>
      </c>
      <c r="F6" s="1916">
        <v>13568.035833333332</v>
      </c>
      <c r="G6" s="1602">
        <v>1.0000000000000002</v>
      </c>
    </row>
    <row r="7" spans="1:7" s="1888" customFormat="1" x14ac:dyDescent="0.25">
      <c r="A7" s="578" t="s">
        <v>2586</v>
      </c>
      <c r="B7" s="95">
        <v>7406.3</v>
      </c>
      <c r="C7" s="1607">
        <v>0.18011700078186973</v>
      </c>
      <c r="D7" s="95">
        <v>63.223333333333336</v>
      </c>
      <c r="E7" s="1607">
        <v>0.10519674820195754</v>
      </c>
      <c r="F7" s="95">
        <v>2378.4016666666666</v>
      </c>
      <c r="G7" s="1607">
        <v>0.17529447120293698</v>
      </c>
    </row>
    <row r="8" spans="1:7" s="1888" customFormat="1" x14ac:dyDescent="0.25">
      <c r="A8" s="578" t="s">
        <v>1305</v>
      </c>
      <c r="B8" s="95">
        <v>44.25</v>
      </c>
      <c r="C8" s="1607">
        <v>1.076134815575623E-3</v>
      </c>
      <c r="D8" s="95">
        <v>0.51333333333333331</v>
      </c>
      <c r="E8" s="1607">
        <v>8.5413081789958664E-4</v>
      </c>
      <c r="F8" s="95">
        <v>14.365833333333333</v>
      </c>
      <c r="G8" s="1607">
        <v>1.058799778376175E-3</v>
      </c>
    </row>
    <row r="9" spans="1:7" s="1888" customFormat="1" x14ac:dyDescent="0.25">
      <c r="A9" s="578" t="s">
        <v>2587</v>
      </c>
      <c r="B9" s="95">
        <v>1267.0666666666666</v>
      </c>
      <c r="C9" s="1607">
        <v>3.0814340195601187E-2</v>
      </c>
      <c r="D9" s="95">
        <v>25.970277777777778</v>
      </c>
      <c r="E9" s="1607">
        <v>4.3211716752102843E-2</v>
      </c>
      <c r="F9" s="95">
        <v>424.07861111111112</v>
      </c>
      <c r="G9" s="1607">
        <v>3.1255711314474431E-2</v>
      </c>
    </row>
    <row r="10" spans="1:7" s="1888" customFormat="1" x14ac:dyDescent="0.25">
      <c r="A10" s="578" t="s">
        <v>2588</v>
      </c>
      <c r="B10" s="95">
        <v>9620.6666666666661</v>
      </c>
      <c r="C10" s="1607">
        <v>0.2339691378315904</v>
      </c>
      <c r="D10" s="95">
        <v>211.55944444444444</v>
      </c>
      <c r="E10" s="1607">
        <v>0.35201189867087435</v>
      </c>
      <c r="F10" s="95">
        <v>3531.1955555555555</v>
      </c>
      <c r="G10" s="1607">
        <v>0.26025841904693936</v>
      </c>
    </row>
    <row r="11" spans="1:7" s="1888" customFormat="1" x14ac:dyDescent="0.25">
      <c r="A11" s="578" t="s">
        <v>2589</v>
      </c>
      <c r="B11" s="95">
        <v>66.45</v>
      </c>
      <c r="C11" s="1607">
        <v>1.6160261806779693E-3</v>
      </c>
      <c r="D11" s="1917">
        <v>0.19333333333333333</v>
      </c>
      <c r="E11" s="1607">
        <v>3.2168563271542876E-4</v>
      </c>
      <c r="F11" s="95">
        <v>21.638333333333332</v>
      </c>
      <c r="G11" s="1607">
        <v>1.5948021953312698E-3</v>
      </c>
    </row>
    <row r="12" spans="1:7" s="1888" customFormat="1" x14ac:dyDescent="0.25">
      <c r="A12" s="578" t="s">
        <v>2590</v>
      </c>
      <c r="B12" s="95">
        <v>10315.549999999999</v>
      </c>
      <c r="C12" s="1607">
        <v>0.25086830501268059</v>
      </c>
      <c r="D12" s="95">
        <v>169.04527777777778</v>
      </c>
      <c r="E12" s="1607">
        <v>0.28127295072155095</v>
      </c>
      <c r="F12" s="95">
        <v>3305.3791666666666</v>
      </c>
      <c r="G12" s="1607">
        <v>0.24361515603799938</v>
      </c>
    </row>
    <row r="13" spans="1:7" s="1888" customFormat="1" x14ac:dyDescent="0.25">
      <c r="A13" s="578" t="s">
        <v>2591</v>
      </c>
      <c r="B13" s="95">
        <v>9.8000000000000007</v>
      </c>
      <c r="C13" s="1607">
        <v>2.3833042243256736E-4</v>
      </c>
      <c r="D13" s="1917">
        <v>0.1575</v>
      </c>
      <c r="E13" s="1607">
        <v>2.6206286458282772E-4</v>
      </c>
      <c r="F13" s="95">
        <v>4.2247222222222218</v>
      </c>
      <c r="G13" s="1607">
        <v>3.1137316219663252E-4</v>
      </c>
    </row>
    <row r="14" spans="1:7" s="1888" customFormat="1" ht="11.25" x14ac:dyDescent="0.25">
      <c r="A14" s="1918" t="s">
        <v>2592</v>
      </c>
      <c r="B14" s="95">
        <v>6800.15</v>
      </c>
      <c r="C14" s="1607">
        <v>0.16537577776579823</v>
      </c>
      <c r="D14" s="95">
        <v>8.355833333333333</v>
      </c>
      <c r="E14" s="1607">
        <v>1.3903197582920707E-2</v>
      </c>
      <c r="F14" s="95">
        <v>1010.5966666666667</v>
      </c>
      <c r="G14" s="1607">
        <v>7.4483637799944408E-2</v>
      </c>
    </row>
    <row r="15" spans="1:7" s="1888" customFormat="1" x14ac:dyDescent="0.25">
      <c r="A15" s="578" t="s">
        <v>2593</v>
      </c>
      <c r="B15" s="95">
        <v>1265.7</v>
      </c>
      <c r="C15" s="1607">
        <v>3.0781103640091886E-2</v>
      </c>
      <c r="D15" s="95">
        <v>17.072222222222223</v>
      </c>
      <c r="E15" s="1607">
        <v>2.840632038317565E-2</v>
      </c>
      <c r="F15" s="95">
        <v>540.46138888888891</v>
      </c>
      <c r="G15" s="1607">
        <v>3.9833428768009882E-2</v>
      </c>
    </row>
    <row r="16" spans="1:7" s="1888" customFormat="1" ht="11.25" x14ac:dyDescent="0.25">
      <c r="A16" s="578" t="s">
        <v>2594</v>
      </c>
      <c r="B16" s="95">
        <v>1530.5333333333333</v>
      </c>
      <c r="C16" s="1607">
        <v>3.7221699579638647E-2</v>
      </c>
      <c r="D16" s="95">
        <v>26.765277777777779</v>
      </c>
      <c r="E16" s="1607">
        <v>4.4534510259044743E-2</v>
      </c>
      <c r="F16" s="95">
        <v>688.82722222222219</v>
      </c>
      <c r="G16" s="1607">
        <v>5.0768381708569996E-2</v>
      </c>
    </row>
    <row r="17" spans="1:7" s="1888" customFormat="1" x14ac:dyDescent="0.25">
      <c r="A17" s="578" t="s">
        <v>2595</v>
      </c>
      <c r="B17" s="95">
        <v>309.13333333333333</v>
      </c>
      <c r="C17" s="1607">
        <v>7.517946726665406E-3</v>
      </c>
      <c r="D17" s="95">
        <v>3.8719444444444444</v>
      </c>
      <c r="E17" s="1607">
        <v>6.4424943023281053E-3</v>
      </c>
      <c r="F17" s="95">
        <v>149.81416666666667</v>
      </c>
      <c r="G17" s="1607">
        <v>1.1041698924365313E-2</v>
      </c>
    </row>
    <row r="18" spans="1:7" s="1888" customFormat="1" x14ac:dyDescent="0.25">
      <c r="A18" s="578" t="s">
        <v>2596</v>
      </c>
      <c r="B18" s="95">
        <v>2480.4833333333331</v>
      </c>
      <c r="C18" s="1607">
        <v>6.0323942925538367E-2</v>
      </c>
      <c r="D18" s="95">
        <v>74.268888888888895</v>
      </c>
      <c r="E18" s="1607">
        <v>0.12357535093083155</v>
      </c>
      <c r="F18" s="95">
        <v>1498.1336111111111</v>
      </c>
      <c r="G18" s="1607">
        <v>0.11041639552797795</v>
      </c>
    </row>
    <row r="19" spans="1:7" s="1888" customFormat="1" x14ac:dyDescent="0.25">
      <c r="A19" s="578" t="s">
        <v>2597</v>
      </c>
      <c r="B19" s="95">
        <v>3.3</v>
      </c>
      <c r="C19" s="1607">
        <v>8.0254121839537978E-5</v>
      </c>
      <c r="D19" s="1919">
        <v>4.1666666666666666E-3</v>
      </c>
      <c r="E19" s="1607">
        <v>6.9328800154187233E-6</v>
      </c>
      <c r="F19" s="1917">
        <v>0.91888888888888887</v>
      </c>
      <c r="G19" s="1607">
        <v>6.7724532878326023E-5</v>
      </c>
    </row>
    <row r="20" spans="1:7" s="1888" customFormat="1" x14ac:dyDescent="0.25">
      <c r="A20" s="1920"/>
      <c r="B20" s="1901"/>
      <c r="C20" s="1921"/>
      <c r="D20" s="1922"/>
      <c r="E20" s="478"/>
      <c r="F20" s="1922"/>
      <c r="G20" s="478"/>
    </row>
    <row r="21" spans="1:7" s="1888" customFormat="1" x14ac:dyDescent="0.25">
      <c r="A21" s="1903" t="s">
        <v>2598</v>
      </c>
      <c r="B21" s="1901"/>
      <c r="C21" s="1921"/>
      <c r="D21" s="1922"/>
      <c r="E21" s="478"/>
      <c r="F21" s="1922"/>
      <c r="G21" s="478"/>
    </row>
    <row r="22" spans="1:7" s="1888" customFormat="1" x14ac:dyDescent="0.25">
      <c r="A22" s="1861" t="s">
        <v>2599</v>
      </c>
      <c r="F22" s="1923"/>
    </row>
    <row r="23" spans="1:7" s="1888" customFormat="1" x14ac:dyDescent="0.25">
      <c r="A23" s="1904" t="s">
        <v>2600</v>
      </c>
      <c r="F23" s="1923"/>
    </row>
    <row r="24" spans="1:7" s="1888" customFormat="1" x14ac:dyDescent="0.25">
      <c r="A24" s="1904" t="s">
        <v>2601</v>
      </c>
      <c r="F24" s="1923"/>
    </row>
    <row r="25" spans="1:7" s="1888" customFormat="1" x14ac:dyDescent="0.25">
      <c r="A25" s="1904" t="s">
        <v>2602</v>
      </c>
      <c r="B25" s="1905"/>
      <c r="C25" s="1905"/>
      <c r="D25" s="1905"/>
      <c r="E25" s="1905"/>
      <c r="F25" s="1924"/>
    </row>
    <row r="26" spans="1:7" s="1888" customFormat="1" x14ac:dyDescent="0.25">
      <c r="A26" s="1861" t="s">
        <v>2611</v>
      </c>
      <c r="B26" s="1905"/>
      <c r="C26" s="1905"/>
      <c r="D26" s="1905"/>
      <c r="E26" s="1905"/>
      <c r="F26" s="1924"/>
    </row>
    <row r="27" spans="1:7" s="1888" customFormat="1" x14ac:dyDescent="0.25">
      <c r="A27" s="1903" t="s">
        <v>2604</v>
      </c>
      <c r="F27" s="1923"/>
    </row>
    <row r="28" spans="1:7" s="1888" customFormat="1" x14ac:dyDescent="0.25">
      <c r="A28" s="1903"/>
      <c r="F28" s="1923"/>
    </row>
  </sheetData>
  <pageMargins left="0.7" right="0.7" top="0.75" bottom="0.75" header="0.3" footer="0.3"/>
  <pageSetup paperSize="14" scale="9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G28"/>
  <sheetViews>
    <sheetView zoomScaleNormal="100" workbookViewId="0">
      <selection activeCell="C32" sqref="C32"/>
    </sheetView>
  </sheetViews>
  <sheetFormatPr baseColWidth="10" defaultColWidth="11.42578125" defaultRowHeight="10.5" x14ac:dyDescent="0.25"/>
  <cols>
    <col min="1" max="1" width="35.7109375" style="1888" customWidth="1"/>
    <col min="2" max="7" width="14.28515625" style="1888" customWidth="1"/>
    <col min="8" max="16384" width="11.42578125" style="1888"/>
  </cols>
  <sheetData>
    <row r="1" spans="1:7" x14ac:dyDescent="0.25">
      <c r="A1" s="561" t="s">
        <v>1878</v>
      </c>
    </row>
    <row r="2" spans="1:7" ht="11.25" x14ac:dyDescent="0.25">
      <c r="A2" s="573" t="s">
        <v>2612</v>
      </c>
      <c r="B2" s="1887"/>
      <c r="C2" s="1887"/>
      <c r="D2" s="1887"/>
      <c r="E2" s="1887"/>
    </row>
    <row r="3" spans="1:7" ht="10.5" customHeight="1" x14ac:dyDescent="0.25">
      <c r="A3" s="1925"/>
      <c r="B3" s="1925"/>
      <c r="C3" s="1925"/>
      <c r="D3" s="1925"/>
      <c r="E3" s="1925"/>
      <c r="F3" s="1883"/>
      <c r="G3" s="1883"/>
    </row>
    <row r="4" spans="1:7" s="1892" customFormat="1" ht="11.25" x14ac:dyDescent="0.25">
      <c r="A4" s="1914" t="s">
        <v>2582</v>
      </c>
      <c r="B4" s="1891" t="s">
        <v>2583</v>
      </c>
      <c r="C4" s="1891"/>
      <c r="D4" s="1891" t="s">
        <v>2584</v>
      </c>
      <c r="E4" s="1891"/>
      <c r="F4" s="1891" t="s">
        <v>2585</v>
      </c>
      <c r="G4" s="1891"/>
    </row>
    <row r="5" spans="1:7" s="1892" customFormat="1" x14ac:dyDescent="0.25">
      <c r="A5" s="1915"/>
      <c r="B5" s="1881" t="s">
        <v>2496</v>
      </c>
      <c r="C5" s="1881" t="s">
        <v>327</v>
      </c>
      <c r="D5" s="1881" t="s">
        <v>2610</v>
      </c>
      <c r="E5" s="1881" t="s">
        <v>327</v>
      </c>
      <c r="F5" s="1881" t="s">
        <v>2610</v>
      </c>
      <c r="G5" s="1881" t="s">
        <v>327</v>
      </c>
    </row>
    <row r="6" spans="1:7" x14ac:dyDescent="0.25">
      <c r="A6" s="1895" t="s">
        <v>103</v>
      </c>
      <c r="B6" s="1916">
        <v>6367.4833333333336</v>
      </c>
      <c r="C6" s="1926">
        <v>1</v>
      </c>
      <c r="D6" s="1916">
        <v>98.187222222222232</v>
      </c>
      <c r="E6" s="1926">
        <v>0.99999999999999989</v>
      </c>
      <c r="F6" s="1916">
        <v>2922.7049999999999</v>
      </c>
      <c r="G6" s="1926">
        <v>1</v>
      </c>
    </row>
    <row r="7" spans="1:7" x14ac:dyDescent="0.25">
      <c r="A7" s="578" t="s">
        <v>2586</v>
      </c>
      <c r="B7" s="95">
        <v>549.5333333333333</v>
      </c>
      <c r="C7" s="478">
        <v>8.6303065837104662E-2</v>
      </c>
      <c r="D7" s="95">
        <v>12.158611111111112</v>
      </c>
      <c r="E7" s="478">
        <v>0.12383088996644731</v>
      </c>
      <c r="F7" s="95">
        <v>276.1922222222222</v>
      </c>
      <c r="G7" s="478">
        <v>9.449883659904855E-2</v>
      </c>
    </row>
    <row r="8" spans="1:7" x14ac:dyDescent="0.25">
      <c r="A8" s="578" t="s">
        <v>1305</v>
      </c>
      <c r="B8" s="95">
        <v>34.333333333333336</v>
      </c>
      <c r="C8" s="478">
        <v>5.3919785158448265E-3</v>
      </c>
      <c r="D8" s="1927">
        <v>9.4444444444444442E-2</v>
      </c>
      <c r="E8" s="478">
        <v>9.6188121332827859E-4</v>
      </c>
      <c r="F8" s="95">
        <v>12.259722222222223</v>
      </c>
      <c r="G8" s="478">
        <v>4.1946492109953704E-3</v>
      </c>
    </row>
    <row r="9" spans="1:7" x14ac:dyDescent="0.25">
      <c r="A9" s="578" t="s">
        <v>2587</v>
      </c>
      <c r="B9" s="95">
        <v>82.7</v>
      </c>
      <c r="C9" s="478">
        <v>1.2987862813408751E-2</v>
      </c>
      <c r="D9" s="95">
        <v>1.0727777777777778</v>
      </c>
      <c r="E9" s="478">
        <v>1.0925838958452389E-2</v>
      </c>
      <c r="F9" s="95">
        <v>18.66888888888889</v>
      </c>
      <c r="G9" s="478">
        <v>6.3875378763470448E-3</v>
      </c>
    </row>
    <row r="10" spans="1:7" x14ac:dyDescent="0.25">
      <c r="A10" s="578" t="s">
        <v>2588</v>
      </c>
      <c r="B10" s="95">
        <v>0</v>
      </c>
      <c r="C10" s="478">
        <v>0</v>
      </c>
      <c r="D10" s="95">
        <v>0</v>
      </c>
      <c r="E10" s="478">
        <v>0</v>
      </c>
      <c r="F10" s="95">
        <v>0</v>
      </c>
      <c r="G10" s="478">
        <v>0</v>
      </c>
    </row>
    <row r="11" spans="1:7" x14ac:dyDescent="0.25">
      <c r="A11" s="578" t="s">
        <v>2589</v>
      </c>
      <c r="B11" s="95">
        <v>109.85</v>
      </c>
      <c r="C11" s="478">
        <v>1.725171378540449E-2</v>
      </c>
      <c r="D11" s="1927">
        <v>0.15305555555555556</v>
      </c>
      <c r="E11" s="478">
        <v>1.5588133780702399E-3</v>
      </c>
      <c r="F11" s="95">
        <v>34.297499999999999</v>
      </c>
      <c r="G11" s="478">
        <v>1.173484836820685E-2</v>
      </c>
    </row>
    <row r="12" spans="1:7" x14ac:dyDescent="0.25">
      <c r="A12" s="578" t="s">
        <v>2590</v>
      </c>
      <c r="B12" s="95">
        <v>9.9499999999999993</v>
      </c>
      <c r="C12" s="478">
        <v>1.5626267834754179E-3</v>
      </c>
      <c r="D12" s="1927">
        <v>9.4444444444444442E-2</v>
      </c>
      <c r="E12" s="478">
        <v>9.6188121332827859E-4</v>
      </c>
      <c r="F12" s="95">
        <v>4.915</v>
      </c>
      <c r="G12" s="478">
        <v>1.6816613376991519E-3</v>
      </c>
    </row>
    <row r="13" spans="1:7" x14ac:dyDescent="0.25">
      <c r="A13" s="578" t="s">
        <v>2591</v>
      </c>
      <c r="B13" s="95">
        <v>932.91666666666663</v>
      </c>
      <c r="C13" s="478">
        <v>0.1465126201089389</v>
      </c>
      <c r="D13" s="95">
        <v>12.012777777777778</v>
      </c>
      <c r="E13" s="478">
        <v>0.12234563221057276</v>
      </c>
      <c r="F13" s="95">
        <v>267.9447222222222</v>
      </c>
      <c r="G13" s="478">
        <v>9.167696439504576E-2</v>
      </c>
    </row>
    <row r="14" spans="1:7" ht="11.25" x14ac:dyDescent="0.25">
      <c r="A14" s="1918" t="s">
        <v>2592</v>
      </c>
      <c r="B14" s="95">
        <v>0</v>
      </c>
      <c r="C14" s="478">
        <v>0</v>
      </c>
      <c r="D14" s="1910">
        <v>0</v>
      </c>
      <c r="E14" s="478">
        <v>0</v>
      </c>
      <c r="F14" s="1910">
        <v>0</v>
      </c>
      <c r="G14" s="478">
        <v>0</v>
      </c>
    </row>
    <row r="15" spans="1:7" x14ac:dyDescent="0.25">
      <c r="A15" s="578" t="s">
        <v>2593</v>
      </c>
      <c r="B15" s="95">
        <v>156.65</v>
      </c>
      <c r="C15" s="478">
        <v>2.4601556344866757E-2</v>
      </c>
      <c r="D15" s="95">
        <v>2.1433333333333335</v>
      </c>
      <c r="E15" s="478">
        <v>2.1829045417767642E-2</v>
      </c>
      <c r="F15" s="95">
        <v>68.635277777777773</v>
      </c>
      <c r="G15" s="478">
        <v>2.3483477729629838E-2</v>
      </c>
    </row>
    <row r="16" spans="1:7" ht="11.25" x14ac:dyDescent="0.25">
      <c r="A16" s="578" t="s">
        <v>2594</v>
      </c>
      <c r="B16" s="95">
        <v>203.58333333333334</v>
      </c>
      <c r="C16" s="478">
        <v>3.1972338626720657E-2</v>
      </c>
      <c r="D16" s="1927">
        <v>0.80666666666666664</v>
      </c>
      <c r="E16" s="478">
        <v>8.2155971867803566E-3</v>
      </c>
      <c r="F16" s="95">
        <v>91.183055555555555</v>
      </c>
      <c r="G16" s="478">
        <v>3.1198172773357406E-2</v>
      </c>
    </row>
    <row r="17" spans="1:7" x14ac:dyDescent="0.25">
      <c r="A17" s="578" t="s">
        <v>2595</v>
      </c>
      <c r="B17" s="95">
        <v>2157.5833333333335</v>
      </c>
      <c r="C17" s="478">
        <v>0.33884397027606405</v>
      </c>
      <c r="D17" s="95">
        <v>20.250277777777779</v>
      </c>
      <c r="E17" s="478">
        <v>0.20624147744954366</v>
      </c>
      <c r="F17" s="95">
        <v>961.3175</v>
      </c>
      <c r="G17" s="478">
        <v>0.32891362624691856</v>
      </c>
    </row>
    <row r="18" spans="1:7" x14ac:dyDescent="0.25">
      <c r="A18" s="578" t="s">
        <v>2596</v>
      </c>
      <c r="B18" s="95">
        <v>2130.3833333333332</v>
      </c>
      <c r="C18" s="478">
        <v>0.33457226690817143</v>
      </c>
      <c r="D18" s="95">
        <v>49.400833333333331</v>
      </c>
      <c r="E18" s="478">
        <v>0.50312894300570898</v>
      </c>
      <c r="F18" s="95">
        <v>1187.2911111111111</v>
      </c>
      <c r="G18" s="478">
        <v>0.4062302254627515</v>
      </c>
    </row>
    <row r="19" spans="1:7" x14ac:dyDescent="0.25">
      <c r="A19" s="578" t="s">
        <v>2597</v>
      </c>
      <c r="B19" s="95">
        <v>0</v>
      </c>
      <c r="C19" s="478">
        <v>0</v>
      </c>
      <c r="D19" s="95">
        <v>0</v>
      </c>
      <c r="E19" s="478">
        <v>0</v>
      </c>
      <c r="F19" s="95">
        <v>0</v>
      </c>
      <c r="G19" s="478">
        <v>0</v>
      </c>
    </row>
    <row r="20" spans="1:7" x14ac:dyDescent="0.25">
      <c r="A20" s="1918"/>
      <c r="B20" s="95"/>
      <c r="C20" s="95"/>
      <c r="D20" s="95"/>
      <c r="E20" s="95"/>
      <c r="F20" s="95"/>
      <c r="G20" s="95"/>
    </row>
    <row r="21" spans="1:7" x14ac:dyDescent="0.25">
      <c r="A21" s="1903" t="s">
        <v>2598</v>
      </c>
      <c r="B21" s="95"/>
      <c r="C21" s="95"/>
      <c r="D21" s="95"/>
      <c r="E21" s="95"/>
      <c r="F21" s="95"/>
      <c r="G21" s="95"/>
    </row>
    <row r="22" spans="1:7" x14ac:dyDescent="0.25">
      <c r="A22" s="1861" t="s">
        <v>2599</v>
      </c>
      <c r="B22" s="1928"/>
      <c r="C22" s="1929"/>
      <c r="D22" s="1929"/>
      <c r="E22" s="1929"/>
    </row>
    <row r="23" spans="1:7" x14ac:dyDescent="0.25">
      <c r="A23" s="1904" t="s">
        <v>2600</v>
      </c>
    </row>
    <row r="24" spans="1:7" x14ac:dyDescent="0.25">
      <c r="A24" s="1904" t="s">
        <v>2601</v>
      </c>
    </row>
    <row r="25" spans="1:7" x14ac:dyDescent="0.25">
      <c r="A25" s="1861" t="s">
        <v>2613</v>
      </c>
    </row>
    <row r="26" spans="1:7" x14ac:dyDescent="0.25">
      <c r="A26" s="1861" t="s">
        <v>2611</v>
      </c>
    </row>
    <row r="27" spans="1:7" x14ac:dyDescent="0.25">
      <c r="A27" s="1930" t="s">
        <v>25</v>
      </c>
      <c r="B27" s="1931"/>
      <c r="C27" s="1931"/>
      <c r="D27" s="1932"/>
      <c r="E27" s="1932"/>
    </row>
    <row r="28" spans="1:7" x14ac:dyDescent="0.25">
      <c r="A28" s="1903" t="s">
        <v>2604</v>
      </c>
      <c r="C28" s="1933"/>
    </row>
  </sheetData>
  <pageMargins left="0.7" right="0.7" top="0.75" bottom="0.75" header="0.3" footer="0.3"/>
  <pageSetup paperSize="14" scale="9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2:G16"/>
  <sheetViews>
    <sheetView zoomScaleNormal="100" workbookViewId="0">
      <selection activeCell="C32" sqref="C32"/>
    </sheetView>
  </sheetViews>
  <sheetFormatPr baseColWidth="10" defaultColWidth="11.42578125" defaultRowHeight="10.5" x14ac:dyDescent="0.25"/>
  <cols>
    <col min="1" max="1" width="35.7109375" style="561" customWidth="1"/>
    <col min="2" max="5" width="14.28515625" style="561" customWidth="1"/>
    <col min="6" max="16384" width="11.42578125" style="561"/>
  </cols>
  <sheetData>
    <row r="2" spans="1:7" ht="11.25" x14ac:dyDescent="0.25">
      <c r="A2" s="1934" t="s">
        <v>3712</v>
      </c>
      <c r="B2" s="563"/>
      <c r="C2" s="563"/>
      <c r="D2" s="563"/>
      <c r="E2" s="563"/>
    </row>
    <row r="3" spans="1:7" x14ac:dyDescent="0.25">
      <c r="A3" s="1935"/>
      <c r="B3" s="1936"/>
      <c r="C3" s="1936"/>
      <c r="D3" s="1936"/>
      <c r="E3" s="1936"/>
      <c r="F3" s="1937"/>
      <c r="G3" s="1937"/>
    </row>
    <row r="4" spans="1:7" ht="11.25" x14ac:dyDescent="0.25">
      <c r="A4" s="1938" t="s">
        <v>2614</v>
      </c>
      <c r="B4" s="1891" t="s">
        <v>2583</v>
      </c>
      <c r="C4" s="1891"/>
      <c r="D4" s="1891" t="s">
        <v>2584</v>
      </c>
      <c r="E4" s="1891"/>
      <c r="F4" s="1891" t="s">
        <v>2585</v>
      </c>
      <c r="G4" s="1891"/>
    </row>
    <row r="5" spans="1:7" x14ac:dyDescent="0.25">
      <c r="A5" s="1939"/>
      <c r="B5" s="1881" t="s">
        <v>2496</v>
      </c>
      <c r="C5" s="1881" t="s">
        <v>327</v>
      </c>
      <c r="D5" s="1881" t="s">
        <v>2496</v>
      </c>
      <c r="E5" s="1881" t="s">
        <v>327</v>
      </c>
      <c r="F5" s="1881" t="s">
        <v>2496</v>
      </c>
      <c r="G5" s="1881" t="s">
        <v>327</v>
      </c>
    </row>
    <row r="6" spans="1:7" x14ac:dyDescent="0.25">
      <c r="A6" s="1895" t="s">
        <v>103</v>
      </c>
      <c r="B6" s="1916">
        <v>47486.866666666669</v>
      </c>
      <c r="C6" s="1602">
        <v>1</v>
      </c>
      <c r="D6" s="1916">
        <v>699.18805555555559</v>
      </c>
      <c r="E6" s="1602">
        <v>1</v>
      </c>
      <c r="F6" s="1916">
        <v>16490.740833333333</v>
      </c>
      <c r="G6" s="1602">
        <v>1</v>
      </c>
    </row>
    <row r="7" spans="1:7" ht="11.25" x14ac:dyDescent="0.25">
      <c r="A7" s="1940" t="s">
        <v>2615</v>
      </c>
      <c r="B7" s="95">
        <v>217.96666666666667</v>
      </c>
      <c r="C7" s="1941">
        <v>4.5900410359074719E-3</v>
      </c>
      <c r="D7" s="1942">
        <v>0.75666666666666671</v>
      </c>
      <c r="E7" s="1941">
        <v>1.0822076559437793E-3</v>
      </c>
      <c r="F7" s="95">
        <v>91.191111111111113</v>
      </c>
      <c r="G7" s="1941">
        <v>5.5298371390800835E-3</v>
      </c>
    </row>
    <row r="8" spans="1:7" ht="11.25" x14ac:dyDescent="0.25">
      <c r="A8" s="1940" t="s">
        <v>2616</v>
      </c>
      <c r="B8" s="95">
        <v>47268.9</v>
      </c>
      <c r="C8" s="1941">
        <v>0.99540995896409257</v>
      </c>
      <c r="D8" s="1942">
        <v>698.43138888888893</v>
      </c>
      <c r="E8" s="1941">
        <v>0.9989177923440562</v>
      </c>
      <c r="F8" s="95">
        <v>16399.549722222222</v>
      </c>
      <c r="G8" s="1941">
        <v>0.99447016286091994</v>
      </c>
    </row>
    <row r="9" spans="1:7" x14ac:dyDescent="0.25">
      <c r="A9" s="1940"/>
      <c r="B9" s="1922"/>
      <c r="C9" s="1941"/>
      <c r="D9" s="1922"/>
      <c r="E9" s="1941"/>
      <c r="F9" s="1922"/>
      <c r="G9" s="1941"/>
    </row>
    <row r="10" spans="1:7" x14ac:dyDescent="0.25">
      <c r="A10" s="1920" t="s">
        <v>2598</v>
      </c>
      <c r="B10" s="1922"/>
      <c r="C10" s="1941"/>
      <c r="D10" s="1922"/>
      <c r="E10" s="1941"/>
      <c r="F10" s="1922"/>
      <c r="G10" s="1941"/>
    </row>
    <row r="11" spans="1:7" x14ac:dyDescent="0.25">
      <c r="A11" s="1861" t="s">
        <v>2599</v>
      </c>
    </row>
    <row r="12" spans="1:7" x14ac:dyDescent="0.25">
      <c r="A12" s="1904" t="s">
        <v>2600</v>
      </c>
    </row>
    <row r="13" spans="1:7" x14ac:dyDescent="0.25">
      <c r="A13" s="1904" t="s">
        <v>2601</v>
      </c>
    </row>
    <row r="14" spans="1:7" x14ac:dyDescent="0.25">
      <c r="A14" s="1940" t="s">
        <v>2617</v>
      </c>
    </row>
    <row r="15" spans="1:7" x14ac:dyDescent="0.25">
      <c r="A15" s="1940" t="s">
        <v>2618</v>
      </c>
    </row>
    <row r="16" spans="1:7" x14ac:dyDescent="0.25">
      <c r="A16" s="1903" t="s">
        <v>2604</v>
      </c>
      <c r="B16" s="1888"/>
      <c r="C16" s="1888"/>
      <c r="D16" s="1888"/>
      <c r="E16" s="1888"/>
    </row>
  </sheetData>
  <pageMargins left="0.7" right="0.7" top="0.75" bottom="0.75" header="0.3" footer="0.3"/>
  <pageSetup paperSize="14" scale="9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B25"/>
  <sheetViews>
    <sheetView zoomScaleNormal="100" workbookViewId="0"/>
  </sheetViews>
  <sheetFormatPr baseColWidth="10" defaultColWidth="13" defaultRowHeight="10.5" x14ac:dyDescent="0.25"/>
  <cols>
    <col min="1" max="1" width="31.85546875" style="164" customWidth="1"/>
    <col min="2" max="2" width="23.42578125" style="164" customWidth="1"/>
    <col min="3" max="16384" width="13" style="164"/>
  </cols>
  <sheetData>
    <row r="2" spans="1:2" ht="11.25" x14ac:dyDescent="0.25">
      <c r="A2" s="590" t="s">
        <v>637</v>
      </c>
      <c r="B2" s="398"/>
    </row>
    <row r="3" spans="1:2" x14ac:dyDescent="0.25">
      <c r="A3" s="380"/>
      <c r="B3" s="380"/>
    </row>
    <row r="4" spans="1:2" ht="28.5" customHeight="1" x14ac:dyDescent="0.25">
      <c r="A4" s="767" t="s">
        <v>412</v>
      </c>
      <c r="B4" s="767" t="s">
        <v>638</v>
      </c>
    </row>
    <row r="5" spans="1:2" ht="11.25" customHeight="1" x14ac:dyDescent="0.25">
      <c r="A5" s="768" t="s">
        <v>103</v>
      </c>
      <c r="B5" s="769">
        <v>681</v>
      </c>
    </row>
    <row r="6" spans="1:2" ht="11.25" customHeight="1" x14ac:dyDescent="0.25">
      <c r="A6" s="770" t="s">
        <v>639</v>
      </c>
      <c r="B6" s="771">
        <v>8</v>
      </c>
    </row>
    <row r="7" spans="1:2" ht="11.25" customHeight="1" x14ac:dyDescent="0.25">
      <c r="A7" s="770" t="s">
        <v>640</v>
      </c>
      <c r="B7" s="771">
        <v>399</v>
      </c>
    </row>
    <row r="8" spans="1:2" ht="11.25" customHeight="1" x14ac:dyDescent="0.25">
      <c r="A8" s="770" t="s">
        <v>641</v>
      </c>
      <c r="B8" s="771">
        <v>56</v>
      </c>
    </row>
    <row r="9" spans="1:2" ht="11.25" customHeight="1" x14ac:dyDescent="0.25">
      <c r="A9" s="770" t="s">
        <v>642</v>
      </c>
      <c r="B9" s="771">
        <v>28</v>
      </c>
    </row>
    <row r="10" spans="1:2" ht="11.25" customHeight="1" x14ac:dyDescent="0.25">
      <c r="A10" s="770" t="s">
        <v>643</v>
      </c>
      <c r="B10" s="771">
        <v>54</v>
      </c>
    </row>
    <row r="11" spans="1:2" ht="11.25" customHeight="1" x14ac:dyDescent="0.25">
      <c r="A11" s="770" t="s">
        <v>644</v>
      </c>
      <c r="B11" s="771">
        <v>33</v>
      </c>
    </row>
    <row r="12" spans="1:2" ht="11.25" customHeight="1" x14ac:dyDescent="0.25">
      <c r="A12" s="770" t="s">
        <v>645</v>
      </c>
      <c r="B12" s="771">
        <v>81</v>
      </c>
    </row>
    <row r="13" spans="1:2" ht="11.25" customHeight="1" x14ac:dyDescent="0.25">
      <c r="A13" s="770" t="s">
        <v>646</v>
      </c>
      <c r="B13" s="771">
        <v>12</v>
      </c>
    </row>
    <row r="14" spans="1:2" ht="11.25" customHeight="1" x14ac:dyDescent="0.25">
      <c r="A14" s="770" t="s">
        <v>647</v>
      </c>
      <c r="B14" s="771">
        <v>10</v>
      </c>
    </row>
    <row r="15" spans="1:2" ht="11.25" customHeight="1" x14ac:dyDescent="0.25">
      <c r="A15" s="772"/>
      <c r="B15" s="64"/>
    </row>
    <row r="16" spans="1:2" x14ac:dyDescent="0.25">
      <c r="A16" s="773" t="s">
        <v>648</v>
      </c>
      <c r="B16" s="64"/>
    </row>
    <row r="17" spans="1:2" x14ac:dyDescent="0.25">
      <c r="A17" s="774" t="s">
        <v>649</v>
      </c>
      <c r="B17" s="380"/>
    </row>
    <row r="18" spans="1:2" x14ac:dyDescent="0.25">
      <c r="A18" s="775" t="s">
        <v>650</v>
      </c>
      <c r="B18" s="380"/>
    </row>
    <row r="19" spans="1:2" x14ac:dyDescent="0.25">
      <c r="A19" s="775" t="s">
        <v>651</v>
      </c>
    </row>
    <row r="20" spans="1:2" x14ac:dyDescent="0.25">
      <c r="A20" s="775" t="s">
        <v>652</v>
      </c>
    </row>
    <row r="21" spans="1:2" x14ac:dyDescent="0.25">
      <c r="A21" s="612" t="s">
        <v>653</v>
      </c>
    </row>
    <row r="22" spans="1:2" x14ac:dyDescent="0.25">
      <c r="A22" s="775" t="s">
        <v>654</v>
      </c>
    </row>
    <row r="23" spans="1:2" x14ac:dyDescent="0.25">
      <c r="A23" s="775" t="s">
        <v>655</v>
      </c>
    </row>
    <row r="24" spans="1:2" x14ac:dyDescent="0.25">
      <c r="A24" s="775" t="s">
        <v>656</v>
      </c>
    </row>
    <row r="25" spans="1:2" x14ac:dyDescent="0.25">
      <c r="A25" s="612" t="s">
        <v>506</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2:C25"/>
  <sheetViews>
    <sheetView zoomScaleNormal="100" workbookViewId="0">
      <selection activeCell="C32" sqref="C32"/>
    </sheetView>
  </sheetViews>
  <sheetFormatPr baseColWidth="10" defaultColWidth="11.42578125" defaultRowHeight="10.5" x14ac:dyDescent="0.25"/>
  <cols>
    <col min="1" max="1" width="34.7109375" style="561" customWidth="1"/>
    <col min="2" max="2" width="17.28515625" style="561" customWidth="1"/>
    <col min="3" max="3" width="19.140625" style="561" customWidth="1"/>
    <col min="4" max="16384" width="11.42578125" style="561"/>
  </cols>
  <sheetData>
    <row r="2" spans="1:3" ht="11.25" x14ac:dyDescent="0.25">
      <c r="A2" s="1934" t="s">
        <v>2619</v>
      </c>
      <c r="B2" s="1935"/>
      <c r="C2" s="1935"/>
    </row>
    <row r="3" spans="1:3" x14ac:dyDescent="0.25">
      <c r="A3" s="1943"/>
      <c r="B3" s="1943"/>
      <c r="C3" s="1943"/>
    </row>
    <row r="4" spans="1:3" x14ac:dyDescent="0.25">
      <c r="A4" s="1944" t="s">
        <v>2582</v>
      </c>
      <c r="B4" s="1945" t="s">
        <v>2496</v>
      </c>
      <c r="C4" s="1945" t="s">
        <v>327</v>
      </c>
    </row>
    <row r="5" spans="1:3" ht="11.25" x14ac:dyDescent="0.25">
      <c r="A5" s="1934" t="s">
        <v>2620</v>
      </c>
      <c r="B5" s="1916">
        <v>47486.866666666669</v>
      </c>
      <c r="C5" s="1926">
        <v>1</v>
      </c>
    </row>
    <row r="6" spans="1:3" x14ac:dyDescent="0.25">
      <c r="A6" s="1940" t="s">
        <v>2621</v>
      </c>
      <c r="B6" s="1660">
        <v>3279.0833333333335</v>
      </c>
      <c r="C6" s="1941">
        <v>6.9052425723322805E-2</v>
      </c>
    </row>
    <row r="7" spans="1:3" x14ac:dyDescent="0.25">
      <c r="A7" s="1940" t="s">
        <v>2622</v>
      </c>
      <c r="B7" s="1660">
        <v>44207.783333333333</v>
      </c>
      <c r="C7" s="1941">
        <v>0.93094757427667718</v>
      </c>
    </row>
    <row r="8" spans="1:3" ht="11.25" x14ac:dyDescent="0.25">
      <c r="A8" s="1934" t="s">
        <v>2623</v>
      </c>
      <c r="B8" s="1916">
        <v>699.18805555555559</v>
      </c>
      <c r="C8" s="1926">
        <v>1</v>
      </c>
    </row>
    <row r="9" spans="1:3" x14ac:dyDescent="0.25">
      <c r="A9" s="1940" t="s">
        <v>2621</v>
      </c>
      <c r="B9" s="1910">
        <v>43.75888888888889</v>
      </c>
      <c r="C9" s="1941">
        <v>6.2585292384778057E-2</v>
      </c>
    </row>
    <row r="10" spans="1:3" x14ac:dyDescent="0.25">
      <c r="A10" s="1940" t="s">
        <v>2622</v>
      </c>
      <c r="B10" s="1910">
        <v>655.42916666666667</v>
      </c>
      <c r="C10" s="1946">
        <v>0.93741470761522194</v>
      </c>
    </row>
    <row r="11" spans="1:3" ht="11.25" x14ac:dyDescent="0.25">
      <c r="A11" s="1934" t="s">
        <v>2624</v>
      </c>
      <c r="B11" s="1916">
        <v>16490.740833333333</v>
      </c>
      <c r="C11" s="1926">
        <v>1</v>
      </c>
    </row>
    <row r="12" spans="1:3" x14ac:dyDescent="0.25">
      <c r="A12" s="1940" t="s">
        <v>2621</v>
      </c>
      <c r="B12" s="1910">
        <v>1235.8561111111112</v>
      </c>
      <c r="C12" s="1941">
        <v>7.4942425182805028E-2</v>
      </c>
    </row>
    <row r="13" spans="1:3" x14ac:dyDescent="0.25">
      <c r="A13" s="1940" t="s">
        <v>2622</v>
      </c>
      <c r="B13" s="1910">
        <v>15254.884722222223</v>
      </c>
      <c r="C13" s="1941">
        <v>0.92505757481719497</v>
      </c>
    </row>
    <row r="14" spans="1:3" x14ac:dyDescent="0.25">
      <c r="A14" s="1940"/>
      <c r="B14" s="1910"/>
      <c r="C14" s="1941"/>
    </row>
    <row r="15" spans="1:3" x14ac:dyDescent="0.25">
      <c r="A15" s="1920" t="s">
        <v>2598</v>
      </c>
      <c r="B15" s="1910"/>
      <c r="C15" s="1941"/>
    </row>
    <row r="16" spans="1:3" x14ac:dyDescent="0.25">
      <c r="A16" s="1940" t="s">
        <v>2625</v>
      </c>
    </row>
    <row r="17" spans="1:3" x14ac:dyDescent="0.25">
      <c r="A17" s="1861" t="s">
        <v>2626</v>
      </c>
    </row>
    <row r="18" spans="1:3" x14ac:dyDescent="0.25">
      <c r="A18" s="1904" t="s">
        <v>2627</v>
      </c>
    </row>
    <row r="19" spans="1:3" x14ac:dyDescent="0.25">
      <c r="A19" s="1904" t="s">
        <v>2628</v>
      </c>
    </row>
    <row r="20" spans="1:3" x14ac:dyDescent="0.25">
      <c r="A20" s="1903" t="s">
        <v>2604</v>
      </c>
      <c r="B20" s="1888"/>
      <c r="C20" s="1888"/>
    </row>
    <row r="23" spans="1:3" x14ac:dyDescent="0.25">
      <c r="A23" s="28"/>
    </row>
    <row r="24" spans="1:3" x14ac:dyDescent="0.25">
      <c r="A24" s="28"/>
    </row>
    <row r="25" spans="1:3" ht="10.5" customHeight="1" x14ac:dyDescent="0.25">
      <c r="A25" s="1947"/>
    </row>
  </sheetData>
  <pageMargins left="0.7" right="0.7" top="0.75" bottom="0.75" header="0.3" footer="0.3"/>
  <pageSetup paperSize="14" scale="9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2:F16"/>
  <sheetViews>
    <sheetView workbookViewId="0">
      <selection activeCell="C32" sqref="C32"/>
    </sheetView>
  </sheetViews>
  <sheetFormatPr baseColWidth="10" defaultColWidth="11.42578125" defaultRowHeight="10.5" x14ac:dyDescent="0.25"/>
  <cols>
    <col min="1" max="1" width="29.85546875" style="561" customWidth="1"/>
    <col min="2" max="2" width="24.28515625" style="561" customWidth="1"/>
    <col min="3" max="3" width="19.140625" style="561" bestFit="1" customWidth="1"/>
    <col min="4" max="16384" width="11.42578125" style="561"/>
  </cols>
  <sheetData>
    <row r="2" spans="1:6" ht="11.25" x14ac:dyDescent="0.25">
      <c r="A2" s="1948" t="s">
        <v>2629</v>
      </c>
      <c r="B2" s="1949"/>
      <c r="D2" s="1950"/>
      <c r="E2" s="563"/>
      <c r="F2" s="563"/>
    </row>
    <row r="4" spans="1:6" ht="11.25" x14ac:dyDescent="0.25">
      <c r="A4" s="1951" t="s">
        <v>2630</v>
      </c>
      <c r="B4" s="1952" t="s">
        <v>2631</v>
      </c>
      <c r="C4" s="1952" t="s">
        <v>2632</v>
      </c>
    </row>
    <row r="5" spans="1:6" x14ac:dyDescent="0.25">
      <c r="A5" s="1953" t="s">
        <v>2633</v>
      </c>
      <c r="B5" s="1954">
        <v>2.8171296296296302E-2</v>
      </c>
      <c r="C5" s="1954">
        <v>0.11300925925925925</v>
      </c>
    </row>
    <row r="6" spans="1:6" x14ac:dyDescent="0.25">
      <c r="A6" s="1955" t="s">
        <v>2634</v>
      </c>
      <c r="B6" s="1956">
        <v>3.2118055555555559E-2</v>
      </c>
      <c r="C6" s="1956">
        <v>0.11221064814814814</v>
      </c>
    </row>
    <row r="7" spans="1:6" x14ac:dyDescent="0.25">
      <c r="A7" s="1955" t="s">
        <v>2635</v>
      </c>
      <c r="B7" s="1956">
        <v>3.2129629629629626E-2</v>
      </c>
      <c r="C7" s="1956">
        <v>0.12586805555555555</v>
      </c>
    </row>
    <row r="8" spans="1:6" x14ac:dyDescent="0.25">
      <c r="A8" s="1955" t="s">
        <v>2636</v>
      </c>
      <c r="B8" s="1956">
        <v>5.486111111111111E-2</v>
      </c>
      <c r="C8" s="1956">
        <v>0.14320601851851852</v>
      </c>
    </row>
    <row r="9" spans="1:6" x14ac:dyDescent="0.25">
      <c r="A9" s="1955" t="s">
        <v>2637</v>
      </c>
      <c r="B9" s="1956">
        <v>8.6018518518518508E-2</v>
      </c>
      <c r="C9" s="1956">
        <v>0.16099537037037037</v>
      </c>
    </row>
    <row r="10" spans="1:6" x14ac:dyDescent="0.25">
      <c r="A10" s="1955" t="s">
        <v>2638</v>
      </c>
      <c r="B10" s="1956">
        <v>0.1150462962962963</v>
      </c>
      <c r="C10" s="1956">
        <v>0.18557870370370369</v>
      </c>
    </row>
    <row r="11" spans="1:6" x14ac:dyDescent="0.25">
      <c r="A11" s="1955" t="s">
        <v>2639</v>
      </c>
      <c r="B11" s="1956">
        <v>0.17913194444444444</v>
      </c>
      <c r="C11" s="1956">
        <v>0.24733796296296295</v>
      </c>
    </row>
    <row r="12" spans="1:6" x14ac:dyDescent="0.25">
      <c r="A12" s="1940"/>
      <c r="B12" s="1956"/>
      <c r="C12" s="1956"/>
    </row>
    <row r="13" spans="1:6" x14ac:dyDescent="0.25">
      <c r="A13" s="1957" t="s">
        <v>2640</v>
      </c>
      <c r="B13" s="1958"/>
    </row>
    <row r="14" spans="1:6" x14ac:dyDescent="0.25">
      <c r="A14" s="1904" t="s">
        <v>2641</v>
      </c>
      <c r="B14" s="1958"/>
    </row>
    <row r="15" spans="1:6" x14ac:dyDescent="0.25">
      <c r="A15" s="1904" t="s">
        <v>2642</v>
      </c>
      <c r="B15" s="1958"/>
    </row>
    <row r="16" spans="1:6" ht="12" customHeight="1" x14ac:dyDescent="0.25">
      <c r="A16" s="1903" t="s">
        <v>2604</v>
      </c>
      <c r="B16" s="1959"/>
    </row>
  </sheetData>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J26"/>
  <sheetViews>
    <sheetView zoomScaleNormal="100" workbookViewId="0">
      <selection activeCell="C32" sqref="C32"/>
    </sheetView>
  </sheetViews>
  <sheetFormatPr baseColWidth="10" defaultColWidth="11.42578125" defaultRowHeight="10.5" x14ac:dyDescent="0.25"/>
  <cols>
    <col min="1" max="1" width="42.85546875" style="561" customWidth="1"/>
    <col min="2" max="2" width="19.140625" style="561" customWidth="1"/>
    <col min="3" max="3" width="11.140625" style="561" bestFit="1" customWidth="1"/>
    <col min="4" max="4" width="17.140625" style="561" customWidth="1"/>
    <col min="5" max="5" width="11.42578125" style="561"/>
    <col min="6" max="6" width="14.5703125" style="561" bestFit="1" customWidth="1"/>
    <col min="7" max="7" width="11.42578125" style="561"/>
    <col min="8" max="8" width="14.5703125" style="561" customWidth="1"/>
    <col min="9" max="16384" width="11.42578125" style="561"/>
  </cols>
  <sheetData>
    <row r="2" spans="1:10" ht="11.25" x14ac:dyDescent="0.25">
      <c r="A2" s="563" t="s">
        <v>2643</v>
      </c>
      <c r="B2" s="563"/>
      <c r="C2" s="563"/>
    </row>
    <row r="3" spans="1:10" ht="11.25" customHeight="1" x14ac:dyDescent="0.25">
      <c r="A3" s="1960"/>
    </row>
    <row r="4" spans="1:10" ht="11.25" customHeight="1" x14ac:dyDescent="0.25">
      <c r="A4" s="1961" t="s">
        <v>2582</v>
      </c>
      <c r="B4" s="1962" t="s">
        <v>2644</v>
      </c>
      <c r="C4" s="1963"/>
      <c r="D4" s="1964"/>
      <c r="E4" s="1965"/>
    </row>
    <row r="5" spans="1:10" ht="21.75" x14ac:dyDescent="0.25">
      <c r="A5" s="1966"/>
      <c r="B5" s="1967" t="s">
        <v>2645</v>
      </c>
      <c r="C5" s="1968" t="s">
        <v>327</v>
      </c>
      <c r="D5" s="1967" t="s">
        <v>2646</v>
      </c>
      <c r="E5" s="1968" t="s">
        <v>327</v>
      </c>
      <c r="G5" s="1969"/>
      <c r="H5" s="1970"/>
      <c r="I5" s="1969"/>
      <c r="J5" s="1970"/>
    </row>
    <row r="6" spans="1:10" x14ac:dyDescent="0.25">
      <c r="A6" s="1971" t="s">
        <v>103</v>
      </c>
      <c r="B6" s="1916">
        <v>235.21611111111113</v>
      </c>
      <c r="C6" s="1602">
        <v>0.99999999999999978</v>
      </c>
      <c r="D6" s="1916">
        <v>12722.146666666666</v>
      </c>
      <c r="E6" s="1602">
        <v>1.0000000000000002</v>
      </c>
      <c r="G6" s="1972"/>
      <c r="I6" s="1973"/>
    </row>
    <row r="7" spans="1:10" x14ac:dyDescent="0.25">
      <c r="A7" s="561" t="s">
        <v>2586</v>
      </c>
      <c r="B7" s="1660">
        <v>24.125833333333333</v>
      </c>
      <c r="C7" s="1607">
        <v>0.10256879607169765</v>
      </c>
      <c r="D7" s="1660">
        <v>1701.7002777777777</v>
      </c>
      <c r="E7" s="1607">
        <v>0.13375889481265044</v>
      </c>
      <c r="G7" s="1974"/>
      <c r="I7" s="1607"/>
    </row>
    <row r="8" spans="1:10" x14ac:dyDescent="0.25">
      <c r="A8" s="561" t="s">
        <v>1305</v>
      </c>
      <c r="B8" s="1975">
        <v>0.26944444444444443</v>
      </c>
      <c r="C8" s="1607">
        <v>1.1455186601446894E-3</v>
      </c>
      <c r="D8" s="1660">
        <v>24.997222222222224</v>
      </c>
      <c r="E8" s="1607">
        <v>1.9648588306026625E-3</v>
      </c>
      <c r="G8" s="1974"/>
      <c r="I8" s="1607"/>
    </row>
    <row r="9" spans="1:10" x14ac:dyDescent="0.25">
      <c r="A9" s="561" t="s">
        <v>2587</v>
      </c>
      <c r="B9" s="1660">
        <v>9.9024999999999999</v>
      </c>
      <c r="C9" s="1607">
        <v>4.2099582180925813E-2</v>
      </c>
      <c r="D9" s="1660">
        <v>368.55</v>
      </c>
      <c r="E9" s="1607">
        <v>2.8969167677153022E-2</v>
      </c>
      <c r="G9" s="1974"/>
      <c r="I9" s="1607"/>
    </row>
    <row r="10" spans="1:10" x14ac:dyDescent="0.25">
      <c r="A10" s="561" t="s">
        <v>2588</v>
      </c>
      <c r="B10" s="1660">
        <v>72.328888888888883</v>
      </c>
      <c r="C10" s="1607">
        <v>0.30749972247743795</v>
      </c>
      <c r="D10" s="1660">
        <v>3051.4036111111113</v>
      </c>
      <c r="E10" s="1607">
        <v>0.23984974321244881</v>
      </c>
      <c r="G10" s="1974"/>
      <c r="I10" s="1607"/>
    </row>
    <row r="11" spans="1:10" x14ac:dyDescent="0.25">
      <c r="A11" s="561" t="s">
        <v>2647</v>
      </c>
      <c r="B11" s="1975">
        <v>0.23972222222222223</v>
      </c>
      <c r="C11" s="1607">
        <v>1.0191573234070795E-3</v>
      </c>
      <c r="D11" s="1660">
        <v>35.372500000000002</v>
      </c>
      <c r="E11" s="1607">
        <v>2.7803876913854164E-3</v>
      </c>
      <c r="G11" s="1974"/>
      <c r="I11" s="1607"/>
    </row>
    <row r="12" spans="1:10" x14ac:dyDescent="0.25">
      <c r="A12" s="561" t="s">
        <v>2590</v>
      </c>
      <c r="B12" s="1660">
        <v>52.381944444444443</v>
      </c>
      <c r="C12" s="1607">
        <v>0.22269709416163383</v>
      </c>
      <c r="D12" s="1660">
        <v>2740.6475</v>
      </c>
      <c r="E12" s="1607">
        <v>0.21542335360594284</v>
      </c>
      <c r="G12" s="1974"/>
      <c r="I12" s="1607"/>
    </row>
    <row r="13" spans="1:10" x14ac:dyDescent="0.25">
      <c r="A13" s="561" t="s">
        <v>2591</v>
      </c>
      <c r="B13" s="1660">
        <v>3.7269444444444444</v>
      </c>
      <c r="C13" s="1607">
        <v>1.5844766869238452E-2</v>
      </c>
      <c r="D13" s="1660">
        <v>230.92083333333332</v>
      </c>
      <c r="E13" s="1607">
        <v>1.8151090329619424E-2</v>
      </c>
      <c r="G13" s="1974"/>
      <c r="I13" s="1607"/>
    </row>
    <row r="14" spans="1:10" x14ac:dyDescent="0.25">
      <c r="A14" s="561" t="s">
        <v>2648</v>
      </c>
      <c r="B14" s="1660">
        <v>5.1338888888888885</v>
      </c>
      <c r="C14" s="1607">
        <v>2.1826263790509434E-2</v>
      </c>
      <c r="D14" s="1660">
        <v>555.05333333333328</v>
      </c>
      <c r="E14" s="1607">
        <v>4.3628905394372648E-2</v>
      </c>
      <c r="G14" s="1974"/>
      <c r="I14" s="1607"/>
    </row>
    <row r="15" spans="1:10" x14ac:dyDescent="0.25">
      <c r="A15" s="561" t="s">
        <v>2593</v>
      </c>
      <c r="B15" s="1660">
        <v>6.389444444444444</v>
      </c>
      <c r="C15" s="1607">
        <v>2.7164144557369225E-2</v>
      </c>
      <c r="D15" s="1660">
        <v>468.82388888888892</v>
      </c>
      <c r="E15" s="1607">
        <v>3.6851004879330296E-2</v>
      </c>
      <c r="G15" s="1974"/>
      <c r="I15" s="1607"/>
    </row>
    <row r="16" spans="1:10" ht="11.25" x14ac:dyDescent="0.25">
      <c r="A16" s="561" t="s">
        <v>2649</v>
      </c>
      <c r="B16" s="1660">
        <v>7.6763888888888889</v>
      </c>
      <c r="C16" s="1607">
        <v>3.2635472343400508E-2</v>
      </c>
      <c r="D16" s="1660">
        <v>579.20000000000005</v>
      </c>
      <c r="E16" s="1607">
        <v>4.5526907932728344E-2</v>
      </c>
      <c r="G16" s="1974"/>
      <c r="I16" s="1607"/>
    </row>
    <row r="17" spans="1:9" x14ac:dyDescent="0.25">
      <c r="A17" s="561" t="s">
        <v>2650</v>
      </c>
      <c r="B17" s="1660">
        <v>8.7341666666666669</v>
      </c>
      <c r="C17" s="1607">
        <v>3.7132518794772654E-2</v>
      </c>
      <c r="D17" s="1660">
        <v>604.43055555555554</v>
      </c>
      <c r="E17" s="1607">
        <v>4.7510107483607768E-2</v>
      </c>
      <c r="G17" s="1974"/>
      <c r="I17" s="1607"/>
    </row>
    <row r="18" spans="1:9" x14ac:dyDescent="0.25">
      <c r="A18" s="561" t="s">
        <v>2596</v>
      </c>
      <c r="B18" s="1660">
        <v>44.305555555555557</v>
      </c>
      <c r="C18" s="1607">
        <v>0.18836105803410103</v>
      </c>
      <c r="D18" s="1660">
        <v>2360.6794444444445</v>
      </c>
      <c r="E18" s="1607">
        <v>0.18555669151572254</v>
      </c>
      <c r="G18" s="1974"/>
      <c r="I18" s="1607"/>
    </row>
    <row r="19" spans="1:9" x14ac:dyDescent="0.25">
      <c r="A19" s="561" t="s">
        <v>2597</v>
      </c>
      <c r="B19" s="1976">
        <v>1.3888888888888889E-3</v>
      </c>
      <c r="C19" s="1607">
        <v>5.904735361570565E-6</v>
      </c>
      <c r="D19" s="1975">
        <v>0.36749999999999999</v>
      </c>
      <c r="E19" s="1607">
        <v>2.8886634435907568E-5</v>
      </c>
      <c r="G19" s="1974"/>
      <c r="I19" s="1607"/>
    </row>
    <row r="20" spans="1:9" x14ac:dyDescent="0.25">
      <c r="B20" s="1977"/>
      <c r="C20" s="1607"/>
      <c r="D20" s="1978"/>
      <c r="E20" s="1607"/>
      <c r="G20" s="1974"/>
      <c r="I20" s="1607"/>
    </row>
    <row r="21" spans="1:9" x14ac:dyDescent="0.25">
      <c r="A21" s="1920" t="s">
        <v>2598</v>
      </c>
      <c r="B21" s="1979"/>
      <c r="C21" s="1607"/>
      <c r="D21" s="1979"/>
      <c r="E21" s="1607"/>
    </row>
    <row r="22" spans="1:9" ht="10.5" customHeight="1" x14ac:dyDescent="0.25">
      <c r="A22" s="1904" t="s">
        <v>2641</v>
      </c>
    </row>
    <row r="23" spans="1:9" ht="10.5" customHeight="1" x14ac:dyDescent="0.25">
      <c r="A23" s="1904" t="s">
        <v>2642</v>
      </c>
    </row>
    <row r="24" spans="1:9" ht="10.5" customHeight="1" x14ac:dyDescent="0.25">
      <c r="A24" s="1861" t="s">
        <v>2651</v>
      </c>
    </row>
    <row r="25" spans="1:9" x14ac:dyDescent="0.25">
      <c r="A25" s="1903" t="s">
        <v>2604</v>
      </c>
      <c r="B25" s="1888"/>
      <c r="C25" s="1888"/>
    </row>
    <row r="26" spans="1:9" x14ac:dyDescent="0.25">
      <c r="C26" s="1911"/>
    </row>
  </sheetData>
  <pageMargins left="0.7" right="0.7" top="0.75" bottom="0.75" header="0.3" footer="0.3"/>
  <pageSetup paperSize="14" scale="9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2:I17"/>
  <sheetViews>
    <sheetView zoomScaleNormal="100" workbookViewId="0"/>
  </sheetViews>
  <sheetFormatPr baseColWidth="10" defaultColWidth="11.42578125" defaultRowHeight="10.5" x14ac:dyDescent="0.25"/>
  <cols>
    <col min="1" max="1" width="42.85546875" style="561" customWidth="1"/>
    <col min="2" max="5" width="14.28515625" style="561" customWidth="1"/>
    <col min="6" max="16384" width="11.42578125" style="561"/>
  </cols>
  <sheetData>
    <row r="2" spans="1:9" ht="11.25" x14ac:dyDescent="0.25">
      <c r="A2" s="1887" t="s">
        <v>2652</v>
      </c>
      <c r="B2" s="1887"/>
      <c r="C2" s="1887"/>
      <c r="D2" s="1887"/>
      <c r="E2" s="1887"/>
    </row>
    <row r="3" spans="1:9" x14ac:dyDescent="0.25">
      <c r="A3" s="1980"/>
      <c r="B3" s="563"/>
      <c r="C3" s="563"/>
      <c r="D3" s="563"/>
      <c r="E3" s="563"/>
    </row>
    <row r="4" spans="1:9" x14ac:dyDescent="0.25">
      <c r="A4" s="1981"/>
      <c r="B4" s="1982" t="s">
        <v>2653</v>
      </c>
      <c r="C4" s="1982"/>
      <c r="D4" s="1963" t="s">
        <v>2654</v>
      </c>
      <c r="E4" s="1982"/>
      <c r="F4" s="1964"/>
      <c r="G4" s="1965"/>
    </row>
    <row r="5" spans="1:9" ht="11.25" x14ac:dyDescent="0.25">
      <c r="A5" s="1983" t="s">
        <v>2606</v>
      </c>
      <c r="B5" s="1984" t="s">
        <v>2583</v>
      </c>
      <c r="C5" s="1984"/>
      <c r="D5" s="1985" t="s">
        <v>2584</v>
      </c>
      <c r="E5" s="1984"/>
      <c r="F5" s="1984" t="s">
        <v>2585</v>
      </c>
      <c r="G5" s="1984"/>
    </row>
    <row r="6" spans="1:9" x14ac:dyDescent="0.25">
      <c r="A6" s="1966"/>
      <c r="B6" s="1986" t="s">
        <v>2610</v>
      </c>
      <c r="C6" s="1986" t="s">
        <v>327</v>
      </c>
      <c r="D6" s="1987" t="s">
        <v>2610</v>
      </c>
      <c r="E6" s="1986" t="s">
        <v>327</v>
      </c>
      <c r="F6" s="1988" t="s">
        <v>2610</v>
      </c>
      <c r="G6" s="1986" t="s">
        <v>327</v>
      </c>
    </row>
    <row r="7" spans="1:9" x14ac:dyDescent="0.25">
      <c r="A7" s="1989" t="s">
        <v>2</v>
      </c>
      <c r="B7" s="1990">
        <v>217.96666666666667</v>
      </c>
      <c r="C7" s="1991">
        <v>1</v>
      </c>
      <c r="D7" s="1992">
        <v>0.40972222222222221</v>
      </c>
      <c r="E7" s="1602">
        <v>1</v>
      </c>
      <c r="F7" s="1990">
        <v>51.92</v>
      </c>
      <c r="G7" s="1602">
        <v>1</v>
      </c>
      <c r="I7" s="1993"/>
    </row>
    <row r="8" spans="1:9" x14ac:dyDescent="0.25">
      <c r="A8" s="1994" t="s">
        <v>2607</v>
      </c>
      <c r="B8" s="1978">
        <v>7.7833333333333332</v>
      </c>
      <c r="C8" s="1995">
        <v>3.5708823979201713E-2</v>
      </c>
      <c r="D8" s="1977">
        <v>1.0277777777777778E-2</v>
      </c>
      <c r="E8" s="1941">
        <v>2.5084745762711864E-2</v>
      </c>
      <c r="F8" s="1978">
        <v>1.3591666666666666</v>
      </c>
      <c r="G8" s="1941">
        <v>2.6178094504365691E-2</v>
      </c>
      <c r="I8" s="1993"/>
    </row>
    <row r="9" spans="1:9" x14ac:dyDescent="0.25">
      <c r="A9" s="1994" t="s">
        <v>2608</v>
      </c>
      <c r="B9" s="1978">
        <v>210.18333333333334</v>
      </c>
      <c r="C9" s="1995">
        <v>0.96429117602079828</v>
      </c>
      <c r="D9" s="1996">
        <v>0.39944444444444444</v>
      </c>
      <c r="E9" s="1941">
        <v>0.9749152542372882</v>
      </c>
      <c r="F9" s="1978">
        <v>50.560833333333335</v>
      </c>
      <c r="G9" s="1941">
        <v>0.9738219054956343</v>
      </c>
      <c r="I9" s="1993"/>
    </row>
    <row r="10" spans="1:9" x14ac:dyDescent="0.25">
      <c r="A10" s="1994"/>
      <c r="B10" s="1978"/>
      <c r="C10" s="1995"/>
      <c r="D10" s="1978"/>
      <c r="E10" s="1941"/>
      <c r="F10" s="1978"/>
      <c r="G10" s="1941"/>
    </row>
    <row r="11" spans="1:9" x14ac:dyDescent="0.25">
      <c r="A11" s="1920" t="s">
        <v>2598</v>
      </c>
      <c r="B11" s="1910"/>
      <c r="C11" s="1941"/>
      <c r="D11" s="1997"/>
      <c r="E11" s="1941"/>
      <c r="F11" s="1998"/>
      <c r="G11" s="1941"/>
    </row>
    <row r="12" spans="1:9" x14ac:dyDescent="0.25">
      <c r="A12" s="1904" t="s">
        <v>2599</v>
      </c>
      <c r="B12" s="1910"/>
      <c r="C12" s="1941"/>
      <c r="D12" s="1997"/>
      <c r="E12" s="1941"/>
      <c r="F12" s="1998"/>
      <c r="G12" s="1941"/>
    </row>
    <row r="13" spans="1:9" x14ac:dyDescent="0.25">
      <c r="A13" s="1904" t="s">
        <v>2600</v>
      </c>
      <c r="B13" s="1910"/>
      <c r="C13" s="1941"/>
      <c r="D13" s="1997"/>
      <c r="E13" s="1941"/>
      <c r="F13" s="1998"/>
      <c r="G13" s="1941"/>
    </row>
    <row r="14" spans="1:9" x14ac:dyDescent="0.25">
      <c r="A14" s="1904" t="s">
        <v>2601</v>
      </c>
      <c r="B14" s="1910"/>
      <c r="C14" s="1941"/>
      <c r="D14" s="1997"/>
      <c r="E14" s="1941"/>
      <c r="F14" s="1998"/>
      <c r="G14" s="1941"/>
    </row>
    <row r="15" spans="1:9" x14ac:dyDescent="0.25">
      <c r="A15" s="1903" t="s">
        <v>2604</v>
      </c>
      <c r="B15" s="1888"/>
      <c r="C15" s="1888"/>
      <c r="D15" s="1888"/>
      <c r="E15" s="1888"/>
    </row>
    <row r="16" spans="1:9" x14ac:dyDescent="0.25">
      <c r="A16" s="1888"/>
      <c r="B16" s="1888"/>
      <c r="C16" s="1888"/>
      <c r="D16" s="1888"/>
      <c r="E16" s="1888"/>
    </row>
    <row r="17" spans="1:5" x14ac:dyDescent="0.25">
      <c r="A17" s="1888"/>
      <c r="B17" s="1888"/>
      <c r="C17" s="1888"/>
      <c r="D17" s="1888"/>
      <c r="E17" s="1888"/>
    </row>
  </sheetData>
  <pageMargins left="0.7" right="0.7" top="0.75" bottom="0.75" header="0.3" footer="0.3"/>
  <pageSetup paperSize="14" scale="9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2:G14"/>
  <sheetViews>
    <sheetView zoomScaleNormal="100" workbookViewId="0">
      <selection activeCell="C32" sqref="C32"/>
    </sheetView>
  </sheetViews>
  <sheetFormatPr baseColWidth="10" defaultColWidth="11.42578125" defaultRowHeight="10.5" x14ac:dyDescent="0.25"/>
  <cols>
    <col min="1" max="1" width="50.140625" style="561" customWidth="1"/>
    <col min="2" max="5" width="14.42578125" style="561" customWidth="1"/>
    <col min="6" max="16384" width="11.42578125" style="561"/>
  </cols>
  <sheetData>
    <row r="2" spans="1:7" ht="11.25" x14ac:dyDescent="0.25">
      <c r="A2" s="563" t="s">
        <v>2655</v>
      </c>
      <c r="C2" s="563"/>
      <c r="D2" s="563"/>
      <c r="E2" s="563"/>
    </row>
    <row r="3" spans="1:7" x14ac:dyDescent="0.25">
      <c r="A3" s="1960"/>
      <c r="B3" s="1960"/>
      <c r="C3" s="1960"/>
      <c r="D3" s="1960"/>
      <c r="E3" s="1960"/>
    </row>
    <row r="4" spans="1:7" ht="11.25" x14ac:dyDescent="0.25">
      <c r="A4" s="1983" t="s">
        <v>2656</v>
      </c>
      <c r="B4" s="1982" t="s">
        <v>2583</v>
      </c>
      <c r="C4" s="1982"/>
      <c r="D4" s="1982" t="s">
        <v>2584</v>
      </c>
      <c r="E4" s="1982"/>
      <c r="F4" s="1982" t="s">
        <v>2585</v>
      </c>
      <c r="G4" s="1982"/>
    </row>
    <row r="5" spans="1:7" x14ac:dyDescent="0.25">
      <c r="A5" s="1966"/>
      <c r="B5" s="1999" t="s">
        <v>2496</v>
      </c>
      <c r="C5" s="1999" t="s">
        <v>327</v>
      </c>
      <c r="D5" s="1999" t="s">
        <v>2496</v>
      </c>
      <c r="E5" s="1999" t="s">
        <v>327</v>
      </c>
      <c r="F5" s="1999" t="s">
        <v>2496</v>
      </c>
      <c r="G5" s="1999" t="s">
        <v>327</v>
      </c>
    </row>
    <row r="6" spans="1:7" x14ac:dyDescent="0.25">
      <c r="A6" s="2000" t="s">
        <v>2</v>
      </c>
      <c r="B6" s="1990">
        <v>47486.866666666669</v>
      </c>
      <c r="C6" s="1602">
        <v>1</v>
      </c>
      <c r="D6" s="1990">
        <v>699.18805555555559</v>
      </c>
      <c r="E6" s="1602">
        <v>1</v>
      </c>
      <c r="F6" s="1990">
        <v>16490.740833333333</v>
      </c>
      <c r="G6" s="1602">
        <v>1</v>
      </c>
    </row>
    <row r="7" spans="1:7" x14ac:dyDescent="0.25">
      <c r="A7" s="2001" t="s">
        <v>2657</v>
      </c>
      <c r="B7" s="1978">
        <v>47375.65</v>
      </c>
      <c r="C7" s="1661">
        <v>0.99765794893465276</v>
      </c>
      <c r="D7" s="2002">
        <v>698.34027777777806</v>
      </c>
      <c r="E7" s="2003">
        <v>0.99878748246477955</v>
      </c>
      <c r="F7" s="2002">
        <v>16441.878333333334</v>
      </c>
      <c r="G7" s="1661">
        <v>0.99703697362696819</v>
      </c>
    </row>
    <row r="8" spans="1:7" x14ac:dyDescent="0.25">
      <c r="A8" s="2001" t="s">
        <v>2658</v>
      </c>
      <c r="B8" s="1978">
        <v>111.21666666666667</v>
      </c>
      <c r="C8" s="1661">
        <v>2.3420510653471907E-3</v>
      </c>
      <c r="D8" s="2002">
        <v>0.84777777777777774</v>
      </c>
      <c r="E8" s="2003">
        <v>1.2125175352204164E-3</v>
      </c>
      <c r="F8" s="2002">
        <v>48.862499999999997</v>
      </c>
      <c r="G8" s="1661">
        <v>2.9630263730318564E-3</v>
      </c>
    </row>
    <row r="9" spans="1:7" x14ac:dyDescent="0.25">
      <c r="A9" s="2001"/>
      <c r="B9" s="1978"/>
      <c r="C9" s="1661"/>
      <c r="D9" s="2004"/>
      <c r="E9" s="2003"/>
      <c r="F9" s="2002"/>
      <c r="G9" s="1661"/>
    </row>
    <row r="10" spans="1:7" x14ac:dyDescent="0.25">
      <c r="A10" s="1920" t="s">
        <v>2598</v>
      </c>
      <c r="B10" s="1978"/>
      <c r="C10" s="1661"/>
      <c r="D10" s="2004"/>
      <c r="E10" s="2003"/>
      <c r="F10" s="2002"/>
      <c r="G10" s="1661"/>
    </row>
    <row r="11" spans="1:7" x14ac:dyDescent="0.25">
      <c r="A11" s="1904" t="s">
        <v>2599</v>
      </c>
      <c r="B11" s="481"/>
      <c r="C11" s="1661"/>
      <c r="D11" s="2005"/>
      <c r="E11" s="1661"/>
      <c r="F11" s="2005"/>
      <c r="G11" s="1661"/>
    </row>
    <row r="12" spans="1:7" x14ac:dyDescent="0.25">
      <c r="A12" s="1904" t="s">
        <v>2600</v>
      </c>
      <c r="B12" s="481"/>
      <c r="C12" s="1661"/>
      <c r="D12" s="2005"/>
      <c r="E12" s="1661"/>
      <c r="F12" s="2005"/>
      <c r="G12" s="1661"/>
    </row>
    <row r="13" spans="1:7" x14ac:dyDescent="0.25">
      <c r="A13" s="1904" t="s">
        <v>2601</v>
      </c>
      <c r="B13" s="2006"/>
      <c r="C13" s="1661"/>
      <c r="D13" s="2007"/>
      <c r="E13" s="1661"/>
    </row>
    <row r="14" spans="1:7" s="1911" customFormat="1" ht="12.75" customHeight="1" x14ac:dyDescent="0.25">
      <c r="A14" s="1903" t="s">
        <v>2604</v>
      </c>
      <c r="B14" s="1888"/>
      <c r="C14" s="1888"/>
      <c r="D14" s="1888"/>
      <c r="E14" s="1888"/>
    </row>
  </sheetData>
  <pageMargins left="0.7" right="0.7" top="0.75" bottom="0.75" header="0.3" footer="0.3"/>
  <pageSetup paperSize="14" scale="9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pageSetUpPr fitToPage="1"/>
  </sheetPr>
  <dimension ref="A1:E34"/>
  <sheetViews>
    <sheetView zoomScaleNormal="100" workbookViewId="0">
      <selection activeCell="C32" sqref="C32"/>
    </sheetView>
  </sheetViews>
  <sheetFormatPr baseColWidth="10" defaultColWidth="11.42578125" defaultRowHeight="10.5" x14ac:dyDescent="0.15"/>
  <cols>
    <col min="1" max="1" width="40" style="251" customWidth="1"/>
    <col min="2" max="2" width="22.85546875" style="251" customWidth="1"/>
    <col min="3" max="3" width="25" style="251" customWidth="1"/>
    <col min="4" max="4" width="22.85546875" style="251" customWidth="1"/>
    <col min="5" max="5" width="25" style="251" customWidth="1"/>
    <col min="6" max="16384" width="11.42578125" style="251"/>
  </cols>
  <sheetData>
    <row r="1" spans="1:5" x14ac:dyDescent="0.15">
      <c r="A1" s="2008"/>
      <c r="B1" s="2008"/>
      <c r="C1" s="2008"/>
      <c r="D1" s="2008"/>
    </row>
    <row r="2" spans="1:5" ht="15" customHeight="1" x14ac:dyDescent="0.15">
      <c r="A2" s="2009" t="s">
        <v>2659</v>
      </c>
      <c r="B2" s="2010"/>
      <c r="C2" s="2010"/>
      <c r="D2" s="2010"/>
      <c r="E2" s="484"/>
    </row>
    <row r="3" spans="1:5" ht="11.25" customHeight="1" x14ac:dyDescent="0.15">
      <c r="A3" s="2008"/>
      <c r="B3" s="2008"/>
      <c r="C3" s="2008"/>
      <c r="D3" s="2008"/>
    </row>
    <row r="4" spans="1:5" ht="33.75" customHeight="1" x14ac:dyDescent="0.15">
      <c r="A4" s="2011" t="s">
        <v>2660</v>
      </c>
      <c r="B4" s="2012" t="s">
        <v>2661</v>
      </c>
      <c r="C4" s="2012" t="s">
        <v>2662</v>
      </c>
      <c r="D4" s="2012" t="s">
        <v>2663</v>
      </c>
      <c r="E4" s="846" t="s">
        <v>2664</v>
      </c>
    </row>
    <row r="5" spans="1:5" ht="11.25" x14ac:dyDescent="0.15">
      <c r="A5" s="2013" t="s">
        <v>2665</v>
      </c>
      <c r="B5" s="2014">
        <v>95838577818.051422</v>
      </c>
      <c r="C5" s="2015">
        <v>1</v>
      </c>
      <c r="D5" s="2014">
        <v>98764771699.612656</v>
      </c>
      <c r="E5" s="2015">
        <v>1</v>
      </c>
    </row>
    <row r="6" spans="1:5" x14ac:dyDescent="0.15">
      <c r="A6" s="2016" t="s">
        <v>2666</v>
      </c>
      <c r="B6" s="2014">
        <v>120245715.27999981</v>
      </c>
      <c r="C6" s="2015">
        <v>1.2546692367272508E-3</v>
      </c>
      <c r="D6" s="2014">
        <v>2043929819.3999939</v>
      </c>
      <c r="E6" s="2015">
        <v>2.0694927798916889E-2</v>
      </c>
    </row>
    <row r="7" spans="1:5" x14ac:dyDescent="0.15">
      <c r="A7" s="2017" t="s">
        <v>2667</v>
      </c>
      <c r="B7" s="2018">
        <v>13519591.900000002</v>
      </c>
      <c r="C7" s="2019">
        <v>1.4106628257429707E-4</v>
      </c>
      <c r="D7" s="2018">
        <v>24787197.620000005</v>
      </c>
      <c r="E7" s="2019">
        <v>2.509720540375351E-4</v>
      </c>
    </row>
    <row r="8" spans="1:5" x14ac:dyDescent="0.15">
      <c r="A8" s="2017" t="s">
        <v>2668</v>
      </c>
      <c r="B8" s="2018">
        <v>41949.5</v>
      </c>
      <c r="C8" s="2019">
        <v>4.3770995934059775E-7</v>
      </c>
      <c r="D8" s="2018">
        <v>95162.55</v>
      </c>
      <c r="E8" s="2019">
        <v>9.6352726141494457E-7</v>
      </c>
    </row>
    <row r="9" spans="1:5" x14ac:dyDescent="0.15">
      <c r="A9" s="2017" t="s">
        <v>2669</v>
      </c>
      <c r="B9" s="2018">
        <v>13099450.599999998</v>
      </c>
      <c r="C9" s="2019">
        <v>1.3668243934993664E-4</v>
      </c>
      <c r="D9" s="2018">
        <v>377432892.49999976</v>
      </c>
      <c r="E9" s="2019">
        <v>3.8215335894051382E-3</v>
      </c>
    </row>
    <row r="10" spans="1:5" x14ac:dyDescent="0.15">
      <c r="A10" s="2017" t="s">
        <v>2670</v>
      </c>
      <c r="B10" s="2018">
        <v>7475945.4899999984</v>
      </c>
      <c r="C10" s="2019">
        <v>7.8005597121787491E-5</v>
      </c>
      <c r="D10" s="2018">
        <v>213285077.87000003</v>
      </c>
      <c r="E10" s="2019">
        <v>2.1595258531928192E-3</v>
      </c>
    </row>
    <row r="11" spans="1:5" x14ac:dyDescent="0.15">
      <c r="A11" s="2017" t="s">
        <v>2671</v>
      </c>
      <c r="B11" s="2018">
        <v>4974692.82</v>
      </c>
      <c r="C11" s="2019">
        <v>5.1906997508293631E-5</v>
      </c>
      <c r="D11" s="2018">
        <v>69247913.51000002</v>
      </c>
      <c r="E11" s="2019">
        <v>7.0113981248914891E-4</v>
      </c>
    </row>
    <row r="12" spans="1:5" x14ac:dyDescent="0.15">
      <c r="A12" s="2017" t="s">
        <v>2672</v>
      </c>
      <c r="B12" s="2018">
        <v>43218145.969999999</v>
      </c>
      <c r="C12" s="2019">
        <v>4.5094727983181488E-4</v>
      </c>
      <c r="D12" s="2018">
        <v>234111871.59999999</v>
      </c>
      <c r="E12" s="2019">
        <v>2.3703985497180889E-3</v>
      </c>
    </row>
    <row r="13" spans="1:5" ht="10.5" customHeight="1" x14ac:dyDescent="0.15">
      <c r="A13" s="2017" t="s">
        <v>2673</v>
      </c>
      <c r="B13" s="2018">
        <v>17774006.869999997</v>
      </c>
      <c r="C13" s="2019">
        <v>1.8545774858787838E-4</v>
      </c>
      <c r="D13" s="2018">
        <v>352270623.89999974</v>
      </c>
      <c r="E13" s="2019">
        <v>3.5667639163021658E-3</v>
      </c>
    </row>
    <row r="14" spans="1:5" x14ac:dyDescent="0.15">
      <c r="A14" s="2017" t="s">
        <v>2674</v>
      </c>
      <c r="B14" s="2018">
        <v>18786113.250000011</v>
      </c>
      <c r="C14" s="2019">
        <v>1.9601828071432007E-4</v>
      </c>
      <c r="D14" s="2018">
        <v>745408167.0600003</v>
      </c>
      <c r="E14" s="2019">
        <v>7.5473081568711176E-3</v>
      </c>
    </row>
    <row r="15" spans="1:5" x14ac:dyDescent="0.15">
      <c r="A15" s="2017" t="s">
        <v>2675</v>
      </c>
      <c r="B15" s="2018">
        <v>1355818.8800000001</v>
      </c>
      <c r="C15" s="2019">
        <v>1.4146901079584139E-5</v>
      </c>
      <c r="D15" s="2018">
        <v>27290912.789999995</v>
      </c>
      <c r="E15" s="2019"/>
    </row>
    <row r="16" spans="1:5" ht="11.25" x14ac:dyDescent="0.15">
      <c r="A16" s="2013" t="s">
        <v>2676</v>
      </c>
      <c r="B16" s="2014">
        <v>1606475526.370002</v>
      </c>
      <c r="C16" s="2015">
        <v>1</v>
      </c>
      <c r="D16" s="2014" t="s">
        <v>265</v>
      </c>
      <c r="E16" s="2014" t="s">
        <v>265</v>
      </c>
    </row>
    <row r="17" spans="1:5" x14ac:dyDescent="0.15">
      <c r="A17" s="2016" t="s">
        <v>2677</v>
      </c>
      <c r="B17" s="2014">
        <v>628238830.29999995</v>
      </c>
      <c r="C17" s="2015">
        <v>0.39106654286826936</v>
      </c>
      <c r="D17" s="2014" t="s">
        <v>265</v>
      </c>
      <c r="E17" s="2014" t="s">
        <v>265</v>
      </c>
    </row>
    <row r="18" spans="1:5" x14ac:dyDescent="0.15">
      <c r="A18" s="2020" t="s">
        <v>2678</v>
      </c>
      <c r="B18" s="2014">
        <v>90721980.019999996</v>
      </c>
      <c r="C18" s="2015">
        <v>5.6472681052910721E-2</v>
      </c>
      <c r="D18" s="2014" t="s">
        <v>265</v>
      </c>
      <c r="E18" s="2014" t="s">
        <v>265</v>
      </c>
    </row>
    <row r="19" spans="1:5" x14ac:dyDescent="0.15">
      <c r="A19" s="2017" t="s">
        <v>2667</v>
      </c>
      <c r="B19" s="2018">
        <v>46285597.570000008</v>
      </c>
      <c r="C19" s="2019">
        <v>2.8811890881765945E-2</v>
      </c>
      <c r="D19" s="2021" t="s">
        <v>265</v>
      </c>
      <c r="E19" s="2021" t="s">
        <v>265</v>
      </c>
    </row>
    <row r="20" spans="1:5" x14ac:dyDescent="0.15">
      <c r="A20" s="2017" t="s">
        <v>2669</v>
      </c>
      <c r="B20" s="2018">
        <v>3600357.3200000003</v>
      </c>
      <c r="C20" s="2019">
        <v>2.2411529219716038E-3</v>
      </c>
      <c r="D20" s="2021" t="s">
        <v>265</v>
      </c>
      <c r="E20" s="2021" t="s">
        <v>265</v>
      </c>
    </row>
    <row r="21" spans="1:5" x14ac:dyDescent="0.15">
      <c r="A21" s="2017" t="s">
        <v>2670</v>
      </c>
      <c r="B21" s="2018">
        <v>0</v>
      </c>
      <c r="C21" s="2019">
        <v>0</v>
      </c>
      <c r="D21" s="2021" t="s">
        <v>265</v>
      </c>
      <c r="E21" s="2021" t="s">
        <v>265</v>
      </c>
    </row>
    <row r="22" spans="1:5" x14ac:dyDescent="0.15">
      <c r="A22" s="2017" t="s">
        <v>2673</v>
      </c>
      <c r="B22" s="2018">
        <v>19094863.599999998</v>
      </c>
      <c r="C22" s="2019">
        <v>1.1886183939040031E-2</v>
      </c>
      <c r="D22" s="2021" t="s">
        <v>265</v>
      </c>
      <c r="E22" s="2021" t="s">
        <v>265</v>
      </c>
    </row>
    <row r="23" spans="1:5" x14ac:dyDescent="0.15">
      <c r="A23" s="2017" t="s">
        <v>2674</v>
      </c>
      <c r="B23" s="2018">
        <v>21741161.530000001</v>
      </c>
      <c r="C23" s="2019">
        <v>1.3533453310133151E-2</v>
      </c>
      <c r="D23" s="2021" t="s">
        <v>265</v>
      </c>
      <c r="E23" s="2021" t="s">
        <v>265</v>
      </c>
    </row>
    <row r="24" spans="1:5" x14ac:dyDescent="0.15">
      <c r="A24" s="2022" t="s">
        <v>2679</v>
      </c>
      <c r="B24" s="2023">
        <v>537516850.28000009</v>
      </c>
      <c r="C24" s="2015">
        <v>0.33459386181535872</v>
      </c>
      <c r="D24" s="2014" t="s">
        <v>265</v>
      </c>
      <c r="E24" s="2014" t="s">
        <v>265</v>
      </c>
    </row>
    <row r="25" spans="1:5" x14ac:dyDescent="0.15">
      <c r="A25" s="2024" t="s">
        <v>2667</v>
      </c>
      <c r="B25" s="2018">
        <v>20441717.220000003</v>
      </c>
      <c r="C25" s="2019">
        <v>1.2724574314673926E-2</v>
      </c>
      <c r="D25" s="2021" t="s">
        <v>265</v>
      </c>
      <c r="E25" s="2021" t="s">
        <v>265</v>
      </c>
    </row>
    <row r="26" spans="1:5" x14ac:dyDescent="0.15">
      <c r="A26" s="1069" t="s">
        <v>2669</v>
      </c>
      <c r="B26" s="2018">
        <v>872019.27</v>
      </c>
      <c r="C26" s="2019">
        <v>5.4281516007306872E-4</v>
      </c>
      <c r="D26" s="2021"/>
      <c r="E26" s="2021"/>
    </row>
    <row r="27" spans="1:5" x14ac:dyDescent="0.15">
      <c r="A27" s="1069" t="s">
        <v>2673</v>
      </c>
      <c r="B27" s="2018">
        <v>516203113.7900002</v>
      </c>
      <c r="C27" s="2019">
        <v>0.32132647234061179</v>
      </c>
      <c r="D27" s="2021" t="s">
        <v>265</v>
      </c>
      <c r="E27" s="2021" t="s">
        <v>265</v>
      </c>
    </row>
    <row r="29" spans="1:5" ht="11.25" customHeight="1" x14ac:dyDescent="0.15">
      <c r="A29" s="223" t="s">
        <v>2680</v>
      </c>
    </row>
    <row r="30" spans="1:5" ht="11.25" customHeight="1" x14ac:dyDescent="0.15">
      <c r="A30" s="251" t="s">
        <v>2681</v>
      </c>
    </row>
    <row r="31" spans="1:5" ht="11.25" customHeight="1" x14ac:dyDescent="0.15">
      <c r="A31" s="251" t="s">
        <v>2682</v>
      </c>
    </row>
    <row r="32" spans="1:5" ht="11.25" customHeight="1" x14ac:dyDescent="0.15">
      <c r="A32" s="2025" t="s">
        <v>25</v>
      </c>
    </row>
    <row r="33" spans="1:1" ht="11.25" customHeight="1" x14ac:dyDescent="0.15">
      <c r="A33" s="2025" t="s">
        <v>289</v>
      </c>
    </row>
    <row r="34" spans="1:1" ht="11.25" customHeight="1" x14ac:dyDescent="0.15">
      <c r="A34" s="251" t="s">
        <v>2683</v>
      </c>
    </row>
  </sheetData>
  <pageMargins left="0.7" right="0.7" top="0.75" bottom="0.75" header="0.3" footer="0.3"/>
  <pageSetup paperSize="9" scale="36"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C34"/>
  <sheetViews>
    <sheetView zoomScaleNormal="100" workbookViewId="0">
      <selection activeCell="C32" sqref="C32"/>
    </sheetView>
  </sheetViews>
  <sheetFormatPr baseColWidth="10" defaultColWidth="11.42578125" defaultRowHeight="10.5" x14ac:dyDescent="0.15"/>
  <cols>
    <col min="1" max="1" width="52.42578125" style="251" customWidth="1"/>
    <col min="2" max="3" width="18.5703125" style="251" customWidth="1"/>
    <col min="4" max="16384" width="11.42578125" style="251"/>
  </cols>
  <sheetData>
    <row r="2" spans="1:3" ht="15" customHeight="1" x14ac:dyDescent="0.15">
      <c r="A2" s="250" t="s">
        <v>2684</v>
      </c>
      <c r="B2" s="250"/>
      <c r="C2" s="250"/>
    </row>
    <row r="3" spans="1:3" ht="10.5" customHeight="1" x14ac:dyDescent="0.15"/>
    <row r="4" spans="1:3" ht="11.25" customHeight="1" x14ac:dyDescent="0.15">
      <c r="A4" s="2026" t="s">
        <v>2685</v>
      </c>
      <c r="B4" s="2027">
        <v>2022</v>
      </c>
      <c r="C4" s="2028"/>
    </row>
    <row r="5" spans="1:3" ht="22.5" customHeight="1" x14ac:dyDescent="0.15">
      <c r="A5" s="1303"/>
      <c r="B5" s="2029" t="s">
        <v>2686</v>
      </c>
      <c r="C5" s="2030" t="s">
        <v>2687</v>
      </c>
    </row>
    <row r="6" spans="1:3" ht="11.25" customHeight="1" x14ac:dyDescent="0.15">
      <c r="A6" s="594" t="s">
        <v>2</v>
      </c>
      <c r="B6" s="2031">
        <v>2043929819.3999941</v>
      </c>
      <c r="C6" s="2032">
        <v>120245715.28</v>
      </c>
    </row>
    <row r="7" spans="1:3" ht="11.25" customHeight="1" x14ac:dyDescent="0.15">
      <c r="A7" s="250" t="s">
        <v>2667</v>
      </c>
      <c r="B7" s="574">
        <v>24787197.620000008</v>
      </c>
      <c r="C7" s="574">
        <v>13519591.900000002</v>
      </c>
    </row>
    <row r="8" spans="1:3" ht="11.25" customHeight="1" x14ac:dyDescent="0.15">
      <c r="A8" s="2033" t="s">
        <v>2688</v>
      </c>
      <c r="B8" s="2034">
        <v>36630.080000000002</v>
      </c>
      <c r="C8" s="2034">
        <v>258340</v>
      </c>
    </row>
    <row r="9" spans="1:3" ht="11.25" customHeight="1" x14ac:dyDescent="0.15">
      <c r="A9" s="2033" t="s">
        <v>2689</v>
      </c>
      <c r="B9" s="2034">
        <v>3044704.2100000004</v>
      </c>
      <c r="C9" s="2034">
        <v>1174838.3</v>
      </c>
    </row>
    <row r="10" spans="1:3" ht="11.25" customHeight="1" x14ac:dyDescent="0.15">
      <c r="A10" s="2033" t="s">
        <v>2474</v>
      </c>
      <c r="B10" s="2034">
        <v>21705863.330000002</v>
      </c>
      <c r="C10" s="2034">
        <v>12086413.600000001</v>
      </c>
    </row>
    <row r="11" spans="1:3" ht="11.25" customHeight="1" x14ac:dyDescent="0.15">
      <c r="A11" s="250" t="s">
        <v>2668</v>
      </c>
      <c r="B11" s="574">
        <v>95162.55</v>
      </c>
      <c r="C11" s="574">
        <v>41949.5</v>
      </c>
    </row>
    <row r="12" spans="1:3" ht="11.25" customHeight="1" x14ac:dyDescent="0.15">
      <c r="A12" s="2033" t="s">
        <v>2044</v>
      </c>
      <c r="B12" s="2034">
        <v>95162.55</v>
      </c>
      <c r="C12" s="2034">
        <v>41949.5</v>
      </c>
    </row>
    <row r="13" spans="1:3" ht="11.25" customHeight="1" x14ac:dyDescent="0.15">
      <c r="A13" s="250" t="s">
        <v>2669</v>
      </c>
      <c r="B13" s="574">
        <v>377432892.4999997</v>
      </c>
      <c r="C13" s="574">
        <v>13099450.600000001</v>
      </c>
    </row>
    <row r="14" spans="1:3" ht="11.25" customHeight="1" x14ac:dyDescent="0.15">
      <c r="A14" s="2033" t="s">
        <v>2690</v>
      </c>
      <c r="B14" s="2034">
        <v>16935549.48</v>
      </c>
      <c r="C14" s="2034">
        <v>399391.78</v>
      </c>
    </row>
    <row r="15" spans="1:3" ht="11.25" customHeight="1" x14ac:dyDescent="0.15">
      <c r="A15" s="2033" t="s">
        <v>2691</v>
      </c>
      <c r="B15" s="2034">
        <v>360497343.0199998</v>
      </c>
      <c r="C15" s="2034">
        <v>12700058.819999998</v>
      </c>
    </row>
    <row r="16" spans="1:3" ht="11.25" customHeight="1" x14ac:dyDescent="0.15">
      <c r="A16" s="250" t="s">
        <v>2670</v>
      </c>
      <c r="B16" s="574">
        <v>213285077.87000003</v>
      </c>
      <c r="C16" s="574">
        <v>7475945.4899999984</v>
      </c>
    </row>
    <row r="17" spans="1:3" ht="11.25" customHeight="1" x14ac:dyDescent="0.15">
      <c r="A17" s="2033" t="s">
        <v>855</v>
      </c>
      <c r="B17" s="2034">
        <v>213285077.87000003</v>
      </c>
      <c r="C17" s="2034">
        <v>7475945.4899999984</v>
      </c>
    </row>
    <row r="18" spans="1:3" ht="11.25" customHeight="1" x14ac:dyDescent="0.15">
      <c r="A18" s="250" t="s">
        <v>2671</v>
      </c>
      <c r="B18" s="574">
        <v>69247913.510000035</v>
      </c>
      <c r="C18" s="574">
        <v>4974692.8199999984</v>
      </c>
    </row>
    <row r="19" spans="1:3" ht="11.25" customHeight="1" x14ac:dyDescent="0.15">
      <c r="A19" s="2033" t="s">
        <v>2671</v>
      </c>
      <c r="B19" s="2034">
        <v>32654447.590000018</v>
      </c>
      <c r="C19" s="2034">
        <v>3787106.669999999</v>
      </c>
    </row>
    <row r="20" spans="1:3" ht="11.25" customHeight="1" x14ac:dyDescent="0.15">
      <c r="A20" s="2033" t="s">
        <v>2692</v>
      </c>
      <c r="B20" s="2034">
        <v>36593465.920000002</v>
      </c>
      <c r="C20" s="2034">
        <v>1187586.1499999999</v>
      </c>
    </row>
    <row r="21" spans="1:3" ht="11.25" customHeight="1" x14ac:dyDescent="0.15">
      <c r="A21" s="250" t="s">
        <v>2672</v>
      </c>
      <c r="B21" s="574">
        <v>234111871.59999999</v>
      </c>
      <c r="C21" s="574">
        <v>43218145.969999999</v>
      </c>
    </row>
    <row r="22" spans="1:3" ht="11.25" customHeight="1" x14ac:dyDescent="0.15">
      <c r="A22" s="2033" t="s">
        <v>2672</v>
      </c>
      <c r="B22" s="2034">
        <v>234111871.59999999</v>
      </c>
      <c r="C22" s="2034">
        <v>43218145.969999999</v>
      </c>
    </row>
    <row r="23" spans="1:3" ht="11.25" customHeight="1" x14ac:dyDescent="0.15">
      <c r="A23" s="250" t="s">
        <v>2673</v>
      </c>
      <c r="B23" s="574">
        <v>352270623.89999974</v>
      </c>
      <c r="C23" s="574">
        <v>17774006.869999997</v>
      </c>
    </row>
    <row r="24" spans="1:3" ht="11.25" customHeight="1" x14ac:dyDescent="0.15">
      <c r="A24" s="2033" t="s">
        <v>2693</v>
      </c>
      <c r="B24" s="2034">
        <v>352270623.89999974</v>
      </c>
      <c r="C24" s="2034">
        <v>17774006.869999997</v>
      </c>
    </row>
    <row r="25" spans="1:3" ht="11.25" customHeight="1" x14ac:dyDescent="0.15">
      <c r="A25" s="250" t="s">
        <v>2674</v>
      </c>
      <c r="B25" s="574">
        <v>745408167.06000006</v>
      </c>
      <c r="C25" s="574">
        <v>18786113.25</v>
      </c>
    </row>
    <row r="26" spans="1:3" ht="11.25" customHeight="1" x14ac:dyDescent="0.15">
      <c r="A26" s="2033" t="s">
        <v>2694</v>
      </c>
      <c r="B26" s="2034">
        <v>113258593.49999994</v>
      </c>
      <c r="C26" s="2034">
        <v>3363993.4099999997</v>
      </c>
    </row>
    <row r="27" spans="1:3" ht="11.25" customHeight="1" x14ac:dyDescent="0.15">
      <c r="A27" s="2033" t="s">
        <v>2695</v>
      </c>
      <c r="B27" s="2034">
        <v>531301488.2100001</v>
      </c>
      <c r="C27" s="2034">
        <v>15022768.57</v>
      </c>
    </row>
    <row r="28" spans="1:3" ht="11.25" customHeight="1" x14ac:dyDescent="0.15">
      <c r="A28" s="2033" t="s">
        <v>2696</v>
      </c>
      <c r="B28" s="2034">
        <v>100848085.34999996</v>
      </c>
      <c r="C28" s="2034">
        <v>399351.27</v>
      </c>
    </row>
    <row r="29" spans="1:3" ht="11.25" customHeight="1" x14ac:dyDescent="0.15">
      <c r="A29" s="250" t="s">
        <v>2675</v>
      </c>
      <c r="B29" s="574">
        <v>27290912.789999995</v>
      </c>
      <c r="C29" s="574">
        <v>1355818.8800000001</v>
      </c>
    </row>
    <row r="30" spans="1:3" ht="11.25" customHeight="1" x14ac:dyDescent="0.15">
      <c r="A30" s="2033" t="s">
        <v>2675</v>
      </c>
      <c r="B30" s="2034">
        <v>27290912.789999995</v>
      </c>
      <c r="C30" s="2034">
        <v>1355818.8800000001</v>
      </c>
    </row>
    <row r="31" spans="1:3" ht="11.25" customHeight="1" x14ac:dyDescent="0.15">
      <c r="A31" s="2033"/>
      <c r="B31" s="2033"/>
      <c r="C31" s="2033"/>
    </row>
    <row r="32" spans="1:3" x14ac:dyDescent="0.15">
      <c r="A32" s="223" t="s">
        <v>2680</v>
      </c>
      <c r="B32" s="223"/>
      <c r="C32" s="223"/>
    </row>
    <row r="33" spans="1:3" x14ac:dyDescent="0.15">
      <c r="A33" s="592" t="s">
        <v>25</v>
      </c>
      <c r="B33" s="592"/>
      <c r="C33" s="592"/>
    </row>
    <row r="34" spans="1:3" x14ac:dyDescent="0.15">
      <c r="A34" s="275" t="s">
        <v>2683</v>
      </c>
      <c r="B34" s="275"/>
      <c r="C34" s="275"/>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C36"/>
  <sheetViews>
    <sheetView zoomScaleNormal="100" workbookViewId="0">
      <selection activeCell="C32" sqref="C32"/>
    </sheetView>
  </sheetViews>
  <sheetFormatPr baseColWidth="10" defaultColWidth="11.42578125" defaultRowHeight="10.5" x14ac:dyDescent="0.15"/>
  <cols>
    <col min="1" max="1" width="55.28515625" style="251" customWidth="1"/>
    <col min="2" max="3" width="28.5703125" style="251" customWidth="1"/>
    <col min="4" max="16384" width="11.42578125" style="251"/>
  </cols>
  <sheetData>
    <row r="2" spans="1:3" ht="15" customHeight="1" x14ac:dyDescent="0.15">
      <c r="A2" s="250" t="s">
        <v>3719</v>
      </c>
      <c r="B2" s="250"/>
      <c r="C2" s="250"/>
    </row>
    <row r="4" spans="1:3" ht="11.25" customHeight="1" x14ac:dyDescent="0.15">
      <c r="A4" s="2026" t="s">
        <v>2685</v>
      </c>
      <c r="B4" s="2035" t="s">
        <v>2697</v>
      </c>
      <c r="C4" s="845"/>
    </row>
    <row r="5" spans="1:3" ht="22.5" customHeight="1" x14ac:dyDescent="0.15">
      <c r="A5" s="281"/>
      <c r="B5" s="2029" t="s">
        <v>2698</v>
      </c>
      <c r="C5" s="850" t="s">
        <v>2699</v>
      </c>
    </row>
    <row r="6" spans="1:3" ht="11.25" customHeight="1" x14ac:dyDescent="0.15">
      <c r="A6" s="594" t="s">
        <v>2</v>
      </c>
      <c r="B6" s="2031">
        <v>1782981299357.2048</v>
      </c>
      <c r="C6" s="2032">
        <v>104893944810.20258</v>
      </c>
    </row>
    <row r="7" spans="1:3" ht="11.25" customHeight="1" x14ac:dyDescent="0.15">
      <c r="A7" s="223" t="s">
        <v>2667</v>
      </c>
      <c r="B7" s="941">
        <v>21622616099.854607</v>
      </c>
      <c r="C7" s="941">
        <v>11793545602.127001</v>
      </c>
    </row>
    <row r="8" spans="1:3" ht="11.25" customHeight="1" x14ac:dyDescent="0.15">
      <c r="A8" s="2036" t="s">
        <v>2688</v>
      </c>
      <c r="B8" s="2037">
        <v>31953517.686400007</v>
      </c>
      <c r="C8" s="2037">
        <v>225357732.20000002</v>
      </c>
    </row>
    <row r="9" spans="1:3" ht="11.25" customHeight="1" x14ac:dyDescent="0.15">
      <c r="A9" s="2036" t="s">
        <v>2689</v>
      </c>
      <c r="B9" s="2037">
        <v>2655986823.5093002</v>
      </c>
      <c r="C9" s="2037">
        <v>1024846694.2390001</v>
      </c>
    </row>
    <row r="10" spans="1:3" ht="11.25" customHeight="1" x14ac:dyDescent="0.15">
      <c r="A10" s="2036" t="s">
        <v>2474</v>
      </c>
      <c r="B10" s="2037">
        <v>18934675758.658905</v>
      </c>
      <c r="C10" s="2037">
        <v>10543341175.688002</v>
      </c>
    </row>
    <row r="11" spans="1:3" ht="11.25" customHeight="1" x14ac:dyDescent="0.15">
      <c r="A11" s="223" t="s">
        <v>2668</v>
      </c>
      <c r="B11" s="941">
        <v>83013147.241500005</v>
      </c>
      <c r="C11" s="941">
        <v>36593807.335000001</v>
      </c>
    </row>
    <row r="12" spans="1:3" ht="11.25" customHeight="1" x14ac:dyDescent="0.15">
      <c r="A12" s="2036" t="s">
        <v>2044</v>
      </c>
      <c r="B12" s="2037">
        <v>83013147.241500005</v>
      </c>
      <c r="C12" s="2037">
        <v>36593807.335000001</v>
      </c>
    </row>
    <row r="13" spans="1:3" ht="11.25" customHeight="1" x14ac:dyDescent="0.15">
      <c r="A13" s="250" t="s">
        <v>2669</v>
      </c>
      <c r="B13" s="574">
        <v>329246035114.52509</v>
      </c>
      <c r="C13" s="574">
        <v>11427043741.897989</v>
      </c>
    </row>
    <row r="14" spans="1:3" ht="11.25" customHeight="1" x14ac:dyDescent="0.15">
      <c r="A14" s="2036" t="s">
        <v>2690</v>
      </c>
      <c r="B14" s="2037">
        <v>14773387877.888403</v>
      </c>
      <c r="C14" s="2037">
        <v>348401431.44739997</v>
      </c>
    </row>
    <row r="15" spans="1:3" ht="11.25" customHeight="1" x14ac:dyDescent="0.15">
      <c r="A15" s="2036" t="s">
        <v>2691</v>
      </c>
      <c r="B15" s="2037">
        <v>314472647236.63666</v>
      </c>
      <c r="C15" s="2037">
        <v>11078642310.450592</v>
      </c>
    </row>
    <row r="16" spans="1:3" ht="11.25" customHeight="1" x14ac:dyDescent="0.15">
      <c r="A16" s="223" t="s">
        <v>2670</v>
      </c>
      <c r="B16" s="941">
        <v>186054971978.33707</v>
      </c>
      <c r="C16" s="941">
        <v>6521491529.2917004</v>
      </c>
    </row>
    <row r="17" spans="1:3" ht="11.25" customHeight="1" x14ac:dyDescent="0.15">
      <c r="A17" s="2036" t="s">
        <v>855</v>
      </c>
      <c r="B17" s="2037">
        <v>186054971978.33707</v>
      </c>
      <c r="C17" s="2037">
        <v>6521491529.2917004</v>
      </c>
    </row>
    <row r="18" spans="1:3" ht="11.25" customHeight="1" x14ac:dyDescent="0.15">
      <c r="A18" s="223" t="s">
        <v>2671</v>
      </c>
      <c r="B18" s="941">
        <v>60407032392.178322</v>
      </c>
      <c r="C18" s="941">
        <v>4339573787.6706009</v>
      </c>
    </row>
    <row r="19" spans="1:3" ht="11.25" customHeight="1" x14ac:dyDescent="0.15">
      <c r="A19" s="2036" t="s">
        <v>2671</v>
      </c>
      <c r="B19" s="2037">
        <v>28485454266.184681</v>
      </c>
      <c r="C19" s="2037">
        <v>3303606761.4411011</v>
      </c>
    </row>
    <row r="20" spans="1:3" ht="11.25" customHeight="1" x14ac:dyDescent="0.15">
      <c r="A20" s="2036" t="s">
        <v>2692</v>
      </c>
      <c r="B20" s="2037">
        <v>31921578125.993595</v>
      </c>
      <c r="C20" s="2037">
        <v>1035967026.2294995</v>
      </c>
    </row>
    <row r="21" spans="1:3" ht="11.25" customHeight="1" x14ac:dyDescent="0.15">
      <c r="A21" s="223" t="s">
        <v>2672</v>
      </c>
      <c r="B21" s="941">
        <v>204222808952.82822</v>
      </c>
      <c r="C21" s="941">
        <v>37700485274.010086</v>
      </c>
    </row>
    <row r="22" spans="1:3" ht="11.25" customHeight="1" x14ac:dyDescent="0.15">
      <c r="A22" s="2036" t="s">
        <v>2672</v>
      </c>
      <c r="B22" s="2037">
        <v>204222808952.82822</v>
      </c>
      <c r="C22" s="2037">
        <v>37700485274.010086</v>
      </c>
    </row>
    <row r="23" spans="1:3" ht="11.25" customHeight="1" x14ac:dyDescent="0.15">
      <c r="A23" s="223" t="s">
        <v>2673</v>
      </c>
      <c r="B23" s="941">
        <v>307296233346.68732</v>
      </c>
      <c r="C23" s="941">
        <v>15504799412.907106</v>
      </c>
    </row>
    <row r="24" spans="1:3" ht="11.25" customHeight="1" x14ac:dyDescent="0.15">
      <c r="A24" s="2036" t="s">
        <v>2693</v>
      </c>
      <c r="B24" s="2037">
        <v>307296233346.68732</v>
      </c>
      <c r="C24" s="2037">
        <v>15504799412.907106</v>
      </c>
    </row>
    <row r="25" spans="1:3" ht="11.25" customHeight="1" x14ac:dyDescent="0.15">
      <c r="A25" s="223" t="s">
        <v>2674</v>
      </c>
      <c r="B25" s="941">
        <v>650241906371.44922</v>
      </c>
      <c r="C25" s="941">
        <v>16387690171.372499</v>
      </c>
    </row>
    <row r="26" spans="1:3" ht="11.25" customHeight="1" x14ac:dyDescent="0.15">
      <c r="A26" s="2036" t="s">
        <v>2694</v>
      </c>
      <c r="B26" s="2037">
        <v>98798868867.855148</v>
      </c>
      <c r="C26" s="2037">
        <v>2934512371.3453007</v>
      </c>
    </row>
    <row r="27" spans="1:3" ht="11.25" customHeight="1" x14ac:dyDescent="0.15">
      <c r="A27" s="2036" t="s">
        <v>2695</v>
      </c>
      <c r="B27" s="2037">
        <v>463470227210.22925</v>
      </c>
      <c r="C27" s="2037">
        <v>13104811706.6681</v>
      </c>
    </row>
    <row r="28" spans="1:3" ht="11.25" customHeight="1" x14ac:dyDescent="0.15">
      <c r="A28" s="2036" t="s">
        <v>2696</v>
      </c>
      <c r="B28" s="2037">
        <v>87972810293.365509</v>
      </c>
      <c r="C28" s="2037">
        <v>348366093.35909998</v>
      </c>
    </row>
    <row r="29" spans="1:3" ht="11.25" customHeight="1" x14ac:dyDescent="0.15">
      <c r="A29" s="223" t="s">
        <v>2675</v>
      </c>
      <c r="B29" s="941">
        <v>23806681954.100693</v>
      </c>
      <c r="C29" s="941">
        <v>1182721483.5904</v>
      </c>
    </row>
    <row r="30" spans="1:3" ht="11.25" customHeight="1" x14ac:dyDescent="0.15">
      <c r="A30" s="2036" t="s">
        <v>2675</v>
      </c>
      <c r="B30" s="2037">
        <v>23806681954.100693</v>
      </c>
      <c r="C30" s="2037">
        <v>1182721483.5904</v>
      </c>
    </row>
    <row r="31" spans="1:3" x14ac:dyDescent="0.15">
      <c r="A31" s="2036"/>
      <c r="B31" s="2036"/>
      <c r="C31" s="2036"/>
    </row>
    <row r="32" spans="1:3" ht="11.25" customHeight="1" x14ac:dyDescent="0.15">
      <c r="A32" s="223" t="s">
        <v>2680</v>
      </c>
      <c r="B32" s="223"/>
      <c r="C32" s="223"/>
    </row>
    <row r="33" spans="1:3" ht="11.25" customHeight="1" x14ac:dyDescent="0.15">
      <c r="A33" s="251" t="s">
        <v>2700</v>
      </c>
    </row>
    <row r="34" spans="1:3" ht="11.25" customHeight="1" x14ac:dyDescent="0.15">
      <c r="A34" s="251" t="s">
        <v>2701</v>
      </c>
    </row>
    <row r="35" spans="1:3" ht="11.25" customHeight="1" x14ac:dyDescent="0.15">
      <c r="A35" s="593" t="s">
        <v>25</v>
      </c>
      <c r="B35" s="593"/>
      <c r="C35" s="593"/>
    </row>
    <row r="36" spans="1:3" ht="11.25" customHeight="1" x14ac:dyDescent="0.15">
      <c r="A36" s="102" t="s">
        <v>2683</v>
      </c>
      <c r="B36" s="102"/>
      <c r="C36" s="102"/>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O35"/>
  <sheetViews>
    <sheetView zoomScaleNormal="100" workbookViewId="0">
      <selection activeCell="C32" sqref="C32"/>
    </sheetView>
  </sheetViews>
  <sheetFormatPr baseColWidth="10" defaultColWidth="11.42578125" defaultRowHeight="10.5" x14ac:dyDescent="0.15"/>
  <cols>
    <col min="1" max="1" width="40.7109375" style="251" customWidth="1"/>
    <col min="2" max="2" width="19.28515625" style="251" customWidth="1"/>
    <col min="3" max="3" width="15.42578125" style="251" customWidth="1"/>
    <col min="4" max="4" width="12.140625" style="251" customWidth="1"/>
    <col min="5" max="5" width="13.5703125" style="251" customWidth="1"/>
    <col min="6" max="6" width="12.140625" style="251" customWidth="1"/>
    <col min="7" max="7" width="16.42578125" style="251" customWidth="1"/>
    <col min="8" max="8" width="17.85546875" style="251" customWidth="1"/>
    <col min="9" max="9" width="12.140625" style="251" customWidth="1"/>
    <col min="10" max="10" width="16.42578125" style="251" customWidth="1"/>
    <col min="11" max="11" width="12.140625" style="251" customWidth="1"/>
    <col min="12" max="12" width="15.7109375" style="251" bestFit="1" customWidth="1"/>
    <col min="13" max="14" width="12.140625" style="251" customWidth="1"/>
    <col min="15" max="15" width="12.85546875" style="251" customWidth="1"/>
    <col min="16" max="16384" width="11.42578125" style="251"/>
  </cols>
  <sheetData>
    <row r="2" spans="1:15" s="102" customFormat="1" ht="15" customHeight="1" x14ac:dyDescent="0.25">
      <c r="A2" s="250" t="s">
        <v>3720</v>
      </c>
      <c r="B2" s="250"/>
    </row>
    <row r="3" spans="1:15" x14ac:dyDescent="0.15">
      <c r="B3" s="306"/>
    </row>
    <row r="4" spans="1:15" ht="11.25" customHeight="1" x14ac:dyDescent="0.15">
      <c r="A4" s="2026" t="s">
        <v>2685</v>
      </c>
      <c r="B4" s="2038" t="s">
        <v>2702</v>
      </c>
      <c r="C4" s="2039" t="s">
        <v>2703</v>
      </c>
      <c r="D4" s="2039"/>
      <c r="E4" s="2039"/>
      <c r="F4" s="2039"/>
      <c r="G4" s="2039"/>
      <c r="H4" s="2039"/>
      <c r="I4" s="2039"/>
      <c r="J4" s="2039"/>
      <c r="K4" s="2039"/>
      <c r="L4" s="2039"/>
      <c r="M4" s="2039"/>
      <c r="N4" s="2039"/>
      <c r="O4" s="2035"/>
    </row>
    <row r="5" spans="1:15" x14ac:dyDescent="0.15">
      <c r="A5" s="2040"/>
      <c r="B5" s="2040"/>
      <c r="C5" s="2041" t="s">
        <v>2704</v>
      </c>
      <c r="D5" s="2042" t="s">
        <v>2705</v>
      </c>
      <c r="E5" s="2042" t="s">
        <v>2706</v>
      </c>
      <c r="F5" s="2042" t="s">
        <v>2707</v>
      </c>
      <c r="G5" s="2042" t="s">
        <v>2708</v>
      </c>
      <c r="H5" s="2042" t="s">
        <v>2709</v>
      </c>
      <c r="I5" s="2042" t="s">
        <v>2710</v>
      </c>
      <c r="J5" s="2042" t="s">
        <v>2711</v>
      </c>
      <c r="K5" s="2042" t="s">
        <v>2712</v>
      </c>
      <c r="L5" s="2042" t="s">
        <v>2713</v>
      </c>
      <c r="M5" s="2042" t="s">
        <v>902</v>
      </c>
      <c r="N5" s="2042" t="s">
        <v>897</v>
      </c>
      <c r="O5" s="2042" t="s">
        <v>2714</v>
      </c>
    </row>
    <row r="6" spans="1:15" x14ac:dyDescent="0.15">
      <c r="A6" s="594" t="s">
        <v>2</v>
      </c>
      <c r="B6" s="2043">
        <v>120245715.28</v>
      </c>
      <c r="C6" s="2043">
        <v>10280787.370000003</v>
      </c>
      <c r="D6" s="2043">
        <v>3447110.56</v>
      </c>
      <c r="E6" s="2043">
        <v>15647261.27</v>
      </c>
      <c r="F6" s="2043">
        <v>2043763.91</v>
      </c>
      <c r="G6" s="2043">
        <v>28634365.340000004</v>
      </c>
      <c r="H6" s="2043">
        <v>35551011.450000003</v>
      </c>
      <c r="I6" s="2043">
        <v>1357882.9900000002</v>
      </c>
      <c r="J6" s="2043">
        <v>12597933.779999999</v>
      </c>
      <c r="K6" s="2043">
        <v>5887387.3100000005</v>
      </c>
      <c r="L6" s="2043">
        <v>3199346.6800000006</v>
      </c>
      <c r="M6" s="2043">
        <v>118600.26000000001</v>
      </c>
      <c r="N6" s="2043">
        <v>1478684.36</v>
      </c>
      <c r="O6" s="2043">
        <v>1580</v>
      </c>
    </row>
    <row r="7" spans="1:15" s="223" customFormat="1" x14ac:dyDescent="0.15">
      <c r="A7" s="223" t="s">
        <v>2667</v>
      </c>
      <c r="B7" s="2044">
        <v>13519591.900000002</v>
      </c>
      <c r="C7" s="2044">
        <v>128842.70000000001</v>
      </c>
      <c r="D7" s="2044">
        <v>238.05</v>
      </c>
      <c r="E7" s="2044">
        <v>2516432.4299999997</v>
      </c>
      <c r="F7" s="2044">
        <v>807787</v>
      </c>
      <c r="G7" s="2044">
        <v>156978.41</v>
      </c>
      <c r="H7" s="2044">
        <v>9023482.0500000007</v>
      </c>
      <c r="I7" s="2044">
        <v>4342.6499999999996</v>
      </c>
      <c r="J7" s="2044">
        <v>2849.46</v>
      </c>
      <c r="K7" s="2044">
        <v>0</v>
      </c>
      <c r="L7" s="2044">
        <v>874000.55</v>
      </c>
      <c r="M7" s="2044">
        <v>4638.6000000000004</v>
      </c>
      <c r="N7" s="2044">
        <v>0</v>
      </c>
      <c r="O7" s="2044">
        <v>0</v>
      </c>
    </row>
    <row r="8" spans="1:15" s="223" customFormat="1" x14ac:dyDescent="0.15">
      <c r="A8" s="2036" t="s">
        <v>2688</v>
      </c>
      <c r="B8" s="2044">
        <v>258340</v>
      </c>
      <c r="C8" s="536">
        <v>0</v>
      </c>
      <c r="D8" s="536">
        <v>0</v>
      </c>
      <c r="E8" s="2045">
        <v>0</v>
      </c>
      <c r="F8" s="536">
        <v>0</v>
      </c>
      <c r="G8" s="536">
        <v>12210</v>
      </c>
      <c r="H8" s="536">
        <v>246130</v>
      </c>
      <c r="I8" s="536">
        <v>0</v>
      </c>
      <c r="J8" s="536">
        <v>0</v>
      </c>
      <c r="K8" s="536">
        <v>0</v>
      </c>
      <c r="L8" s="536">
        <v>0</v>
      </c>
      <c r="M8" s="536">
        <v>0</v>
      </c>
      <c r="N8" s="536">
        <v>0</v>
      </c>
      <c r="O8" s="536">
        <v>0</v>
      </c>
    </row>
    <row r="9" spans="1:15" x14ac:dyDescent="0.15">
      <c r="A9" s="2036" t="s">
        <v>2689</v>
      </c>
      <c r="B9" s="2044">
        <v>1174838.2999999998</v>
      </c>
      <c r="C9" s="536">
        <v>0</v>
      </c>
      <c r="D9" s="536">
        <v>0</v>
      </c>
      <c r="E9" s="536">
        <v>1170540.6099999999</v>
      </c>
      <c r="F9" s="536">
        <v>0</v>
      </c>
      <c r="G9" s="536">
        <v>2022.9</v>
      </c>
      <c r="H9" s="536">
        <v>2274.79</v>
      </c>
      <c r="I9" s="536">
        <v>0</v>
      </c>
      <c r="J9" s="536">
        <v>0</v>
      </c>
      <c r="K9" s="536">
        <v>0</v>
      </c>
      <c r="L9" s="536">
        <v>0</v>
      </c>
      <c r="M9" s="536">
        <v>0</v>
      </c>
      <c r="N9" s="536">
        <v>0</v>
      </c>
      <c r="O9" s="536">
        <v>0</v>
      </c>
    </row>
    <row r="10" spans="1:15" x14ac:dyDescent="0.15">
      <c r="A10" s="2036" t="s">
        <v>2474</v>
      </c>
      <c r="B10" s="2044">
        <v>12086413.600000003</v>
      </c>
      <c r="C10" s="536">
        <v>128842.70000000001</v>
      </c>
      <c r="D10" s="536">
        <v>238.05</v>
      </c>
      <c r="E10" s="536">
        <v>1345891.8199999998</v>
      </c>
      <c r="F10" s="536">
        <v>807787</v>
      </c>
      <c r="G10" s="536">
        <v>142745.51</v>
      </c>
      <c r="H10" s="536">
        <v>8775077.2600000016</v>
      </c>
      <c r="I10" s="536">
        <v>4342.6499999999996</v>
      </c>
      <c r="J10" s="536">
        <v>2849.46</v>
      </c>
      <c r="K10" s="536">
        <v>0</v>
      </c>
      <c r="L10" s="536">
        <v>874000.55</v>
      </c>
      <c r="M10" s="536">
        <v>4638.6000000000004</v>
      </c>
      <c r="N10" s="536">
        <v>0</v>
      </c>
      <c r="O10" s="536">
        <v>0</v>
      </c>
    </row>
    <row r="11" spans="1:15" s="223" customFormat="1" x14ac:dyDescent="0.15">
      <c r="A11" s="223" t="s">
        <v>2668</v>
      </c>
      <c r="B11" s="2044">
        <v>41949.5</v>
      </c>
      <c r="C11" s="2044">
        <v>0</v>
      </c>
      <c r="D11" s="2044">
        <v>0</v>
      </c>
      <c r="E11" s="2044">
        <v>0</v>
      </c>
      <c r="F11" s="2044">
        <v>0</v>
      </c>
      <c r="G11" s="2044">
        <v>0</v>
      </c>
      <c r="H11" s="2044">
        <v>41949.5</v>
      </c>
      <c r="I11" s="2044">
        <v>0</v>
      </c>
      <c r="J11" s="2044">
        <v>0</v>
      </c>
      <c r="K11" s="2044">
        <v>0</v>
      </c>
      <c r="L11" s="2044">
        <v>0</v>
      </c>
      <c r="M11" s="2044">
        <v>0</v>
      </c>
      <c r="N11" s="2044">
        <v>0</v>
      </c>
      <c r="O11" s="2044">
        <v>0</v>
      </c>
    </row>
    <row r="12" spans="1:15" x14ac:dyDescent="0.15">
      <c r="A12" s="2036" t="s">
        <v>2044</v>
      </c>
      <c r="B12" s="2044">
        <v>41949.5</v>
      </c>
      <c r="C12" s="536">
        <v>0</v>
      </c>
      <c r="D12" s="536">
        <v>0</v>
      </c>
      <c r="E12" s="536">
        <v>0</v>
      </c>
      <c r="F12" s="536">
        <v>0</v>
      </c>
      <c r="G12" s="536">
        <v>0</v>
      </c>
      <c r="H12" s="536">
        <v>41949.5</v>
      </c>
      <c r="I12" s="536">
        <v>0</v>
      </c>
      <c r="J12" s="536">
        <v>0</v>
      </c>
      <c r="K12" s="536">
        <v>0</v>
      </c>
      <c r="L12" s="536">
        <v>0</v>
      </c>
      <c r="M12" s="536">
        <v>0</v>
      </c>
      <c r="N12" s="536">
        <v>0</v>
      </c>
      <c r="O12" s="536">
        <v>0</v>
      </c>
    </row>
    <row r="13" spans="1:15" s="223" customFormat="1" x14ac:dyDescent="0.15">
      <c r="A13" s="223" t="s">
        <v>2669</v>
      </c>
      <c r="B13" s="2044">
        <v>13099450.600000001</v>
      </c>
      <c r="C13" s="2044">
        <v>5336764.45</v>
      </c>
      <c r="D13" s="2044">
        <v>445371.66999999993</v>
      </c>
      <c r="E13" s="2044">
        <v>2665066.7599999998</v>
      </c>
      <c r="F13" s="2044">
        <v>107393.09000000001</v>
      </c>
      <c r="G13" s="2044">
        <v>440974.60000000009</v>
      </c>
      <c r="H13" s="2044">
        <v>2885702.5900000003</v>
      </c>
      <c r="I13" s="2044">
        <v>30712.71</v>
      </c>
      <c r="J13" s="2044">
        <v>885462.08999999985</v>
      </c>
      <c r="K13" s="2044">
        <v>11500</v>
      </c>
      <c r="L13" s="2044">
        <v>241784.43</v>
      </c>
      <c r="M13" s="2044">
        <v>205.44</v>
      </c>
      <c r="N13" s="2044">
        <v>46932.77</v>
      </c>
      <c r="O13" s="2044">
        <v>1580</v>
      </c>
    </row>
    <row r="14" spans="1:15" x14ac:dyDescent="0.15">
      <c r="A14" s="2036" t="s">
        <v>2690</v>
      </c>
      <c r="B14" s="2044">
        <v>399391.78</v>
      </c>
      <c r="C14" s="536">
        <v>131128.97</v>
      </c>
      <c r="D14" s="536">
        <v>4150</v>
      </c>
      <c r="E14" s="536">
        <v>23365.279999999999</v>
      </c>
      <c r="F14" s="536">
        <v>0</v>
      </c>
      <c r="G14" s="536">
        <v>4465.8100000000004</v>
      </c>
      <c r="H14" s="536">
        <v>231169.29000000004</v>
      </c>
      <c r="I14" s="536">
        <v>4944.82</v>
      </c>
      <c r="J14" s="536">
        <v>167.61</v>
      </c>
      <c r="K14" s="536">
        <v>0</v>
      </c>
      <c r="L14" s="536">
        <v>0</v>
      </c>
      <c r="M14" s="536">
        <v>0</v>
      </c>
      <c r="N14" s="536">
        <v>0</v>
      </c>
      <c r="O14" s="536">
        <v>0</v>
      </c>
    </row>
    <row r="15" spans="1:15" x14ac:dyDescent="0.15">
      <c r="A15" s="2036" t="s">
        <v>2691</v>
      </c>
      <c r="B15" s="2044">
        <v>12700058.820000002</v>
      </c>
      <c r="C15" s="536">
        <v>5205635.4800000004</v>
      </c>
      <c r="D15" s="536">
        <v>441221.66999999993</v>
      </c>
      <c r="E15" s="536">
        <v>2641701.48</v>
      </c>
      <c r="F15" s="536">
        <v>107393.09000000001</v>
      </c>
      <c r="G15" s="536">
        <v>436508.7900000001</v>
      </c>
      <c r="H15" s="536">
        <v>2654533.3000000003</v>
      </c>
      <c r="I15" s="536">
        <v>25767.89</v>
      </c>
      <c r="J15" s="536">
        <v>885294.47999999986</v>
      </c>
      <c r="K15" s="536">
        <v>11500</v>
      </c>
      <c r="L15" s="536">
        <v>241784.43</v>
      </c>
      <c r="M15" s="536">
        <v>205.44</v>
      </c>
      <c r="N15" s="536">
        <v>46932.77</v>
      </c>
      <c r="O15" s="536">
        <v>1580</v>
      </c>
    </row>
    <row r="16" spans="1:15" s="223" customFormat="1" x14ac:dyDescent="0.15">
      <c r="A16" s="223" t="s">
        <v>2670</v>
      </c>
      <c r="B16" s="2044">
        <v>7475945.4899999993</v>
      </c>
      <c r="C16" s="2044">
        <v>344944.58999999997</v>
      </c>
      <c r="D16" s="2044">
        <v>0</v>
      </c>
      <c r="E16" s="2044">
        <v>1505647.1999999997</v>
      </c>
      <c r="F16" s="2044">
        <v>178900.68000000002</v>
      </c>
      <c r="G16" s="2044">
        <v>1191714.0899999999</v>
      </c>
      <c r="H16" s="2044">
        <v>3421744.96</v>
      </c>
      <c r="I16" s="2044">
        <v>103495.22</v>
      </c>
      <c r="J16" s="2044">
        <v>668852.1399999999</v>
      </c>
      <c r="K16" s="2044">
        <v>0</v>
      </c>
      <c r="L16" s="2044">
        <v>60646.61</v>
      </c>
      <c r="M16" s="2044">
        <v>0</v>
      </c>
      <c r="N16" s="2044">
        <v>0</v>
      </c>
      <c r="O16" s="2044">
        <v>0</v>
      </c>
    </row>
    <row r="17" spans="1:15" x14ac:dyDescent="0.15">
      <c r="A17" s="2036" t="s">
        <v>855</v>
      </c>
      <c r="B17" s="2044">
        <v>7475945.4899999993</v>
      </c>
      <c r="C17" s="536">
        <v>344944.58999999997</v>
      </c>
      <c r="D17" s="536">
        <v>0</v>
      </c>
      <c r="E17" s="536">
        <v>1505647.1999999997</v>
      </c>
      <c r="F17" s="536">
        <v>178900.68000000002</v>
      </c>
      <c r="G17" s="536">
        <v>1191714.0899999999</v>
      </c>
      <c r="H17" s="536">
        <v>3421744.96</v>
      </c>
      <c r="I17" s="536">
        <v>103495.22</v>
      </c>
      <c r="J17" s="536">
        <v>668852.1399999999</v>
      </c>
      <c r="K17" s="536">
        <v>0</v>
      </c>
      <c r="L17" s="536">
        <v>60646.61</v>
      </c>
      <c r="M17" s="536">
        <v>0</v>
      </c>
      <c r="N17" s="536">
        <v>0</v>
      </c>
      <c r="O17" s="536">
        <v>0</v>
      </c>
    </row>
    <row r="18" spans="1:15" s="223" customFormat="1" x14ac:dyDescent="0.15">
      <c r="A18" s="223" t="s">
        <v>2671</v>
      </c>
      <c r="B18" s="2044">
        <v>4974692.82</v>
      </c>
      <c r="C18" s="2044">
        <v>351612.87</v>
      </c>
      <c r="D18" s="2044">
        <v>5000</v>
      </c>
      <c r="E18" s="2044">
        <v>90917.96</v>
      </c>
      <c r="F18" s="2044">
        <v>125394.13</v>
      </c>
      <c r="G18" s="2044">
        <v>2771459.61</v>
      </c>
      <c r="H18" s="2044">
        <v>807283.83000000019</v>
      </c>
      <c r="I18" s="2044">
        <v>176813</v>
      </c>
      <c r="J18" s="2044">
        <v>602511.42000000004</v>
      </c>
      <c r="K18" s="2044">
        <v>0</v>
      </c>
      <c r="L18" s="2044">
        <v>12850</v>
      </c>
      <c r="M18" s="2044">
        <v>30850</v>
      </c>
      <c r="N18" s="2044">
        <v>0</v>
      </c>
      <c r="O18" s="2044">
        <v>0</v>
      </c>
    </row>
    <row r="19" spans="1:15" x14ac:dyDescent="0.15">
      <c r="A19" s="2036" t="s">
        <v>2671</v>
      </c>
      <c r="B19" s="2044">
        <v>3787106.67</v>
      </c>
      <c r="C19" s="536">
        <v>189406.66</v>
      </c>
      <c r="D19" s="536">
        <v>5000</v>
      </c>
      <c r="E19" s="536">
        <v>14111.210000000001</v>
      </c>
      <c r="F19" s="536">
        <v>101621.53</v>
      </c>
      <c r="G19" s="536">
        <v>2217410.42</v>
      </c>
      <c r="H19" s="536">
        <v>520026.5900000002</v>
      </c>
      <c r="I19" s="536">
        <v>176813</v>
      </c>
      <c r="J19" s="536">
        <v>519017.26</v>
      </c>
      <c r="K19" s="536">
        <v>0</v>
      </c>
      <c r="L19" s="536">
        <v>12850</v>
      </c>
      <c r="M19" s="536">
        <v>30850</v>
      </c>
      <c r="N19" s="536">
        <v>0</v>
      </c>
      <c r="O19" s="2044">
        <v>0</v>
      </c>
    </row>
    <row r="20" spans="1:15" x14ac:dyDescent="0.15">
      <c r="A20" s="2036" t="s">
        <v>2692</v>
      </c>
      <c r="B20" s="2044">
        <v>1187586.1499999999</v>
      </c>
      <c r="C20" s="536">
        <v>162206.21</v>
      </c>
      <c r="D20" s="536">
        <v>0</v>
      </c>
      <c r="E20" s="536">
        <v>76806.75</v>
      </c>
      <c r="F20" s="536">
        <v>23772.6</v>
      </c>
      <c r="G20" s="536">
        <v>554049.18999999994</v>
      </c>
      <c r="H20" s="536">
        <v>287257.24</v>
      </c>
      <c r="I20" s="536">
        <v>0</v>
      </c>
      <c r="J20" s="536">
        <v>83494.16</v>
      </c>
      <c r="K20" s="536">
        <v>0</v>
      </c>
      <c r="L20" s="536">
        <v>0</v>
      </c>
      <c r="M20" s="536">
        <v>0</v>
      </c>
      <c r="N20" s="536">
        <v>0</v>
      </c>
      <c r="O20" s="2044">
        <v>0</v>
      </c>
    </row>
    <row r="21" spans="1:15" s="223" customFormat="1" x14ac:dyDescent="0.15">
      <c r="A21" s="223" t="s">
        <v>2672</v>
      </c>
      <c r="B21" s="2044">
        <v>43218145.969999999</v>
      </c>
      <c r="C21" s="2044">
        <v>2854744.7200000007</v>
      </c>
      <c r="D21" s="2044">
        <v>636578.74</v>
      </c>
      <c r="E21" s="2044">
        <v>2495398.89</v>
      </c>
      <c r="F21" s="2044">
        <v>542332.53999999992</v>
      </c>
      <c r="G21" s="2044">
        <v>12055206.400000002</v>
      </c>
      <c r="H21" s="2044">
        <v>7971469.9499999993</v>
      </c>
      <c r="I21" s="2044">
        <v>659989.84000000008</v>
      </c>
      <c r="J21" s="2044">
        <v>8929633.1699999999</v>
      </c>
      <c r="K21" s="2044">
        <v>5120524.12</v>
      </c>
      <c r="L21" s="2044">
        <v>504468.13</v>
      </c>
      <c r="M21" s="2044">
        <v>51693.599999999999</v>
      </c>
      <c r="N21" s="2044">
        <v>1396105.87</v>
      </c>
      <c r="O21" s="2044">
        <v>0</v>
      </c>
    </row>
    <row r="22" spans="1:15" x14ac:dyDescent="0.15">
      <c r="A22" s="2036" t="s">
        <v>2672</v>
      </c>
      <c r="B22" s="2044">
        <v>43218145.969999999</v>
      </c>
      <c r="C22" s="536">
        <v>2854744.7200000007</v>
      </c>
      <c r="D22" s="536">
        <v>636578.74</v>
      </c>
      <c r="E22" s="536">
        <v>2495398.89</v>
      </c>
      <c r="F22" s="536">
        <v>542332.53999999992</v>
      </c>
      <c r="G22" s="536">
        <v>12055206.400000002</v>
      </c>
      <c r="H22" s="536">
        <v>7971469.9499999993</v>
      </c>
      <c r="I22" s="536">
        <v>659989.84000000008</v>
      </c>
      <c r="J22" s="536">
        <v>8929633.1699999999</v>
      </c>
      <c r="K22" s="536">
        <v>5120524.12</v>
      </c>
      <c r="L22" s="536">
        <v>504468.13</v>
      </c>
      <c r="M22" s="536">
        <v>51693.599999999999</v>
      </c>
      <c r="N22" s="536">
        <v>1396105.87</v>
      </c>
      <c r="O22" s="2044">
        <v>0</v>
      </c>
    </row>
    <row r="23" spans="1:15" s="223" customFormat="1" x14ac:dyDescent="0.15">
      <c r="A23" s="223" t="s">
        <v>2673</v>
      </c>
      <c r="B23" s="2044">
        <v>17774006.870000001</v>
      </c>
      <c r="C23" s="2044">
        <v>471544.33</v>
      </c>
      <c r="D23" s="2044">
        <v>2184756.35</v>
      </c>
      <c r="E23" s="2044">
        <v>428856.06999999989</v>
      </c>
      <c r="F23" s="2044">
        <v>119702.40999999997</v>
      </c>
      <c r="G23" s="2044">
        <v>9311472.0099999979</v>
      </c>
      <c r="H23" s="2044">
        <v>3255120.5900000012</v>
      </c>
      <c r="I23" s="2044">
        <v>149270.18</v>
      </c>
      <c r="J23" s="2044">
        <v>758786.88</v>
      </c>
      <c r="K23" s="2044">
        <v>413992.17000000004</v>
      </c>
      <c r="L23" s="2044">
        <v>671645.43</v>
      </c>
      <c r="M23" s="2044">
        <v>8500</v>
      </c>
      <c r="N23" s="2044">
        <v>360.45</v>
      </c>
      <c r="O23" s="2044">
        <v>0</v>
      </c>
    </row>
    <row r="24" spans="1:15" x14ac:dyDescent="0.15">
      <c r="A24" s="2036" t="s">
        <v>2693</v>
      </c>
      <c r="B24" s="2044">
        <v>17774006.870000001</v>
      </c>
      <c r="C24" s="536">
        <v>471544.33</v>
      </c>
      <c r="D24" s="536">
        <v>2184756.35</v>
      </c>
      <c r="E24" s="536">
        <v>428856.06999999989</v>
      </c>
      <c r="F24" s="536">
        <v>119702.40999999997</v>
      </c>
      <c r="G24" s="536">
        <v>9311472.0099999979</v>
      </c>
      <c r="H24" s="536">
        <v>3255120.5900000012</v>
      </c>
      <c r="I24" s="536">
        <v>149270.18</v>
      </c>
      <c r="J24" s="536">
        <v>758786.88</v>
      </c>
      <c r="K24" s="536">
        <v>413992.17000000004</v>
      </c>
      <c r="L24" s="536">
        <v>671645.43</v>
      </c>
      <c r="M24" s="536">
        <v>8500</v>
      </c>
      <c r="N24" s="536">
        <v>360.45</v>
      </c>
      <c r="O24" s="2044">
        <v>0</v>
      </c>
    </row>
    <row r="25" spans="1:15" s="223" customFormat="1" x14ac:dyDescent="0.15">
      <c r="A25" s="223" t="s">
        <v>2674</v>
      </c>
      <c r="B25" s="2044">
        <v>18786113.25</v>
      </c>
      <c r="C25" s="2044">
        <v>792333.71</v>
      </c>
      <c r="D25" s="2044">
        <v>175165.75000000003</v>
      </c>
      <c r="E25" s="2044">
        <v>5944941.9600000018</v>
      </c>
      <c r="F25" s="2044">
        <v>78798.89</v>
      </c>
      <c r="G25" s="2044">
        <v>1502168.17</v>
      </c>
      <c r="H25" s="2044">
        <v>8116946.9700000007</v>
      </c>
      <c r="I25" s="2044">
        <v>233259.38999999998</v>
      </c>
      <c r="J25" s="2044">
        <v>709371.85</v>
      </c>
      <c r="K25" s="2044">
        <v>341371.02</v>
      </c>
      <c r="L25" s="2044">
        <v>833951.53000000014</v>
      </c>
      <c r="M25" s="2044">
        <v>22518.739999999998</v>
      </c>
      <c r="N25" s="2044">
        <v>35285.270000000004</v>
      </c>
      <c r="O25" s="2044">
        <v>0</v>
      </c>
    </row>
    <row r="26" spans="1:15" x14ac:dyDescent="0.15">
      <c r="A26" s="2036" t="s">
        <v>2694</v>
      </c>
      <c r="B26" s="2044">
        <v>3363993.4099999997</v>
      </c>
      <c r="C26" s="536">
        <v>307049.46999999997</v>
      </c>
      <c r="D26" s="536">
        <v>162097.31000000003</v>
      </c>
      <c r="E26" s="536">
        <v>772492.29</v>
      </c>
      <c r="F26" s="536">
        <v>27489.360000000001</v>
      </c>
      <c r="G26" s="536">
        <v>596048.75</v>
      </c>
      <c r="H26" s="536">
        <v>1150478.57</v>
      </c>
      <c r="I26" s="536">
        <v>153057.09</v>
      </c>
      <c r="J26" s="536">
        <v>126313.92</v>
      </c>
      <c r="K26" s="536">
        <v>50155</v>
      </c>
      <c r="L26" s="536">
        <v>8811.65</v>
      </c>
      <c r="M26" s="536">
        <v>10000</v>
      </c>
      <c r="N26" s="536">
        <v>0</v>
      </c>
      <c r="O26" s="2044">
        <v>0</v>
      </c>
    </row>
    <row r="27" spans="1:15" x14ac:dyDescent="0.15">
      <c r="A27" s="2036" t="s">
        <v>2695</v>
      </c>
      <c r="B27" s="2044">
        <v>15022768.570000002</v>
      </c>
      <c r="C27" s="536">
        <v>485284.24</v>
      </c>
      <c r="D27" s="536">
        <v>13068.44</v>
      </c>
      <c r="E27" s="536">
        <v>5169504.2800000021</v>
      </c>
      <c r="F27" s="536">
        <v>51309.53</v>
      </c>
      <c r="G27" s="536">
        <v>630528.36999999988</v>
      </c>
      <c r="H27" s="536">
        <v>6845775.1900000004</v>
      </c>
      <c r="I27" s="536">
        <v>80080.679999999993</v>
      </c>
      <c r="J27" s="536">
        <v>583057.92999999993</v>
      </c>
      <c r="K27" s="536">
        <v>291216.02</v>
      </c>
      <c r="L27" s="536">
        <v>825139.88000000012</v>
      </c>
      <c r="M27" s="536">
        <v>12518.74</v>
      </c>
      <c r="N27" s="536">
        <v>35285.270000000004</v>
      </c>
      <c r="O27" s="2044">
        <v>0</v>
      </c>
    </row>
    <row r="28" spans="1:15" x14ac:dyDescent="0.15">
      <c r="A28" s="2036" t="s">
        <v>2696</v>
      </c>
      <c r="B28" s="2044">
        <v>399351.27</v>
      </c>
      <c r="C28" s="536">
        <v>0</v>
      </c>
      <c r="D28" s="536">
        <v>0</v>
      </c>
      <c r="E28" s="536">
        <v>2945.3900000000003</v>
      </c>
      <c r="F28" s="536">
        <v>0</v>
      </c>
      <c r="G28" s="536">
        <v>275591.05</v>
      </c>
      <c r="H28" s="536">
        <v>120693.21</v>
      </c>
      <c r="I28" s="536">
        <v>121.62</v>
      </c>
      <c r="J28" s="536">
        <v>0</v>
      </c>
      <c r="K28" s="536">
        <v>0</v>
      </c>
      <c r="L28" s="536">
        <v>0</v>
      </c>
      <c r="M28" s="536">
        <v>0</v>
      </c>
      <c r="N28" s="536">
        <v>0</v>
      </c>
      <c r="O28" s="2044">
        <v>0</v>
      </c>
    </row>
    <row r="29" spans="1:15" s="223" customFormat="1" x14ac:dyDescent="0.15">
      <c r="A29" s="223" t="s">
        <v>2675</v>
      </c>
      <c r="B29" s="2044">
        <v>1355818.88</v>
      </c>
      <c r="C29" s="2044">
        <v>0</v>
      </c>
      <c r="D29" s="2044">
        <v>0</v>
      </c>
      <c r="E29" s="2044">
        <v>0</v>
      </c>
      <c r="F29" s="2044">
        <v>83455.17</v>
      </c>
      <c r="G29" s="2044">
        <v>1204392.05</v>
      </c>
      <c r="H29" s="2044">
        <v>27311.010000000002</v>
      </c>
      <c r="I29" s="2044">
        <v>0</v>
      </c>
      <c r="J29" s="2044">
        <v>40466.769999999997</v>
      </c>
      <c r="K29" s="2044">
        <v>0</v>
      </c>
      <c r="L29" s="2044">
        <v>0</v>
      </c>
      <c r="M29" s="2044">
        <v>193.88</v>
      </c>
      <c r="N29" s="2044">
        <v>0</v>
      </c>
      <c r="O29" s="2044">
        <v>0</v>
      </c>
    </row>
    <row r="30" spans="1:15" x14ac:dyDescent="0.15">
      <c r="A30" s="2036" t="s">
        <v>2675</v>
      </c>
      <c r="B30" s="2044">
        <v>1355818.88</v>
      </c>
      <c r="C30" s="536">
        <v>0</v>
      </c>
      <c r="D30" s="536">
        <v>0</v>
      </c>
      <c r="E30" s="536">
        <v>0</v>
      </c>
      <c r="F30" s="536">
        <v>83455.17</v>
      </c>
      <c r="G30" s="536">
        <v>1204392.05</v>
      </c>
      <c r="H30" s="536">
        <v>27311.010000000002</v>
      </c>
      <c r="I30" s="536">
        <v>0</v>
      </c>
      <c r="J30" s="536">
        <v>40466.769999999997</v>
      </c>
      <c r="K30" s="536">
        <v>0</v>
      </c>
      <c r="L30" s="536">
        <v>0</v>
      </c>
      <c r="M30" s="536">
        <v>193.88</v>
      </c>
      <c r="N30" s="536">
        <v>0</v>
      </c>
      <c r="O30" s="2044">
        <v>0</v>
      </c>
    </row>
    <row r="31" spans="1:15" x14ac:dyDescent="0.15">
      <c r="A31" s="2036"/>
      <c r="B31" s="2044"/>
      <c r="C31" s="536"/>
      <c r="D31" s="536"/>
      <c r="E31" s="536"/>
      <c r="F31" s="536"/>
      <c r="G31" s="536"/>
      <c r="H31" s="536"/>
      <c r="I31" s="536"/>
      <c r="J31" s="536"/>
      <c r="K31" s="536"/>
      <c r="L31" s="536"/>
      <c r="M31" s="536"/>
      <c r="N31" s="536"/>
      <c r="O31" s="536"/>
    </row>
    <row r="32" spans="1:15" x14ac:dyDescent="0.15">
      <c r="A32" s="223" t="s">
        <v>2680</v>
      </c>
    </row>
    <row r="33" spans="1:1" ht="11.25" customHeight="1" x14ac:dyDescent="0.15">
      <c r="A33" s="160" t="s">
        <v>2715</v>
      </c>
    </row>
    <row r="34" spans="1:1" ht="11.25" customHeight="1" x14ac:dyDescent="0.15">
      <c r="A34" s="2046" t="s">
        <v>25</v>
      </c>
    </row>
    <row r="35" spans="1:1" ht="11.25" customHeight="1" x14ac:dyDescent="0.15">
      <c r="A35" s="251" t="s">
        <v>2683</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2:O35"/>
  <sheetViews>
    <sheetView zoomScaleNormal="100" workbookViewId="0">
      <selection activeCell="C32" sqref="C32"/>
    </sheetView>
  </sheetViews>
  <sheetFormatPr baseColWidth="10" defaultColWidth="11.42578125" defaultRowHeight="10.5" x14ac:dyDescent="0.15"/>
  <cols>
    <col min="1" max="1" width="40.85546875" style="251" customWidth="1"/>
    <col min="2" max="2" width="20.7109375" style="251" customWidth="1"/>
    <col min="3" max="3" width="13.42578125" style="251" customWidth="1"/>
    <col min="4" max="5" width="15" style="251" customWidth="1"/>
    <col min="6" max="6" width="15.85546875" style="251" customWidth="1"/>
    <col min="7" max="7" width="17.140625" style="251" bestFit="1" customWidth="1"/>
    <col min="8" max="8" width="17.140625" style="251" customWidth="1"/>
    <col min="9" max="9" width="13.42578125" style="251" customWidth="1"/>
    <col min="10" max="10" width="17.140625" style="251" customWidth="1"/>
    <col min="11" max="11" width="17.140625" style="251" bestFit="1" customWidth="1"/>
    <col min="12" max="12" width="16" style="251" customWidth="1"/>
    <col min="13" max="13" width="14.7109375" style="251" bestFit="1" customWidth="1"/>
    <col min="14" max="14" width="11.5703125" style="251" customWidth="1"/>
    <col min="15" max="15" width="15.85546875" style="251" bestFit="1" customWidth="1"/>
    <col min="16" max="16384" width="11.42578125" style="251"/>
  </cols>
  <sheetData>
    <row r="2" spans="1:15" ht="15" customHeight="1" x14ac:dyDescent="0.15">
      <c r="A2" s="250" t="s">
        <v>2716</v>
      </c>
      <c r="B2" s="250"/>
      <c r="C2" s="250"/>
      <c r="D2" s="250"/>
      <c r="E2" s="250"/>
      <c r="F2" s="250"/>
      <c r="G2" s="250"/>
      <c r="H2" s="250"/>
      <c r="I2" s="250"/>
      <c r="J2" s="250"/>
    </row>
    <row r="3" spans="1:15" x14ac:dyDescent="0.15">
      <c r="A3" s="223"/>
      <c r="B3" s="223"/>
    </row>
    <row r="4" spans="1:15" ht="15" customHeight="1" x14ac:dyDescent="0.15">
      <c r="A4" s="2047" t="s">
        <v>2685</v>
      </c>
      <c r="B4" s="2026" t="s">
        <v>2717</v>
      </c>
      <c r="C4" s="2035" t="s">
        <v>2703</v>
      </c>
      <c r="D4" s="845"/>
      <c r="E4" s="845"/>
      <c r="F4" s="845"/>
      <c r="G4" s="845"/>
      <c r="H4" s="845"/>
      <c r="I4" s="845"/>
      <c r="J4" s="845"/>
      <c r="K4" s="845"/>
      <c r="L4" s="845"/>
      <c r="M4" s="845"/>
      <c r="N4" s="845"/>
      <c r="O4" s="845"/>
    </row>
    <row r="5" spans="1:15" s="287" customFormat="1" ht="15" customHeight="1" x14ac:dyDescent="0.25">
      <c r="A5" s="2048"/>
      <c r="B5" s="281"/>
      <c r="C5" s="2049" t="s">
        <v>2704</v>
      </c>
      <c r="D5" s="846" t="s">
        <v>2705</v>
      </c>
      <c r="E5" s="846" t="s">
        <v>2706</v>
      </c>
      <c r="F5" s="846" t="s">
        <v>2707</v>
      </c>
      <c r="G5" s="846" t="s">
        <v>2708</v>
      </c>
      <c r="H5" s="846" t="s">
        <v>2709</v>
      </c>
      <c r="I5" s="846" t="s">
        <v>2710</v>
      </c>
      <c r="J5" s="846" t="s">
        <v>2711</v>
      </c>
      <c r="K5" s="846" t="s">
        <v>2712</v>
      </c>
      <c r="L5" s="846" t="s">
        <v>2713</v>
      </c>
      <c r="M5" s="846" t="s">
        <v>902</v>
      </c>
      <c r="N5" s="846" t="s">
        <v>897</v>
      </c>
      <c r="O5" s="846" t="s">
        <v>2714</v>
      </c>
    </row>
    <row r="6" spans="1:15" x14ac:dyDescent="0.15">
      <c r="A6" s="594" t="s">
        <v>2</v>
      </c>
      <c r="B6" s="2050">
        <v>2043929819.4000001</v>
      </c>
      <c r="C6" s="2023">
        <v>19135228.189999998</v>
      </c>
      <c r="D6" s="2023">
        <v>160906225.47000003</v>
      </c>
      <c r="E6" s="2023">
        <v>13858854.799999997</v>
      </c>
      <c r="F6" s="2023">
        <v>139003455.88</v>
      </c>
      <c r="G6" s="2023">
        <v>147991206.69000003</v>
      </c>
      <c r="H6" s="2023">
        <v>40368913.659999996</v>
      </c>
      <c r="I6" s="2023">
        <v>54686339.750000007</v>
      </c>
      <c r="J6" s="2023">
        <v>175709258.07000002</v>
      </c>
      <c r="K6" s="2023">
        <v>931415598.9000001</v>
      </c>
      <c r="L6" s="2023">
        <v>312601171.36000007</v>
      </c>
      <c r="M6" s="2023">
        <v>2433690.21</v>
      </c>
      <c r="N6" s="2023">
        <v>771339.8</v>
      </c>
      <c r="O6" s="2023">
        <v>45048536.620000005</v>
      </c>
    </row>
    <row r="7" spans="1:15" s="223" customFormat="1" x14ac:dyDescent="0.15">
      <c r="A7" s="223" t="s">
        <v>2667</v>
      </c>
      <c r="B7" s="2023">
        <v>24787197.619999997</v>
      </c>
      <c r="C7" s="2023">
        <v>1217755.9099999999</v>
      </c>
      <c r="D7" s="2023">
        <v>1604578.1700000002</v>
      </c>
      <c r="E7" s="2023">
        <v>5686020.9700000007</v>
      </c>
      <c r="F7" s="2023">
        <v>846681.23999999987</v>
      </c>
      <c r="G7" s="2023">
        <v>4192862.94</v>
      </c>
      <c r="H7" s="2023">
        <v>1456531.5900000005</v>
      </c>
      <c r="I7" s="2023">
        <v>1045307.1900000002</v>
      </c>
      <c r="J7" s="2023">
        <v>3958590.5699999994</v>
      </c>
      <c r="K7" s="2023">
        <v>3649882.0600000005</v>
      </c>
      <c r="L7" s="2023">
        <v>951218.88999999978</v>
      </c>
      <c r="M7" s="2023">
        <v>20768.670000000002</v>
      </c>
      <c r="N7" s="2023">
        <v>440.48</v>
      </c>
      <c r="O7" s="2023">
        <v>156558.94</v>
      </c>
    </row>
    <row r="8" spans="1:15" x14ac:dyDescent="0.15">
      <c r="A8" s="2036" t="s">
        <v>2688</v>
      </c>
      <c r="B8" s="2023">
        <v>36630.079999999994</v>
      </c>
      <c r="C8" s="2018">
        <v>0</v>
      </c>
      <c r="D8" s="2018">
        <v>0</v>
      </c>
      <c r="E8" s="2018">
        <v>97.85</v>
      </c>
      <c r="F8" s="2018">
        <v>0</v>
      </c>
      <c r="G8" s="2018">
        <v>7353.48</v>
      </c>
      <c r="H8" s="2018">
        <v>0</v>
      </c>
      <c r="I8" s="2018">
        <v>143.1</v>
      </c>
      <c r="J8" s="2018">
        <v>22381.5</v>
      </c>
      <c r="K8" s="2018">
        <v>507.59000000000003</v>
      </c>
      <c r="L8" s="2018">
        <v>3091.9</v>
      </c>
      <c r="M8" s="2018">
        <v>0</v>
      </c>
      <c r="N8" s="2018">
        <v>0</v>
      </c>
      <c r="O8" s="2018">
        <v>3054.6599999999994</v>
      </c>
    </row>
    <row r="9" spans="1:15" x14ac:dyDescent="0.15">
      <c r="A9" s="2036" t="s">
        <v>2689</v>
      </c>
      <c r="B9" s="2023">
        <v>3044704.2100000004</v>
      </c>
      <c r="C9" s="2018">
        <v>62783.770000000004</v>
      </c>
      <c r="D9" s="2018">
        <v>788537.54</v>
      </c>
      <c r="E9" s="2018">
        <v>452.83</v>
      </c>
      <c r="F9" s="2018">
        <v>3600.5299999999997</v>
      </c>
      <c r="G9" s="2018">
        <v>102993.62999999999</v>
      </c>
      <c r="H9" s="2018">
        <v>12472.280000000002</v>
      </c>
      <c r="I9" s="2018">
        <v>433985.93</v>
      </c>
      <c r="J9" s="2018">
        <v>1078277.6499999999</v>
      </c>
      <c r="K9" s="2018">
        <v>523015.66000000015</v>
      </c>
      <c r="L9" s="2018">
        <v>25094.27</v>
      </c>
      <c r="M9" s="2018">
        <v>6388.7500000000009</v>
      </c>
      <c r="N9" s="2018">
        <v>0</v>
      </c>
      <c r="O9" s="2018">
        <v>7101.37</v>
      </c>
    </row>
    <row r="10" spans="1:15" x14ac:dyDescent="0.15">
      <c r="A10" s="2036" t="s">
        <v>2474</v>
      </c>
      <c r="B10" s="2023">
        <v>21705863.329999998</v>
      </c>
      <c r="C10" s="2018">
        <v>1154972.1399999999</v>
      </c>
      <c r="D10" s="2018">
        <v>816040.63000000012</v>
      </c>
      <c r="E10" s="2018">
        <v>5685470.290000001</v>
      </c>
      <c r="F10" s="2018">
        <v>843080.70999999985</v>
      </c>
      <c r="G10" s="2018">
        <v>4082515.83</v>
      </c>
      <c r="H10" s="2018">
        <v>1444059.3100000005</v>
      </c>
      <c r="I10" s="2018">
        <v>611178.16000000015</v>
      </c>
      <c r="J10" s="2018">
        <v>2857931.4199999995</v>
      </c>
      <c r="K10" s="2018">
        <v>3126358.8100000005</v>
      </c>
      <c r="L10" s="2018">
        <v>923032.71999999974</v>
      </c>
      <c r="M10" s="2018">
        <v>14379.92</v>
      </c>
      <c r="N10" s="2018">
        <v>440.48</v>
      </c>
      <c r="O10" s="2018">
        <v>146402.91</v>
      </c>
    </row>
    <row r="11" spans="1:15" s="223" customFormat="1" x14ac:dyDescent="0.15">
      <c r="A11" s="223" t="s">
        <v>2668</v>
      </c>
      <c r="B11" s="2023">
        <v>95162.55</v>
      </c>
      <c r="C11" s="2018">
        <v>0</v>
      </c>
      <c r="D11" s="2018">
        <v>0</v>
      </c>
      <c r="E11" s="2018">
        <v>0</v>
      </c>
      <c r="F11" s="2023">
        <v>84269.46</v>
      </c>
      <c r="G11" s="2018">
        <v>0</v>
      </c>
      <c r="H11" s="2018">
        <v>10170.32</v>
      </c>
      <c r="I11" s="2018">
        <v>0</v>
      </c>
      <c r="J11" s="2018">
        <v>722.77</v>
      </c>
      <c r="K11" s="2018">
        <v>0</v>
      </c>
      <c r="L11" s="2018">
        <v>0</v>
      </c>
      <c r="M11" s="2023">
        <v>0</v>
      </c>
      <c r="N11" s="2023">
        <v>0</v>
      </c>
      <c r="O11" s="2023">
        <v>0</v>
      </c>
    </row>
    <row r="12" spans="1:15" x14ac:dyDescent="0.15">
      <c r="A12" s="2036" t="s">
        <v>2044</v>
      </c>
      <c r="B12" s="2023">
        <v>95162.55</v>
      </c>
      <c r="C12" s="2018">
        <v>0</v>
      </c>
      <c r="D12" s="2018">
        <v>0</v>
      </c>
      <c r="E12" s="2018">
        <v>0</v>
      </c>
      <c r="F12" s="2018">
        <v>84269.46</v>
      </c>
      <c r="G12" s="2018">
        <v>0</v>
      </c>
      <c r="H12" s="2018">
        <v>10170.32</v>
      </c>
      <c r="I12" s="2018">
        <v>0</v>
      </c>
      <c r="J12" s="2018">
        <v>722.77</v>
      </c>
      <c r="K12" s="2018">
        <v>0</v>
      </c>
      <c r="L12" s="2018">
        <v>0</v>
      </c>
      <c r="M12" s="2018">
        <v>0</v>
      </c>
      <c r="N12" s="2018">
        <v>0</v>
      </c>
      <c r="O12" s="2018">
        <v>0</v>
      </c>
    </row>
    <row r="13" spans="1:15" s="223" customFormat="1" x14ac:dyDescent="0.15">
      <c r="A13" s="223" t="s">
        <v>2669</v>
      </c>
      <c r="B13" s="2023">
        <v>377432892.50000012</v>
      </c>
      <c r="C13" s="2023">
        <v>12188220.76</v>
      </c>
      <c r="D13" s="2023">
        <v>139302128.73999998</v>
      </c>
      <c r="E13" s="2023">
        <v>1895348.8299999998</v>
      </c>
      <c r="F13" s="2023">
        <v>5126255.3199999994</v>
      </c>
      <c r="G13" s="2023">
        <v>18722297.940000001</v>
      </c>
      <c r="H13" s="2023">
        <v>12094308.079999998</v>
      </c>
      <c r="I13" s="2023">
        <v>39007233.310000002</v>
      </c>
      <c r="J13" s="2023">
        <v>83593281.24000001</v>
      </c>
      <c r="K13" s="2023">
        <v>32446241.210000001</v>
      </c>
      <c r="L13" s="2023">
        <v>24980012.269999996</v>
      </c>
      <c r="M13" s="2023">
        <v>72917</v>
      </c>
      <c r="N13" s="2023">
        <v>272717.22000000003</v>
      </c>
      <c r="O13" s="2023">
        <v>7731930.5799999991</v>
      </c>
    </row>
    <row r="14" spans="1:15" x14ac:dyDescent="0.15">
      <c r="A14" s="2036" t="s">
        <v>2690</v>
      </c>
      <c r="B14" s="2023">
        <v>16935549.48</v>
      </c>
      <c r="C14" s="2018">
        <v>744448.86</v>
      </c>
      <c r="D14" s="2018">
        <v>6490994.370000001</v>
      </c>
      <c r="E14" s="2018">
        <v>18159.7</v>
      </c>
      <c r="F14" s="2018">
        <v>462551.51</v>
      </c>
      <c r="G14" s="2018">
        <v>474470.6</v>
      </c>
      <c r="H14" s="2018">
        <v>5286558.4999999991</v>
      </c>
      <c r="I14" s="2018">
        <v>2754485.79</v>
      </c>
      <c r="J14" s="2018">
        <v>118923.71</v>
      </c>
      <c r="K14" s="2018">
        <v>369227.29000000004</v>
      </c>
      <c r="L14" s="2018">
        <v>194344.97999999998</v>
      </c>
      <c r="M14" s="2018">
        <v>0</v>
      </c>
      <c r="N14" s="2018">
        <v>0</v>
      </c>
      <c r="O14" s="2018">
        <v>21384.17</v>
      </c>
    </row>
    <row r="15" spans="1:15" x14ac:dyDescent="0.15">
      <c r="A15" s="2036" t="s">
        <v>2691</v>
      </c>
      <c r="B15" s="2023">
        <v>360497343.0200001</v>
      </c>
      <c r="C15" s="2018">
        <v>11443771.9</v>
      </c>
      <c r="D15" s="2018">
        <v>132811134.36999999</v>
      </c>
      <c r="E15" s="2018">
        <v>1877189.13</v>
      </c>
      <c r="F15" s="2018">
        <v>4663703.8099999996</v>
      </c>
      <c r="G15" s="2018">
        <v>18247827.34</v>
      </c>
      <c r="H15" s="2018">
        <v>6807749.5799999991</v>
      </c>
      <c r="I15" s="2018">
        <v>36252747.520000003</v>
      </c>
      <c r="J15" s="2018">
        <v>83474357.530000016</v>
      </c>
      <c r="K15" s="2018">
        <v>32077013.920000002</v>
      </c>
      <c r="L15" s="2018">
        <v>24785667.289999995</v>
      </c>
      <c r="M15" s="2018">
        <v>72917</v>
      </c>
      <c r="N15" s="2018">
        <v>272717.22000000003</v>
      </c>
      <c r="O15" s="2018">
        <v>7710546.4099999992</v>
      </c>
    </row>
    <row r="16" spans="1:15" s="223" customFormat="1" x14ac:dyDescent="0.15">
      <c r="A16" s="223" t="s">
        <v>2670</v>
      </c>
      <c r="B16" s="2023">
        <v>213285077.87</v>
      </c>
      <c r="C16" s="2023">
        <v>239558.52000000002</v>
      </c>
      <c r="D16" s="2023">
        <v>445353.83999999997</v>
      </c>
      <c r="E16" s="2023">
        <v>154234.62000000002</v>
      </c>
      <c r="F16" s="2023">
        <v>1987290.22</v>
      </c>
      <c r="G16" s="2023">
        <v>20404538.959999997</v>
      </c>
      <c r="H16" s="2023">
        <v>2949091.7599999979</v>
      </c>
      <c r="I16" s="2023">
        <v>1094710.5899999999</v>
      </c>
      <c r="J16" s="2023">
        <v>6826653.1300000008</v>
      </c>
      <c r="K16" s="2023">
        <v>130422609.47</v>
      </c>
      <c r="L16" s="2023">
        <v>40878193.150000021</v>
      </c>
      <c r="M16" s="2023">
        <v>350851.99</v>
      </c>
      <c r="N16" s="2023">
        <v>5955.82</v>
      </c>
      <c r="O16" s="2023">
        <v>7526035.7999999998</v>
      </c>
    </row>
    <row r="17" spans="1:15" x14ac:dyDescent="0.15">
      <c r="A17" s="2036" t="s">
        <v>855</v>
      </c>
      <c r="B17" s="2023">
        <v>213285077.87</v>
      </c>
      <c r="C17" s="2018">
        <v>239558.52000000002</v>
      </c>
      <c r="D17" s="2018">
        <v>445353.83999999997</v>
      </c>
      <c r="E17" s="2018">
        <v>154234.62000000002</v>
      </c>
      <c r="F17" s="2018">
        <v>1987290.22</v>
      </c>
      <c r="G17" s="2018">
        <v>20404538.959999997</v>
      </c>
      <c r="H17" s="2018">
        <v>2949091.7599999979</v>
      </c>
      <c r="I17" s="2018">
        <v>1094710.5899999999</v>
      </c>
      <c r="J17" s="2018">
        <v>6826653.1300000008</v>
      </c>
      <c r="K17" s="2018">
        <v>130422609.47</v>
      </c>
      <c r="L17" s="2018">
        <v>40878193.150000021</v>
      </c>
      <c r="M17" s="2018">
        <v>350851.99</v>
      </c>
      <c r="N17" s="2018">
        <v>5955.82</v>
      </c>
      <c r="O17" s="2018">
        <v>7526035.7999999998</v>
      </c>
    </row>
    <row r="18" spans="1:15" s="223" customFormat="1" x14ac:dyDescent="0.15">
      <c r="A18" s="223" t="s">
        <v>2671</v>
      </c>
      <c r="B18" s="2023">
        <v>69247913.50999999</v>
      </c>
      <c r="C18" s="2023">
        <v>433370.17</v>
      </c>
      <c r="D18" s="2023">
        <v>5102026.54</v>
      </c>
      <c r="E18" s="2023">
        <v>291667.06</v>
      </c>
      <c r="F18" s="2023">
        <v>517552.95999999996</v>
      </c>
      <c r="G18" s="2023">
        <v>10555950.409999998</v>
      </c>
      <c r="H18" s="2023">
        <v>2209520.8200000003</v>
      </c>
      <c r="I18" s="2023">
        <v>930696.24999999988</v>
      </c>
      <c r="J18" s="2023">
        <v>7852692.8399999999</v>
      </c>
      <c r="K18" s="2023">
        <v>28665121.350000001</v>
      </c>
      <c r="L18" s="2023">
        <v>9780851.5700000003</v>
      </c>
      <c r="M18" s="2023">
        <v>88127.220000000016</v>
      </c>
      <c r="N18" s="2023">
        <v>31112.609999999993</v>
      </c>
      <c r="O18" s="2023">
        <v>2789223.7100000004</v>
      </c>
    </row>
    <row r="19" spans="1:15" x14ac:dyDescent="0.15">
      <c r="A19" s="2036" t="s">
        <v>2671</v>
      </c>
      <c r="B19" s="2023">
        <v>32654447.589999996</v>
      </c>
      <c r="C19" s="2018">
        <v>351107.74</v>
      </c>
      <c r="D19" s="2018">
        <v>2183963.5499999998</v>
      </c>
      <c r="E19" s="2018">
        <v>185141.16999999998</v>
      </c>
      <c r="F19" s="2018">
        <v>484109.33999999997</v>
      </c>
      <c r="G19" s="2018">
        <v>1785778.28</v>
      </c>
      <c r="H19" s="2018">
        <v>1838775.4600000002</v>
      </c>
      <c r="I19" s="2018">
        <v>767486.49999999988</v>
      </c>
      <c r="J19" s="2018">
        <v>3798914.4299999997</v>
      </c>
      <c r="K19" s="2018">
        <v>19407161.710000001</v>
      </c>
      <c r="L19" s="2018">
        <v>1468007.38</v>
      </c>
      <c r="M19" s="2018">
        <v>6243.99</v>
      </c>
      <c r="N19" s="2018">
        <v>25992.639999999996</v>
      </c>
      <c r="O19" s="2018">
        <v>351765.40000000008</v>
      </c>
    </row>
    <row r="20" spans="1:15" x14ac:dyDescent="0.15">
      <c r="A20" s="2036" t="s">
        <v>2692</v>
      </c>
      <c r="B20" s="2023">
        <v>36593465.919999994</v>
      </c>
      <c r="C20" s="2018">
        <v>82262.429999999993</v>
      </c>
      <c r="D20" s="2018">
        <v>2918062.99</v>
      </c>
      <c r="E20" s="2018">
        <v>106525.89000000001</v>
      </c>
      <c r="F20" s="2018">
        <v>33443.620000000003</v>
      </c>
      <c r="G20" s="2018">
        <v>8770172.129999999</v>
      </c>
      <c r="H20" s="2018">
        <v>370745.3600000001</v>
      </c>
      <c r="I20" s="2018">
        <v>163209.75</v>
      </c>
      <c r="J20" s="2018">
        <v>4053778.4100000006</v>
      </c>
      <c r="K20" s="2018">
        <v>9257959.6400000006</v>
      </c>
      <c r="L20" s="2018">
        <v>8312844.1900000013</v>
      </c>
      <c r="M20" s="2018">
        <v>81883.23000000001</v>
      </c>
      <c r="N20" s="2018">
        <v>5119.9699999999993</v>
      </c>
      <c r="O20" s="2018">
        <v>2437458.3100000005</v>
      </c>
    </row>
    <row r="21" spans="1:15" s="223" customFormat="1" x14ac:dyDescent="0.15">
      <c r="A21" s="223" t="s">
        <v>2672</v>
      </c>
      <c r="B21" s="2023">
        <v>234111871.60000002</v>
      </c>
      <c r="C21" s="2023">
        <v>4247733.1899999995</v>
      </c>
      <c r="D21" s="2023">
        <v>3141455.5700000008</v>
      </c>
      <c r="E21" s="2023">
        <v>5449271.4399999976</v>
      </c>
      <c r="F21" s="2023">
        <v>1879075.2099999993</v>
      </c>
      <c r="G21" s="2023">
        <v>9666994.2800000012</v>
      </c>
      <c r="H21" s="2023">
        <v>11336106.869999999</v>
      </c>
      <c r="I21" s="2023">
        <v>7454797.0100000026</v>
      </c>
      <c r="J21" s="2023">
        <v>35341133.68000003</v>
      </c>
      <c r="K21" s="2023">
        <v>88281948.129999965</v>
      </c>
      <c r="L21" s="2023">
        <v>63797701.39000006</v>
      </c>
      <c r="M21" s="2023">
        <v>320824.78999999998</v>
      </c>
      <c r="N21" s="2023">
        <v>295262.46999999997</v>
      </c>
      <c r="O21" s="2023">
        <v>2899567.57</v>
      </c>
    </row>
    <row r="22" spans="1:15" x14ac:dyDescent="0.15">
      <c r="A22" s="2036" t="s">
        <v>2672</v>
      </c>
      <c r="B22" s="2023">
        <v>234111871.60000002</v>
      </c>
      <c r="C22" s="2018">
        <v>4247733.1899999995</v>
      </c>
      <c r="D22" s="2018">
        <v>3141455.5700000008</v>
      </c>
      <c r="E22" s="2018">
        <v>5449271.4399999976</v>
      </c>
      <c r="F22" s="2018">
        <v>1879075.2099999993</v>
      </c>
      <c r="G22" s="2018">
        <v>9666994.2800000012</v>
      </c>
      <c r="H22" s="2018">
        <v>11336106.869999999</v>
      </c>
      <c r="I22" s="2018">
        <v>7454797.0100000026</v>
      </c>
      <c r="J22" s="2018">
        <v>35341133.68000003</v>
      </c>
      <c r="K22" s="2018">
        <v>88281948.129999965</v>
      </c>
      <c r="L22" s="2018">
        <v>63797701.39000006</v>
      </c>
      <c r="M22" s="2018">
        <v>320824.78999999998</v>
      </c>
      <c r="N22" s="2018">
        <v>295262.46999999997</v>
      </c>
      <c r="O22" s="2018">
        <v>2899567.57</v>
      </c>
    </row>
    <row r="23" spans="1:15" s="223" customFormat="1" x14ac:dyDescent="0.15">
      <c r="A23" s="223" t="s">
        <v>2673</v>
      </c>
      <c r="B23" s="2023">
        <v>352270623.9000001</v>
      </c>
      <c r="C23" s="2023">
        <v>664708.29999999993</v>
      </c>
      <c r="D23" s="2023">
        <v>6864132.8700000001</v>
      </c>
      <c r="E23" s="2023">
        <v>124796.78</v>
      </c>
      <c r="F23" s="2023">
        <v>3692545.5899999994</v>
      </c>
      <c r="G23" s="2023">
        <v>49498769.940000013</v>
      </c>
      <c r="H23" s="2023">
        <v>5027515.8600000003</v>
      </c>
      <c r="I23" s="2023">
        <v>3118005.86</v>
      </c>
      <c r="J23" s="2023">
        <v>23203206.410000004</v>
      </c>
      <c r="K23" s="2023">
        <v>125806075.42</v>
      </c>
      <c r="L23" s="2023">
        <v>117114578.62000006</v>
      </c>
      <c r="M23" s="2023">
        <v>363028.24</v>
      </c>
      <c r="N23" s="2023">
        <v>54702.030000000006</v>
      </c>
      <c r="O23" s="2023">
        <v>16738557.980000002</v>
      </c>
    </row>
    <row r="24" spans="1:15" x14ac:dyDescent="0.15">
      <c r="A24" s="2036" t="s">
        <v>2693</v>
      </c>
      <c r="B24" s="2023">
        <v>352270623.9000001</v>
      </c>
      <c r="C24" s="2018">
        <v>664708.29999999993</v>
      </c>
      <c r="D24" s="2018">
        <v>6864132.8700000001</v>
      </c>
      <c r="E24" s="2018">
        <v>124796.78</v>
      </c>
      <c r="F24" s="2018">
        <v>3692545.5899999994</v>
      </c>
      <c r="G24" s="2018">
        <v>49498769.940000013</v>
      </c>
      <c r="H24" s="2018">
        <v>5027515.8600000003</v>
      </c>
      <c r="I24" s="2018">
        <v>3118005.86</v>
      </c>
      <c r="J24" s="2018">
        <v>23203206.410000004</v>
      </c>
      <c r="K24" s="2018">
        <v>125806075.42</v>
      </c>
      <c r="L24" s="2018">
        <v>117114578.62000006</v>
      </c>
      <c r="M24" s="2018">
        <v>363028.24</v>
      </c>
      <c r="N24" s="2018">
        <v>54702.030000000006</v>
      </c>
      <c r="O24" s="2018">
        <v>16738557.980000002</v>
      </c>
    </row>
    <row r="25" spans="1:15" s="223" customFormat="1" x14ac:dyDescent="0.15">
      <c r="A25" s="223" t="s">
        <v>2674</v>
      </c>
      <c r="B25" s="2023">
        <v>745408167.06000006</v>
      </c>
      <c r="C25" s="2023">
        <v>139723.01</v>
      </c>
      <c r="D25" s="2023">
        <v>4444631.5200000014</v>
      </c>
      <c r="E25" s="2023">
        <v>207068.62</v>
      </c>
      <c r="F25" s="2023">
        <v>124834054.10999998</v>
      </c>
      <c r="G25" s="2023">
        <v>34114092.82</v>
      </c>
      <c r="H25" s="2023">
        <v>5265604.57</v>
      </c>
      <c r="I25" s="2023">
        <v>1934661.29</v>
      </c>
      <c r="J25" s="2023">
        <v>14602754.289999995</v>
      </c>
      <c r="K25" s="2023">
        <v>496650693.27000004</v>
      </c>
      <c r="L25" s="2023">
        <v>54818470.709999979</v>
      </c>
      <c r="M25" s="2023">
        <v>1217172.3</v>
      </c>
      <c r="N25" s="2023">
        <v>48757.909999999996</v>
      </c>
      <c r="O25" s="2023">
        <v>7130482.6399999997</v>
      </c>
    </row>
    <row r="26" spans="1:15" x14ac:dyDescent="0.15">
      <c r="A26" s="2036" t="s">
        <v>2694</v>
      </c>
      <c r="B26" s="2023">
        <v>113258593.49999999</v>
      </c>
      <c r="C26" s="2018">
        <v>63945.310000000005</v>
      </c>
      <c r="D26" s="2018">
        <v>235932.72999999998</v>
      </c>
      <c r="E26" s="2018">
        <v>70160.52</v>
      </c>
      <c r="F26" s="2018">
        <v>305974.88</v>
      </c>
      <c r="G26" s="2018">
        <v>8819698.9400000013</v>
      </c>
      <c r="H26" s="2018">
        <v>3485586.8800000008</v>
      </c>
      <c r="I26" s="2018">
        <v>1379961.25</v>
      </c>
      <c r="J26" s="2018">
        <v>9692402.5599999968</v>
      </c>
      <c r="K26" s="2018">
        <v>66849659.139999993</v>
      </c>
      <c r="L26" s="2018">
        <v>17796053.18</v>
      </c>
      <c r="M26" s="2018">
        <v>805244.21</v>
      </c>
      <c r="N26" s="2018">
        <v>29209.399999999998</v>
      </c>
      <c r="O26" s="2018">
        <v>3724764.5</v>
      </c>
    </row>
    <row r="27" spans="1:15" x14ac:dyDescent="0.15">
      <c r="A27" s="2036" t="s">
        <v>2695</v>
      </c>
      <c r="B27" s="2023">
        <v>531301488.21000004</v>
      </c>
      <c r="C27" s="2018">
        <v>69582.689999999988</v>
      </c>
      <c r="D27" s="2018">
        <v>4205848.3900000006</v>
      </c>
      <c r="E27" s="2018">
        <v>131877.03</v>
      </c>
      <c r="F27" s="2018">
        <v>124510503.75999999</v>
      </c>
      <c r="G27" s="2018">
        <v>13615900.640000001</v>
      </c>
      <c r="H27" s="2018">
        <v>1767963.1800000002</v>
      </c>
      <c r="I27" s="2018">
        <v>517724.98000000004</v>
      </c>
      <c r="J27" s="2018">
        <v>4778785.0299999993</v>
      </c>
      <c r="K27" s="2018">
        <v>344653801.81000006</v>
      </c>
      <c r="L27" s="2018">
        <v>33959201.579999976</v>
      </c>
      <c r="M27" s="2018">
        <v>410347.74</v>
      </c>
      <c r="N27" s="2018">
        <v>17468.75</v>
      </c>
      <c r="O27" s="2018">
        <v>2662482.63</v>
      </c>
    </row>
    <row r="28" spans="1:15" x14ac:dyDescent="0.15">
      <c r="A28" s="2036" t="s">
        <v>2696</v>
      </c>
      <c r="B28" s="2023">
        <v>100848085.34999998</v>
      </c>
      <c r="C28" s="2018">
        <v>6195.01</v>
      </c>
      <c r="D28" s="2018">
        <v>2850.4</v>
      </c>
      <c r="E28" s="2018">
        <v>5031.07</v>
      </c>
      <c r="F28" s="2018">
        <v>17575.47</v>
      </c>
      <c r="G28" s="2018">
        <v>11678493.239999998</v>
      </c>
      <c r="H28" s="2018">
        <v>12054.509999999998</v>
      </c>
      <c r="I28" s="2018">
        <v>36975.06</v>
      </c>
      <c r="J28" s="2018">
        <v>131566.69999999998</v>
      </c>
      <c r="K28" s="2018">
        <v>85147232.319999978</v>
      </c>
      <c r="L28" s="2018">
        <v>3063215.9500000007</v>
      </c>
      <c r="M28" s="2018">
        <v>1580.35</v>
      </c>
      <c r="N28" s="2018">
        <v>2079.7600000000002</v>
      </c>
      <c r="O28" s="2018">
        <v>743235.51</v>
      </c>
    </row>
    <row r="29" spans="1:15" s="223" customFormat="1" x14ac:dyDescent="0.15">
      <c r="A29" s="223" t="s">
        <v>2675</v>
      </c>
      <c r="B29" s="2023">
        <v>27290912.789999999</v>
      </c>
      <c r="C29" s="2023">
        <v>4158.33</v>
      </c>
      <c r="D29" s="2023">
        <v>1918.22</v>
      </c>
      <c r="E29" s="2023">
        <v>50446.48</v>
      </c>
      <c r="F29" s="2023">
        <v>35731.769999999997</v>
      </c>
      <c r="G29" s="2023">
        <v>835699.39999999991</v>
      </c>
      <c r="H29" s="2023">
        <v>20063.79</v>
      </c>
      <c r="I29" s="2023">
        <v>100928.25</v>
      </c>
      <c r="J29" s="2023">
        <v>330223.13999999996</v>
      </c>
      <c r="K29" s="2023">
        <v>25493027.989999998</v>
      </c>
      <c r="L29" s="2023">
        <v>280144.76</v>
      </c>
      <c r="M29" s="2023">
        <v>0</v>
      </c>
      <c r="N29" s="2023">
        <v>62391.26</v>
      </c>
      <c r="O29" s="2023">
        <v>76179.399999999994</v>
      </c>
    </row>
    <row r="30" spans="1:15" x14ac:dyDescent="0.15">
      <c r="A30" s="2036" t="s">
        <v>2675</v>
      </c>
      <c r="B30" s="2023">
        <v>27290912.789999999</v>
      </c>
      <c r="C30" s="2018">
        <v>4158.33</v>
      </c>
      <c r="D30" s="2018">
        <v>1918.22</v>
      </c>
      <c r="E30" s="2018">
        <v>50446.48</v>
      </c>
      <c r="F30" s="2018">
        <v>35731.769999999997</v>
      </c>
      <c r="G30" s="2018">
        <v>835699.39999999991</v>
      </c>
      <c r="H30" s="2018">
        <v>20063.79</v>
      </c>
      <c r="I30" s="2018">
        <v>100928.25</v>
      </c>
      <c r="J30" s="2018">
        <v>330223.13999999996</v>
      </c>
      <c r="K30" s="2018">
        <v>25493027.989999998</v>
      </c>
      <c r="L30" s="2018">
        <v>280144.76</v>
      </c>
      <c r="M30" s="2018">
        <v>0</v>
      </c>
      <c r="N30" s="2018">
        <v>62391.26</v>
      </c>
      <c r="O30" s="2018">
        <v>76179.399999999994</v>
      </c>
    </row>
    <row r="31" spans="1:15" x14ac:dyDescent="0.15">
      <c r="A31" s="2036"/>
      <c r="B31" s="2023"/>
      <c r="C31" s="2018"/>
      <c r="D31" s="2018"/>
      <c r="E31" s="2018"/>
      <c r="F31" s="2018"/>
      <c r="G31" s="2018"/>
      <c r="H31" s="2018"/>
      <c r="I31" s="2018"/>
      <c r="J31" s="2018"/>
      <c r="K31" s="2018"/>
      <c r="L31" s="2018"/>
      <c r="M31" s="2018"/>
      <c r="N31" s="2018"/>
      <c r="O31" s="2018"/>
    </row>
    <row r="32" spans="1:15" x14ac:dyDescent="0.15">
      <c r="A32" s="223" t="s">
        <v>2680</v>
      </c>
    </row>
    <row r="33" spans="1:1" ht="11.25" customHeight="1" x14ac:dyDescent="0.15">
      <c r="A33" s="160" t="s">
        <v>2718</v>
      </c>
    </row>
    <row r="34" spans="1:1" ht="11.25" customHeight="1" x14ac:dyDescent="0.15">
      <c r="A34" s="593" t="s">
        <v>25</v>
      </c>
    </row>
    <row r="35" spans="1:1" ht="11.25" customHeight="1" x14ac:dyDescent="0.15">
      <c r="A35" s="251" t="s">
        <v>2683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B12"/>
  <sheetViews>
    <sheetView workbookViewId="0"/>
  </sheetViews>
  <sheetFormatPr baseColWidth="10" defaultColWidth="12.5703125" defaultRowHeight="10.5" x14ac:dyDescent="0.25"/>
  <cols>
    <col min="1" max="1" width="13.5703125" style="163" customWidth="1"/>
    <col min="2" max="2" width="25.140625" style="777" bestFit="1" customWidth="1"/>
    <col min="3" max="16384" width="12.5703125" style="163"/>
  </cols>
  <sheetData>
    <row r="2" spans="1:2" ht="11.25" x14ac:dyDescent="0.25">
      <c r="A2" s="776" t="s">
        <v>657</v>
      </c>
    </row>
    <row r="3" spans="1:2" ht="12.75" customHeight="1" x14ac:dyDescent="0.25"/>
    <row r="4" spans="1:2" ht="15" customHeight="1" x14ac:dyDescent="0.25">
      <c r="A4" s="778" t="s">
        <v>102</v>
      </c>
      <c r="B4" s="778" t="s">
        <v>658</v>
      </c>
    </row>
    <row r="5" spans="1:2" ht="12.75" customHeight="1" x14ac:dyDescent="0.25">
      <c r="A5" s="247">
        <v>2018</v>
      </c>
      <c r="B5" s="779">
        <v>44</v>
      </c>
    </row>
    <row r="6" spans="1:2" ht="12.75" customHeight="1" x14ac:dyDescent="0.25">
      <c r="A6" s="247">
        <v>2019</v>
      </c>
      <c r="B6" s="779">
        <v>44</v>
      </c>
    </row>
    <row r="7" spans="1:2" ht="12.75" customHeight="1" x14ac:dyDescent="0.25">
      <c r="A7" s="247">
        <v>2020</v>
      </c>
      <c r="B7" s="779">
        <v>45</v>
      </c>
    </row>
    <row r="8" spans="1:2" ht="12.75" customHeight="1" x14ac:dyDescent="0.25">
      <c r="A8" s="247">
        <v>2021</v>
      </c>
      <c r="B8" s="779">
        <v>45</v>
      </c>
    </row>
    <row r="9" spans="1:2" ht="12.75" customHeight="1" x14ac:dyDescent="0.25">
      <c r="A9" s="247">
        <v>2022</v>
      </c>
      <c r="B9" s="779">
        <v>54</v>
      </c>
    </row>
    <row r="10" spans="1:2" ht="12" customHeight="1" x14ac:dyDescent="0.25"/>
    <row r="11" spans="1:2" s="781" customFormat="1" ht="12" customHeight="1" x14ac:dyDescent="0.25">
      <c r="A11" s="774" t="s">
        <v>659</v>
      </c>
      <c r="B11" s="780"/>
    </row>
    <row r="12" spans="1:2" ht="12" customHeight="1" x14ac:dyDescent="0.25">
      <c r="A12" s="612" t="s">
        <v>506</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I35"/>
  <sheetViews>
    <sheetView zoomScaleNormal="100" workbookViewId="0">
      <selection activeCell="C32" sqref="C32"/>
    </sheetView>
  </sheetViews>
  <sheetFormatPr baseColWidth="10" defaultColWidth="11.42578125" defaultRowHeight="10.5" x14ac:dyDescent="0.15"/>
  <cols>
    <col min="1" max="1" width="52.42578125" style="251" customWidth="1"/>
    <col min="2" max="2" width="17.7109375" style="251" customWidth="1"/>
    <col min="3" max="3" width="17.5703125" style="251" customWidth="1"/>
    <col min="4" max="4" width="21.5703125" style="251" customWidth="1"/>
    <col min="5" max="7" width="17.5703125" style="251" customWidth="1"/>
    <col min="8" max="8" width="20.42578125" style="251" customWidth="1"/>
    <col min="9" max="9" width="17.5703125" style="251" customWidth="1"/>
    <col min="10" max="16384" width="11.42578125" style="251"/>
  </cols>
  <sheetData>
    <row r="2" spans="1:9" ht="15" customHeight="1" x14ac:dyDescent="0.15">
      <c r="A2" s="250" t="s">
        <v>2719</v>
      </c>
      <c r="B2" s="250"/>
      <c r="C2" s="277"/>
      <c r="D2" s="277"/>
      <c r="E2" s="277"/>
      <c r="F2" s="277"/>
      <c r="G2" s="277"/>
      <c r="H2" s="277"/>
      <c r="I2" s="277"/>
    </row>
    <row r="3" spans="1:9" ht="10.5" customHeight="1" x14ac:dyDescent="0.15"/>
    <row r="4" spans="1:9" ht="11.25" customHeight="1" x14ac:dyDescent="0.15">
      <c r="A4" s="2047" t="s">
        <v>2685</v>
      </c>
      <c r="B4" s="2051" t="s">
        <v>2686</v>
      </c>
      <c r="C4" s="2052"/>
      <c r="D4" s="2052"/>
      <c r="E4" s="2052"/>
      <c r="F4" s="2053" t="s">
        <v>2687</v>
      </c>
      <c r="G4" s="2054"/>
      <c r="H4" s="2054"/>
      <c r="I4" s="2055"/>
    </row>
    <row r="5" spans="1:9" ht="22.5" customHeight="1" x14ac:dyDescent="0.15">
      <c r="A5" s="2056"/>
      <c r="B5" s="2057" t="s">
        <v>2720</v>
      </c>
      <c r="C5" s="850" t="s">
        <v>2721</v>
      </c>
      <c r="D5" s="850" t="s">
        <v>2722</v>
      </c>
      <c r="E5" s="2058" t="s">
        <v>2723</v>
      </c>
      <c r="F5" s="2057" t="s">
        <v>2724</v>
      </c>
      <c r="G5" s="850" t="s">
        <v>2721</v>
      </c>
      <c r="H5" s="850" t="s">
        <v>2722</v>
      </c>
      <c r="I5" s="850" t="s">
        <v>2723</v>
      </c>
    </row>
    <row r="6" spans="1:9" ht="11.25" customHeight="1" x14ac:dyDescent="0.15">
      <c r="A6" s="594" t="s">
        <v>2</v>
      </c>
      <c r="B6" s="2032">
        <v>2043929819.3999999</v>
      </c>
      <c r="C6" s="2043">
        <v>1017606422.39</v>
      </c>
      <c r="D6" s="2043">
        <v>654712785.34000015</v>
      </c>
      <c r="E6" s="2043">
        <v>371610611.66999996</v>
      </c>
      <c r="F6" s="2059">
        <v>120245715.27999999</v>
      </c>
      <c r="G6" s="2060">
        <v>57004772.359999999</v>
      </c>
      <c r="H6" s="2060">
        <v>15696647.52</v>
      </c>
      <c r="I6" s="2060">
        <v>47544295.400000006</v>
      </c>
    </row>
    <row r="7" spans="1:9" ht="11.25" customHeight="1" x14ac:dyDescent="0.15">
      <c r="A7" s="250" t="s">
        <v>2667</v>
      </c>
      <c r="B7" s="2032">
        <v>24787197.620000001</v>
      </c>
      <c r="C7" s="2032">
        <v>4389026.5600000005</v>
      </c>
      <c r="D7" s="2032">
        <v>0</v>
      </c>
      <c r="E7" s="2032">
        <v>20398171.059999999</v>
      </c>
      <c r="F7" s="2059">
        <v>13519591.900000002</v>
      </c>
      <c r="G7" s="2061">
        <v>1184238.28</v>
      </c>
      <c r="H7" s="2061">
        <v>0</v>
      </c>
      <c r="I7" s="2061">
        <v>12335353.620000001</v>
      </c>
    </row>
    <row r="8" spans="1:9" ht="11.25" customHeight="1" x14ac:dyDescent="0.15">
      <c r="A8" s="2033" t="s">
        <v>2688</v>
      </c>
      <c r="B8" s="2032">
        <v>36630.080000000002</v>
      </c>
      <c r="C8" s="505">
        <v>0</v>
      </c>
      <c r="D8" s="505">
        <v>0</v>
      </c>
      <c r="E8" s="505">
        <v>36630.080000000002</v>
      </c>
      <c r="F8" s="2059">
        <v>258340</v>
      </c>
      <c r="G8" s="479">
        <v>0</v>
      </c>
      <c r="H8" s="479">
        <v>0</v>
      </c>
      <c r="I8" s="479">
        <v>258340</v>
      </c>
    </row>
    <row r="9" spans="1:9" ht="11.25" customHeight="1" x14ac:dyDescent="0.15">
      <c r="A9" s="2033" t="s">
        <v>2689</v>
      </c>
      <c r="B9" s="2032">
        <v>3044704.2100000004</v>
      </c>
      <c r="C9" s="505">
        <v>3044704.2100000004</v>
      </c>
      <c r="D9" s="505">
        <v>0</v>
      </c>
      <c r="E9" s="505">
        <v>0</v>
      </c>
      <c r="F9" s="2059">
        <v>1174838.3</v>
      </c>
      <c r="G9" s="479">
        <v>1174838.3</v>
      </c>
      <c r="H9" s="479">
        <v>0</v>
      </c>
      <c r="I9" s="479">
        <v>0</v>
      </c>
    </row>
    <row r="10" spans="1:9" ht="11.25" customHeight="1" x14ac:dyDescent="0.15">
      <c r="A10" s="2033" t="s">
        <v>2474</v>
      </c>
      <c r="B10" s="2032">
        <v>21705863.330000002</v>
      </c>
      <c r="C10" s="505">
        <v>1344322.35</v>
      </c>
      <c r="D10" s="505">
        <v>0</v>
      </c>
      <c r="E10" s="505">
        <v>20361540.98</v>
      </c>
      <c r="F10" s="2059">
        <v>12086413.600000001</v>
      </c>
      <c r="G10" s="479">
        <v>9399.98</v>
      </c>
      <c r="H10" s="479">
        <v>0</v>
      </c>
      <c r="I10" s="479">
        <v>12077013.620000001</v>
      </c>
    </row>
    <row r="11" spans="1:9" ht="11.25" customHeight="1" x14ac:dyDescent="0.15">
      <c r="A11" s="250" t="s">
        <v>2668</v>
      </c>
      <c r="B11" s="2032">
        <v>95162.55</v>
      </c>
      <c r="C11" s="2032">
        <v>0</v>
      </c>
      <c r="D11" s="2032">
        <v>0</v>
      </c>
      <c r="E11" s="2032">
        <v>95162.55</v>
      </c>
      <c r="F11" s="2059">
        <v>41949.5</v>
      </c>
      <c r="G11" s="2061">
        <v>0</v>
      </c>
      <c r="H11" s="2061">
        <v>0</v>
      </c>
      <c r="I11" s="2061">
        <v>41949.5</v>
      </c>
    </row>
    <row r="12" spans="1:9" ht="11.25" customHeight="1" x14ac:dyDescent="0.15">
      <c r="A12" s="2033" t="s">
        <v>2044</v>
      </c>
      <c r="B12" s="2032">
        <v>95162.55</v>
      </c>
      <c r="C12" s="505">
        <v>0</v>
      </c>
      <c r="D12" s="505">
        <v>0</v>
      </c>
      <c r="E12" s="505">
        <v>95162.55</v>
      </c>
      <c r="F12" s="2059">
        <v>41949.5</v>
      </c>
      <c r="G12" s="479">
        <v>0</v>
      </c>
      <c r="H12" s="479">
        <v>0</v>
      </c>
      <c r="I12" s="479">
        <v>41949.5</v>
      </c>
    </row>
    <row r="13" spans="1:9" ht="11.25" customHeight="1" x14ac:dyDescent="0.15">
      <c r="A13" s="250" t="s">
        <v>2669</v>
      </c>
      <c r="B13" s="2032">
        <v>377432892.50000006</v>
      </c>
      <c r="C13" s="2032">
        <v>294317912.80000001</v>
      </c>
      <c r="D13" s="2032">
        <v>0</v>
      </c>
      <c r="E13" s="2032">
        <v>83114979.700000063</v>
      </c>
      <c r="F13" s="2059">
        <v>13099450.6</v>
      </c>
      <c r="G13" s="2061">
        <v>10641657.310000001</v>
      </c>
      <c r="H13" s="2061">
        <v>0</v>
      </c>
      <c r="I13" s="2061">
        <v>2457793.2900000005</v>
      </c>
    </row>
    <row r="14" spans="1:9" ht="11.25" customHeight="1" x14ac:dyDescent="0.15">
      <c r="A14" s="2033" t="s">
        <v>2690</v>
      </c>
      <c r="B14" s="2032">
        <v>16935549.480000004</v>
      </c>
      <c r="C14" s="505">
        <v>12034534.860000001</v>
      </c>
      <c r="D14" s="505">
        <v>0</v>
      </c>
      <c r="E14" s="505">
        <v>4901014.620000002</v>
      </c>
      <c r="F14" s="2059">
        <v>399391.78</v>
      </c>
      <c r="G14" s="734">
        <v>70535.66</v>
      </c>
      <c r="H14" s="734">
        <v>0</v>
      </c>
      <c r="I14" s="734">
        <v>328856.12</v>
      </c>
    </row>
    <row r="15" spans="1:9" ht="11.25" customHeight="1" x14ac:dyDescent="0.15">
      <c r="A15" s="2033" t="s">
        <v>2691</v>
      </c>
      <c r="B15" s="2032">
        <v>360497343.02000004</v>
      </c>
      <c r="C15" s="505">
        <v>282283377.94</v>
      </c>
      <c r="D15" s="505">
        <v>0</v>
      </c>
      <c r="E15" s="505">
        <v>78213965.080000058</v>
      </c>
      <c r="F15" s="2059">
        <v>12700058.82</v>
      </c>
      <c r="G15" s="734">
        <v>10571121.65</v>
      </c>
      <c r="H15" s="734">
        <v>0</v>
      </c>
      <c r="I15" s="734">
        <v>2128937.1700000004</v>
      </c>
    </row>
    <row r="16" spans="1:9" ht="11.25" customHeight="1" x14ac:dyDescent="0.15">
      <c r="A16" s="250" t="s">
        <v>2670</v>
      </c>
      <c r="B16" s="2032">
        <v>213285077.87000009</v>
      </c>
      <c r="C16" s="2032">
        <v>205161596.57000008</v>
      </c>
      <c r="D16" s="2032">
        <v>8032730.1400000015</v>
      </c>
      <c r="E16" s="2032">
        <v>90751.159999999989</v>
      </c>
      <c r="F16" s="2059">
        <v>7475945.4899999993</v>
      </c>
      <c r="G16" s="2061">
        <v>7427708.419999999</v>
      </c>
      <c r="H16" s="2061">
        <v>48237.07</v>
      </c>
      <c r="I16" s="2061">
        <v>0</v>
      </c>
    </row>
    <row r="17" spans="1:9" ht="11.25" customHeight="1" x14ac:dyDescent="0.15">
      <c r="A17" s="2033" t="s">
        <v>855</v>
      </c>
      <c r="B17" s="2032">
        <v>213285077.87000009</v>
      </c>
      <c r="C17" s="505">
        <v>205161596.57000008</v>
      </c>
      <c r="D17" s="505">
        <v>8032730.1400000015</v>
      </c>
      <c r="E17" s="505">
        <v>90751.159999999989</v>
      </c>
      <c r="F17" s="2059">
        <v>7475945.4899999993</v>
      </c>
      <c r="G17" s="734">
        <v>7427708.419999999</v>
      </c>
      <c r="H17" s="734">
        <v>48237.07</v>
      </c>
      <c r="I17" s="734">
        <v>0</v>
      </c>
    </row>
    <row r="18" spans="1:9" ht="11.25" customHeight="1" x14ac:dyDescent="0.15">
      <c r="A18" s="250" t="s">
        <v>2671</v>
      </c>
      <c r="B18" s="2032">
        <v>69247913.510000005</v>
      </c>
      <c r="C18" s="2032">
        <v>61744234.960000001</v>
      </c>
      <c r="D18" s="2032">
        <v>436453.53000000009</v>
      </c>
      <c r="E18" s="2032">
        <v>7067225.0199999986</v>
      </c>
      <c r="F18" s="2059">
        <v>4974692.8199999994</v>
      </c>
      <c r="G18" s="2061">
        <v>1460144.75</v>
      </c>
      <c r="H18" s="2061">
        <v>0</v>
      </c>
      <c r="I18" s="2061">
        <v>3514548.0699999994</v>
      </c>
    </row>
    <row r="19" spans="1:9" ht="11.25" customHeight="1" x14ac:dyDescent="0.15">
      <c r="A19" s="2033" t="s">
        <v>2671</v>
      </c>
      <c r="B19" s="2032">
        <v>32654447.590000007</v>
      </c>
      <c r="C19" s="505">
        <v>30681040.450000007</v>
      </c>
      <c r="D19" s="505">
        <v>0</v>
      </c>
      <c r="E19" s="505">
        <v>1973407.14</v>
      </c>
      <c r="F19" s="2059">
        <v>3787106.6699999995</v>
      </c>
      <c r="G19" s="734">
        <v>387798.08999999997</v>
      </c>
      <c r="H19" s="734">
        <v>0</v>
      </c>
      <c r="I19" s="734">
        <v>3399308.5799999996</v>
      </c>
    </row>
    <row r="20" spans="1:9" ht="11.25" customHeight="1" x14ac:dyDescent="0.15">
      <c r="A20" s="2033" t="s">
        <v>2692</v>
      </c>
      <c r="B20" s="2032">
        <v>36593465.919999994</v>
      </c>
      <c r="C20" s="505">
        <v>31063194.509999994</v>
      </c>
      <c r="D20" s="505">
        <v>436453.53000000009</v>
      </c>
      <c r="E20" s="505">
        <v>5093817.879999999</v>
      </c>
      <c r="F20" s="2059">
        <v>1187586.1499999999</v>
      </c>
      <c r="G20" s="734">
        <v>1072346.6599999999</v>
      </c>
      <c r="H20" s="734">
        <v>0</v>
      </c>
      <c r="I20" s="734">
        <v>115239.48999999999</v>
      </c>
    </row>
    <row r="21" spans="1:9" ht="11.25" customHeight="1" x14ac:dyDescent="0.15">
      <c r="A21" s="250" t="s">
        <v>2672</v>
      </c>
      <c r="B21" s="2032">
        <v>234111871.5999999</v>
      </c>
      <c r="C21" s="2062">
        <v>20526748.95000001</v>
      </c>
      <c r="D21" s="2062">
        <v>0</v>
      </c>
      <c r="E21" s="2062">
        <v>213585122.64999989</v>
      </c>
      <c r="F21" s="2059">
        <v>43218145.970000014</v>
      </c>
      <c r="G21" s="2061">
        <v>15603263.970000003</v>
      </c>
      <c r="H21" s="2061">
        <v>0</v>
      </c>
      <c r="I21" s="2061">
        <v>27614882.000000007</v>
      </c>
    </row>
    <row r="22" spans="1:9" ht="11.25" customHeight="1" x14ac:dyDescent="0.15">
      <c r="A22" s="2033" t="s">
        <v>2672</v>
      </c>
      <c r="B22" s="2032">
        <v>234111871.5999999</v>
      </c>
      <c r="C22" s="505">
        <v>20526748.95000001</v>
      </c>
      <c r="D22" s="505">
        <v>0</v>
      </c>
      <c r="E22" s="505">
        <v>213585122.64999989</v>
      </c>
      <c r="F22" s="2059">
        <v>43218145.970000014</v>
      </c>
      <c r="G22" s="734">
        <v>15603263.970000003</v>
      </c>
      <c r="H22" s="734">
        <v>0</v>
      </c>
      <c r="I22" s="734">
        <v>27614882.000000007</v>
      </c>
    </row>
    <row r="23" spans="1:9" ht="11.25" customHeight="1" x14ac:dyDescent="0.15">
      <c r="A23" s="250" t="s">
        <v>2673</v>
      </c>
      <c r="B23" s="2032">
        <v>352270623.89999986</v>
      </c>
      <c r="C23" s="2062">
        <v>332306594.76999986</v>
      </c>
      <c r="D23" s="2062">
        <v>0</v>
      </c>
      <c r="E23" s="2062">
        <v>19964029.129999999</v>
      </c>
      <c r="F23" s="2059">
        <v>17774006.869999994</v>
      </c>
      <c r="G23" s="2061">
        <v>17550056.829999994</v>
      </c>
      <c r="H23" s="2061">
        <v>0</v>
      </c>
      <c r="I23" s="2061">
        <v>223950.03999999998</v>
      </c>
    </row>
    <row r="24" spans="1:9" ht="11.25" customHeight="1" x14ac:dyDescent="0.15">
      <c r="A24" s="2033" t="s">
        <v>2693</v>
      </c>
      <c r="B24" s="2032">
        <v>352270623.89999986</v>
      </c>
      <c r="C24" s="505">
        <v>332306594.76999986</v>
      </c>
      <c r="D24" s="505">
        <v>0</v>
      </c>
      <c r="E24" s="505">
        <v>19964029.129999999</v>
      </c>
      <c r="F24" s="2059">
        <v>17774006.869999994</v>
      </c>
      <c r="G24" s="734">
        <v>17550056.829999994</v>
      </c>
      <c r="H24" s="734">
        <v>0</v>
      </c>
      <c r="I24" s="734">
        <v>223950.03999999998</v>
      </c>
    </row>
    <row r="25" spans="1:9" ht="11.25" customHeight="1" x14ac:dyDescent="0.15">
      <c r="A25" s="250" t="s">
        <v>2674</v>
      </c>
      <c r="B25" s="2032">
        <v>745408167.05999994</v>
      </c>
      <c r="C25" s="2062">
        <v>99160307.779999942</v>
      </c>
      <c r="D25" s="2062">
        <v>646243601.67000008</v>
      </c>
      <c r="E25" s="2062">
        <v>4257.6099999999997</v>
      </c>
      <c r="F25" s="2059">
        <v>18786113.25</v>
      </c>
      <c r="G25" s="2061">
        <v>3137702.8</v>
      </c>
      <c r="H25" s="2061">
        <v>15648410.449999999</v>
      </c>
      <c r="I25" s="2061">
        <v>0</v>
      </c>
    </row>
    <row r="26" spans="1:9" ht="11.25" customHeight="1" x14ac:dyDescent="0.15">
      <c r="A26" s="2033" t="s">
        <v>2694</v>
      </c>
      <c r="B26" s="2032">
        <v>113258593.49999994</v>
      </c>
      <c r="C26" s="505">
        <v>99160307.779999942</v>
      </c>
      <c r="D26" s="505">
        <v>14094028.109999996</v>
      </c>
      <c r="E26" s="505">
        <v>4257.6099999999997</v>
      </c>
      <c r="F26" s="2059">
        <v>3363993.4099999997</v>
      </c>
      <c r="G26" s="734">
        <v>3137702.8</v>
      </c>
      <c r="H26" s="734">
        <v>226290.61000000004</v>
      </c>
      <c r="I26" s="734">
        <v>0</v>
      </c>
    </row>
    <row r="27" spans="1:9" ht="11.25" customHeight="1" x14ac:dyDescent="0.15">
      <c r="A27" s="2033" t="s">
        <v>2695</v>
      </c>
      <c r="B27" s="2032">
        <v>531301488.2100001</v>
      </c>
      <c r="C27" s="505">
        <v>0</v>
      </c>
      <c r="D27" s="505">
        <v>531301488.2100001</v>
      </c>
      <c r="E27" s="505">
        <v>0</v>
      </c>
      <c r="F27" s="2059">
        <v>15022768.57</v>
      </c>
      <c r="G27" s="734">
        <v>0</v>
      </c>
      <c r="H27" s="734">
        <v>15022768.57</v>
      </c>
      <c r="I27" s="734">
        <v>0</v>
      </c>
    </row>
    <row r="28" spans="1:9" ht="11.25" customHeight="1" x14ac:dyDescent="0.15">
      <c r="A28" s="2033" t="s">
        <v>2696</v>
      </c>
      <c r="B28" s="2032">
        <v>100848085.34999996</v>
      </c>
      <c r="C28" s="505">
        <v>0</v>
      </c>
      <c r="D28" s="505">
        <v>100848085.34999996</v>
      </c>
      <c r="E28" s="505">
        <v>0</v>
      </c>
      <c r="F28" s="2059">
        <v>399351.27</v>
      </c>
      <c r="G28" s="734">
        <v>0</v>
      </c>
      <c r="H28" s="734">
        <v>399351.27</v>
      </c>
      <c r="I28" s="734">
        <v>0</v>
      </c>
    </row>
    <row r="29" spans="1:9" ht="11.25" customHeight="1" x14ac:dyDescent="0.15">
      <c r="A29" s="250" t="s">
        <v>2675</v>
      </c>
      <c r="B29" s="2032">
        <v>27290912.789999995</v>
      </c>
      <c r="C29" s="2062">
        <v>0</v>
      </c>
      <c r="D29" s="2062">
        <v>0</v>
      </c>
      <c r="E29" s="2062">
        <v>27290912.789999995</v>
      </c>
      <c r="F29" s="2059">
        <v>1355818.8800000001</v>
      </c>
      <c r="G29" s="2061">
        <v>0</v>
      </c>
      <c r="H29" s="2061">
        <v>0</v>
      </c>
      <c r="I29" s="2061">
        <v>1355818.8800000001</v>
      </c>
    </row>
    <row r="30" spans="1:9" ht="11.25" customHeight="1" x14ac:dyDescent="0.15">
      <c r="A30" s="2033" t="s">
        <v>2675</v>
      </c>
      <c r="B30" s="2032">
        <v>27290912.789999995</v>
      </c>
      <c r="C30" s="505">
        <v>0</v>
      </c>
      <c r="D30" s="505">
        <v>0</v>
      </c>
      <c r="E30" s="505">
        <v>27290912.789999995</v>
      </c>
      <c r="F30" s="2059">
        <v>1355818.8800000001</v>
      </c>
      <c r="G30" s="734">
        <v>0</v>
      </c>
      <c r="H30" s="734">
        <v>0</v>
      </c>
      <c r="I30" s="734">
        <v>1355818.8800000001</v>
      </c>
    </row>
    <row r="31" spans="1:9" ht="11.25" customHeight="1" x14ac:dyDescent="0.15">
      <c r="C31" s="2018"/>
      <c r="D31" s="2018"/>
      <c r="E31" s="2018"/>
      <c r="F31" s="2018"/>
      <c r="G31" s="2018"/>
    </row>
    <row r="32" spans="1:9" ht="11.25" customHeight="1" x14ac:dyDescent="0.15">
      <c r="A32" s="223" t="s">
        <v>2680</v>
      </c>
      <c r="C32" s="2018"/>
      <c r="D32" s="2018"/>
      <c r="E32" s="2018"/>
      <c r="F32" s="2018"/>
      <c r="G32" s="2018"/>
    </row>
    <row r="33" spans="1:9" ht="11.25" customHeight="1" x14ac:dyDescent="0.15">
      <c r="A33" s="174" t="s">
        <v>2725</v>
      </c>
      <c r="B33" s="275"/>
      <c r="C33" s="276"/>
      <c r="D33" s="276"/>
      <c r="E33" s="276"/>
      <c r="F33" s="276"/>
      <c r="G33" s="276"/>
      <c r="H33" s="276"/>
      <c r="I33" s="276"/>
    </row>
    <row r="34" spans="1:9" ht="11.25" customHeight="1" x14ac:dyDescent="0.15">
      <c r="A34" s="593" t="s">
        <v>25</v>
      </c>
      <c r="B34" s="275"/>
      <c r="C34" s="276"/>
      <c r="D34" s="276"/>
      <c r="E34" s="276"/>
      <c r="F34" s="276"/>
      <c r="G34" s="276"/>
      <c r="H34" s="276"/>
      <c r="I34" s="276"/>
    </row>
    <row r="35" spans="1:9" ht="11.25" customHeight="1" x14ac:dyDescent="0.15">
      <c r="A35" s="174" t="s">
        <v>2683</v>
      </c>
      <c r="B35" s="275"/>
      <c r="C35" s="276"/>
      <c r="D35" s="276"/>
      <c r="E35" s="276"/>
      <c r="F35" s="276"/>
      <c r="G35" s="276"/>
      <c r="H35" s="276"/>
      <c r="I35" s="276"/>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S35"/>
  <sheetViews>
    <sheetView zoomScaleNormal="100" workbookViewId="0">
      <selection activeCell="C32" sqref="C32"/>
    </sheetView>
  </sheetViews>
  <sheetFormatPr baseColWidth="10" defaultColWidth="11.42578125" defaultRowHeight="11.25" customHeight="1" x14ac:dyDescent="0.15"/>
  <cols>
    <col min="1" max="1" width="41.85546875" style="251" customWidth="1"/>
    <col min="2" max="2" width="20.42578125" style="251" customWidth="1"/>
    <col min="3" max="4" width="12.5703125" style="251" bestFit="1" customWidth="1"/>
    <col min="5" max="5" width="13.140625" style="251" customWidth="1"/>
    <col min="6" max="6" width="12.5703125" style="251" bestFit="1" customWidth="1"/>
    <col min="7" max="7" width="13.85546875" style="251" bestFit="1" customWidth="1"/>
    <col min="8" max="8" width="15.7109375" style="251" bestFit="1" customWidth="1"/>
    <col min="9" max="9" width="15.7109375" style="251" customWidth="1"/>
    <col min="10" max="10" width="15.7109375" style="251" bestFit="1" customWidth="1"/>
    <col min="11" max="11" width="13.85546875" style="251" bestFit="1" customWidth="1"/>
    <col min="12" max="12" width="17.140625" style="251" bestFit="1" customWidth="1"/>
    <col min="13" max="14" width="13.85546875" style="251" bestFit="1" customWidth="1"/>
    <col min="15" max="17" width="15.7109375" style="251" customWidth="1"/>
    <col min="18" max="18" width="16.140625" style="251" customWidth="1"/>
    <col min="19" max="19" width="18.5703125" style="251" customWidth="1"/>
    <col min="20" max="16384" width="11.42578125" style="251"/>
  </cols>
  <sheetData>
    <row r="2" spans="1:19" ht="15" customHeight="1" x14ac:dyDescent="0.15">
      <c r="A2" s="250" t="s">
        <v>3721</v>
      </c>
      <c r="B2" s="250"/>
      <c r="C2" s="250"/>
      <c r="D2" s="250"/>
      <c r="E2" s="250"/>
      <c r="F2" s="250"/>
      <c r="G2" s="250"/>
      <c r="H2" s="250"/>
      <c r="I2" s="250"/>
      <c r="J2" s="250"/>
      <c r="K2" s="250"/>
      <c r="L2" s="250"/>
      <c r="M2" s="250"/>
      <c r="N2" s="250"/>
      <c r="O2" s="250"/>
      <c r="P2" s="250"/>
      <c r="Q2" s="250"/>
      <c r="R2" s="250"/>
    </row>
    <row r="3" spans="1:19" ht="11.25" customHeight="1" x14ac:dyDescent="0.15">
      <c r="A3" s="2063"/>
      <c r="B3" s="2063"/>
      <c r="C3" s="2063"/>
      <c r="D3" s="2063"/>
      <c r="E3" s="2063"/>
      <c r="F3" s="2063"/>
      <c r="G3" s="2063"/>
      <c r="H3" s="2063"/>
      <c r="I3" s="2063"/>
      <c r="J3" s="2063"/>
      <c r="K3" s="2063"/>
      <c r="L3" s="2063"/>
      <c r="M3" s="2063"/>
      <c r="N3" s="2063"/>
      <c r="O3" s="2063"/>
      <c r="P3" s="2063"/>
      <c r="Q3" s="2063"/>
      <c r="R3" s="2063"/>
    </row>
    <row r="4" spans="1:19" ht="15" customHeight="1" x14ac:dyDescent="0.15">
      <c r="A4" s="2064" t="s">
        <v>2685</v>
      </c>
      <c r="B4" s="2064" t="s">
        <v>2702</v>
      </c>
      <c r="C4" s="2027" t="s">
        <v>2024</v>
      </c>
      <c r="D4" s="2065"/>
      <c r="E4" s="2065"/>
      <c r="F4" s="2065"/>
      <c r="G4" s="2065"/>
      <c r="H4" s="2065"/>
      <c r="I4" s="2065"/>
      <c r="J4" s="2065"/>
      <c r="K4" s="2065"/>
      <c r="L4" s="2065"/>
      <c r="M4" s="2065"/>
      <c r="N4" s="2065"/>
      <c r="O4" s="2066"/>
      <c r="P4" s="2065"/>
      <c r="Q4" s="2065"/>
      <c r="R4" s="2065"/>
      <c r="S4" s="2028"/>
    </row>
    <row r="5" spans="1:19" ht="22.5" customHeight="1" x14ac:dyDescent="0.15">
      <c r="A5" s="2040"/>
      <c r="B5" s="2040"/>
      <c r="C5" s="2067" t="s">
        <v>9</v>
      </c>
      <c r="D5" s="2068" t="s">
        <v>10</v>
      </c>
      <c r="E5" s="2068" t="s">
        <v>11</v>
      </c>
      <c r="F5" s="2068" t="s">
        <v>12</v>
      </c>
      <c r="G5" s="2068" t="s">
        <v>13</v>
      </c>
      <c r="H5" s="2068" t="s">
        <v>14</v>
      </c>
      <c r="I5" s="2068" t="s">
        <v>15</v>
      </c>
      <c r="J5" s="2068" t="s">
        <v>16</v>
      </c>
      <c r="K5" s="2068" t="s">
        <v>17</v>
      </c>
      <c r="L5" s="2068" t="s">
        <v>18</v>
      </c>
      <c r="M5" s="2068" t="s">
        <v>19</v>
      </c>
      <c r="N5" s="2068" t="s">
        <v>20</v>
      </c>
      <c r="O5" s="2068" t="s">
        <v>328</v>
      </c>
      <c r="P5" s="2068" t="s">
        <v>602</v>
      </c>
      <c r="Q5" s="2068" t="s">
        <v>23</v>
      </c>
      <c r="R5" s="2068" t="s">
        <v>24</v>
      </c>
      <c r="S5" s="2068" t="s">
        <v>2726</v>
      </c>
    </row>
    <row r="6" spans="1:19" ht="11.25" customHeight="1" x14ac:dyDescent="0.15">
      <c r="A6" s="2069" t="s">
        <v>2</v>
      </c>
      <c r="B6" s="2043">
        <v>120245715.28000002</v>
      </c>
      <c r="C6" s="2043">
        <v>213.31</v>
      </c>
      <c r="D6" s="2043">
        <v>74529.69</v>
      </c>
      <c r="E6" s="2043">
        <v>1110</v>
      </c>
      <c r="F6" s="2043">
        <v>238672.82</v>
      </c>
      <c r="G6" s="2043">
        <v>212913.58000000002</v>
      </c>
      <c r="H6" s="2043">
        <v>947545.92</v>
      </c>
      <c r="I6" s="2043">
        <v>43935049.600000001</v>
      </c>
      <c r="J6" s="2043">
        <v>950011.91999999993</v>
      </c>
      <c r="K6" s="2043">
        <v>742025.27</v>
      </c>
      <c r="L6" s="2043">
        <v>0</v>
      </c>
      <c r="M6" s="2043">
        <v>16733307.290000003</v>
      </c>
      <c r="N6" s="2043">
        <v>106572.62</v>
      </c>
      <c r="O6" s="2043">
        <v>3050</v>
      </c>
      <c r="P6" s="2043">
        <v>1771963.4999999998</v>
      </c>
      <c r="Q6" s="2043">
        <v>416034.8</v>
      </c>
      <c r="R6" s="2043">
        <v>10716230.510000002</v>
      </c>
      <c r="S6" s="2043">
        <v>43396484.45000001</v>
      </c>
    </row>
    <row r="7" spans="1:19" s="223" customFormat="1" ht="11.25" customHeight="1" x14ac:dyDescent="0.15">
      <c r="A7" s="223" t="s">
        <v>2667</v>
      </c>
      <c r="B7" s="2044">
        <v>13519591.900000004</v>
      </c>
      <c r="C7" s="2044">
        <v>0</v>
      </c>
      <c r="D7" s="2044">
        <v>2486.7199999999998</v>
      </c>
      <c r="E7" s="2044">
        <v>0</v>
      </c>
      <c r="F7" s="2044">
        <v>0</v>
      </c>
      <c r="G7" s="2044">
        <v>0</v>
      </c>
      <c r="H7" s="2044">
        <v>587658.9</v>
      </c>
      <c r="I7" s="2044">
        <v>12681865.830000002</v>
      </c>
      <c r="J7" s="2044">
        <v>0</v>
      </c>
      <c r="K7" s="2044">
        <v>7489.48</v>
      </c>
      <c r="L7" s="2044">
        <v>0</v>
      </c>
      <c r="M7" s="2044">
        <v>0</v>
      </c>
      <c r="N7" s="2044">
        <v>0</v>
      </c>
      <c r="O7" s="2044">
        <v>0</v>
      </c>
      <c r="P7" s="2044">
        <v>0</v>
      </c>
      <c r="Q7" s="2044">
        <v>0</v>
      </c>
      <c r="R7" s="2044">
        <v>0</v>
      </c>
      <c r="S7" s="2044">
        <v>240090.96999999997</v>
      </c>
    </row>
    <row r="8" spans="1:19" s="223" customFormat="1" ht="11.25" customHeight="1" x14ac:dyDescent="0.15">
      <c r="A8" s="2070" t="s">
        <v>2688</v>
      </c>
      <c r="B8" s="2044">
        <v>258340</v>
      </c>
      <c r="C8" s="536">
        <v>0</v>
      </c>
      <c r="D8" s="536">
        <v>0</v>
      </c>
      <c r="E8" s="536">
        <v>0</v>
      </c>
      <c r="F8" s="536">
        <v>0</v>
      </c>
      <c r="G8" s="536">
        <v>0</v>
      </c>
      <c r="H8" s="536">
        <v>0</v>
      </c>
      <c r="I8" s="536">
        <v>246130</v>
      </c>
      <c r="J8" s="536">
        <v>0</v>
      </c>
      <c r="K8" s="536">
        <v>0</v>
      </c>
      <c r="L8" s="536">
        <v>0</v>
      </c>
      <c r="M8" s="536">
        <v>0</v>
      </c>
      <c r="N8" s="536">
        <v>0</v>
      </c>
      <c r="O8" s="536">
        <v>0</v>
      </c>
      <c r="P8" s="536">
        <v>0</v>
      </c>
      <c r="Q8" s="536">
        <v>0</v>
      </c>
      <c r="R8" s="536">
        <v>0</v>
      </c>
      <c r="S8" s="536">
        <v>12210</v>
      </c>
    </row>
    <row r="9" spans="1:19" ht="11.25" customHeight="1" x14ac:dyDescent="0.15">
      <c r="A9" s="2070" t="s">
        <v>2689</v>
      </c>
      <c r="B9" s="2044">
        <v>1174838.3</v>
      </c>
      <c r="C9" s="536">
        <v>0</v>
      </c>
      <c r="D9" s="536">
        <v>0</v>
      </c>
      <c r="E9" s="536">
        <v>0</v>
      </c>
      <c r="F9" s="536">
        <v>0</v>
      </c>
      <c r="G9" s="536">
        <v>0</v>
      </c>
      <c r="H9" s="536">
        <v>587608.9</v>
      </c>
      <c r="I9" s="536">
        <v>585707.4</v>
      </c>
      <c r="J9" s="536">
        <v>0</v>
      </c>
      <c r="K9" s="536">
        <v>0</v>
      </c>
      <c r="L9" s="536">
        <v>0</v>
      </c>
      <c r="M9" s="536">
        <v>0</v>
      </c>
      <c r="N9" s="536">
        <v>0</v>
      </c>
      <c r="O9" s="536">
        <v>0</v>
      </c>
      <c r="P9" s="536">
        <v>0</v>
      </c>
      <c r="Q9" s="536">
        <v>0</v>
      </c>
      <c r="R9" s="536">
        <v>0</v>
      </c>
      <c r="S9" s="536">
        <v>1522</v>
      </c>
    </row>
    <row r="10" spans="1:19" ht="11.25" customHeight="1" x14ac:dyDescent="0.15">
      <c r="A10" s="2070" t="s">
        <v>2474</v>
      </c>
      <c r="B10" s="2044">
        <v>12086413.600000003</v>
      </c>
      <c r="C10" s="536">
        <v>0</v>
      </c>
      <c r="D10" s="536">
        <v>2486.7199999999998</v>
      </c>
      <c r="E10" s="536">
        <v>0</v>
      </c>
      <c r="F10" s="536">
        <v>0</v>
      </c>
      <c r="G10" s="536">
        <v>0</v>
      </c>
      <c r="H10" s="536">
        <v>50</v>
      </c>
      <c r="I10" s="536">
        <v>11850028.430000002</v>
      </c>
      <c r="J10" s="536">
        <v>0</v>
      </c>
      <c r="K10" s="536">
        <v>7489.48</v>
      </c>
      <c r="L10" s="536">
        <v>0</v>
      </c>
      <c r="M10" s="536">
        <v>0</v>
      </c>
      <c r="N10" s="536">
        <v>0</v>
      </c>
      <c r="O10" s="536">
        <v>0</v>
      </c>
      <c r="P10" s="536">
        <v>0</v>
      </c>
      <c r="Q10" s="536">
        <v>0</v>
      </c>
      <c r="R10" s="536">
        <v>0</v>
      </c>
      <c r="S10" s="536">
        <v>226358.96999999997</v>
      </c>
    </row>
    <row r="11" spans="1:19" s="223" customFormat="1" ht="11.25" customHeight="1" x14ac:dyDescent="0.15">
      <c r="A11" s="2069" t="s">
        <v>2668</v>
      </c>
      <c r="B11" s="2044">
        <v>41949.5</v>
      </c>
      <c r="C11" s="2044">
        <v>0</v>
      </c>
      <c r="D11" s="2044">
        <v>0</v>
      </c>
      <c r="E11" s="2044">
        <v>0</v>
      </c>
      <c r="F11" s="2044">
        <v>0</v>
      </c>
      <c r="G11" s="2044">
        <v>0</v>
      </c>
      <c r="H11" s="2044">
        <v>0</v>
      </c>
      <c r="I11" s="2044">
        <v>0</v>
      </c>
      <c r="J11" s="2044">
        <v>0</v>
      </c>
      <c r="K11" s="2044">
        <v>0</v>
      </c>
      <c r="L11" s="2044">
        <v>0</v>
      </c>
      <c r="M11" s="2044">
        <v>0</v>
      </c>
      <c r="N11" s="2044">
        <v>0</v>
      </c>
      <c r="O11" s="2044">
        <v>0</v>
      </c>
      <c r="P11" s="2044">
        <v>0</v>
      </c>
      <c r="Q11" s="2044">
        <v>0</v>
      </c>
      <c r="R11" s="2044">
        <v>0</v>
      </c>
      <c r="S11" s="2044">
        <v>41949.5</v>
      </c>
    </row>
    <row r="12" spans="1:19" ht="11.25" customHeight="1" x14ac:dyDescent="0.15">
      <c r="A12" s="2070" t="s">
        <v>2044</v>
      </c>
      <c r="B12" s="2044">
        <v>41949.5</v>
      </c>
      <c r="C12" s="536">
        <v>0</v>
      </c>
      <c r="D12" s="536">
        <v>0</v>
      </c>
      <c r="E12" s="536">
        <v>0</v>
      </c>
      <c r="F12" s="536">
        <v>0</v>
      </c>
      <c r="G12" s="536">
        <v>0</v>
      </c>
      <c r="H12" s="536">
        <v>0</v>
      </c>
      <c r="I12" s="536">
        <v>0</v>
      </c>
      <c r="J12" s="536">
        <v>0</v>
      </c>
      <c r="K12" s="536">
        <v>0</v>
      </c>
      <c r="L12" s="536">
        <v>0</v>
      </c>
      <c r="M12" s="536">
        <v>0</v>
      </c>
      <c r="N12" s="536">
        <v>0</v>
      </c>
      <c r="O12" s="536">
        <v>0</v>
      </c>
      <c r="P12" s="536">
        <v>0</v>
      </c>
      <c r="Q12" s="536">
        <v>0</v>
      </c>
      <c r="R12" s="536">
        <v>0</v>
      </c>
      <c r="S12" s="536">
        <v>41949.5</v>
      </c>
    </row>
    <row r="13" spans="1:19" s="223" customFormat="1" ht="11.25" customHeight="1" x14ac:dyDescent="0.15">
      <c r="A13" s="2069" t="s">
        <v>2669</v>
      </c>
      <c r="B13" s="2044">
        <v>13099450.6</v>
      </c>
      <c r="C13" s="2044">
        <v>213.31</v>
      </c>
      <c r="D13" s="2044">
        <v>0</v>
      </c>
      <c r="E13" s="2044">
        <v>0</v>
      </c>
      <c r="F13" s="2044">
        <v>0</v>
      </c>
      <c r="G13" s="2044">
        <v>0</v>
      </c>
      <c r="H13" s="2044">
        <v>72724.27</v>
      </c>
      <c r="I13" s="2044">
        <v>9117833.3100000005</v>
      </c>
      <c r="J13" s="2044">
        <v>490088.7</v>
      </c>
      <c r="K13" s="2044">
        <v>78993.010000000009</v>
      </c>
      <c r="L13" s="2044">
        <v>0</v>
      </c>
      <c r="M13" s="2044">
        <v>38799.130000000005</v>
      </c>
      <c r="N13" s="2044">
        <v>0</v>
      </c>
      <c r="O13" s="2044">
        <v>0</v>
      </c>
      <c r="P13" s="2044">
        <v>245</v>
      </c>
      <c r="Q13" s="2044">
        <v>0</v>
      </c>
      <c r="R13" s="2044">
        <v>0</v>
      </c>
      <c r="S13" s="2044">
        <v>3300553.8699999992</v>
      </c>
    </row>
    <row r="14" spans="1:19" ht="11.25" customHeight="1" x14ac:dyDescent="0.15">
      <c r="A14" s="2070" t="s">
        <v>2690</v>
      </c>
      <c r="B14" s="2044">
        <v>399391.78</v>
      </c>
      <c r="C14" s="536">
        <v>0</v>
      </c>
      <c r="D14" s="536">
        <v>0</v>
      </c>
      <c r="E14" s="536">
        <v>0</v>
      </c>
      <c r="F14" s="536">
        <v>0</v>
      </c>
      <c r="G14" s="536">
        <v>0</v>
      </c>
      <c r="H14" s="536">
        <v>0</v>
      </c>
      <c r="I14" s="536">
        <v>226615.48</v>
      </c>
      <c r="J14" s="536">
        <v>0</v>
      </c>
      <c r="K14" s="536">
        <v>0</v>
      </c>
      <c r="L14" s="536">
        <v>0</v>
      </c>
      <c r="M14" s="536">
        <v>0</v>
      </c>
      <c r="N14" s="536">
        <v>0</v>
      </c>
      <c r="O14" s="536">
        <v>0</v>
      </c>
      <c r="P14" s="536">
        <v>0</v>
      </c>
      <c r="Q14" s="536">
        <v>0</v>
      </c>
      <c r="R14" s="536">
        <v>0</v>
      </c>
      <c r="S14" s="536">
        <v>172776.30000000002</v>
      </c>
    </row>
    <row r="15" spans="1:19" ht="11.25" customHeight="1" x14ac:dyDescent="0.15">
      <c r="A15" s="2070" t="s">
        <v>2691</v>
      </c>
      <c r="B15" s="2044">
        <v>12700058.82</v>
      </c>
      <c r="C15" s="536">
        <v>213.31</v>
      </c>
      <c r="D15" s="536">
        <v>0</v>
      </c>
      <c r="E15" s="536">
        <v>0</v>
      </c>
      <c r="F15" s="536">
        <v>0</v>
      </c>
      <c r="G15" s="536">
        <v>0</v>
      </c>
      <c r="H15" s="536">
        <v>72724.27</v>
      </c>
      <c r="I15" s="536">
        <v>8891217.8300000001</v>
      </c>
      <c r="J15" s="536">
        <v>490088.7</v>
      </c>
      <c r="K15" s="536">
        <v>78993.010000000009</v>
      </c>
      <c r="L15" s="536">
        <v>0</v>
      </c>
      <c r="M15" s="536">
        <v>38799.130000000005</v>
      </c>
      <c r="N15" s="536">
        <v>0</v>
      </c>
      <c r="O15" s="536">
        <v>0</v>
      </c>
      <c r="P15" s="536">
        <v>245</v>
      </c>
      <c r="Q15" s="536">
        <v>0</v>
      </c>
      <c r="R15" s="536">
        <v>0</v>
      </c>
      <c r="S15" s="536">
        <v>3127777.5699999994</v>
      </c>
    </row>
    <row r="16" spans="1:19" s="223" customFormat="1" ht="11.25" customHeight="1" x14ac:dyDescent="0.15">
      <c r="A16" s="2069" t="s">
        <v>2670</v>
      </c>
      <c r="B16" s="2044">
        <v>7475945.4900000002</v>
      </c>
      <c r="C16" s="2044">
        <v>0</v>
      </c>
      <c r="D16" s="2044">
        <v>4436.45</v>
      </c>
      <c r="E16" s="2044">
        <v>0</v>
      </c>
      <c r="F16" s="2044">
        <v>0</v>
      </c>
      <c r="G16" s="2044">
        <v>0</v>
      </c>
      <c r="H16" s="2044">
        <v>4730.54</v>
      </c>
      <c r="I16" s="2044">
        <v>1057861.1900000002</v>
      </c>
      <c r="J16" s="2044">
        <v>0</v>
      </c>
      <c r="K16" s="2044">
        <v>0</v>
      </c>
      <c r="L16" s="2044">
        <v>0</v>
      </c>
      <c r="M16" s="2044">
        <v>0</v>
      </c>
      <c r="N16" s="2044">
        <v>0</v>
      </c>
      <c r="O16" s="2044">
        <v>0</v>
      </c>
      <c r="P16" s="2044">
        <v>0</v>
      </c>
      <c r="Q16" s="2044">
        <v>0</v>
      </c>
      <c r="R16" s="2044">
        <v>0</v>
      </c>
      <c r="S16" s="2044">
        <v>6408917.3100000005</v>
      </c>
    </row>
    <row r="17" spans="1:19" ht="11.25" customHeight="1" x14ac:dyDescent="0.15">
      <c r="A17" s="2070" t="s">
        <v>855</v>
      </c>
      <c r="B17" s="2044">
        <v>7475945.4900000002</v>
      </c>
      <c r="C17" s="536">
        <v>0</v>
      </c>
      <c r="D17" s="536">
        <v>4436.45</v>
      </c>
      <c r="E17" s="536">
        <v>0</v>
      </c>
      <c r="F17" s="536">
        <v>0</v>
      </c>
      <c r="G17" s="536">
        <v>0</v>
      </c>
      <c r="H17" s="536">
        <v>4730.54</v>
      </c>
      <c r="I17" s="536">
        <v>1057861.1900000002</v>
      </c>
      <c r="J17" s="536">
        <v>0</v>
      </c>
      <c r="K17" s="536">
        <v>0</v>
      </c>
      <c r="L17" s="536">
        <v>0</v>
      </c>
      <c r="M17" s="536">
        <v>0</v>
      </c>
      <c r="N17" s="536">
        <v>0</v>
      </c>
      <c r="O17" s="536">
        <v>0</v>
      </c>
      <c r="P17" s="536">
        <v>0</v>
      </c>
      <c r="Q17" s="536">
        <v>0</v>
      </c>
      <c r="R17" s="536">
        <v>0</v>
      </c>
      <c r="S17" s="536">
        <v>6408917.3100000005</v>
      </c>
    </row>
    <row r="18" spans="1:19" s="223" customFormat="1" ht="11.25" customHeight="1" x14ac:dyDescent="0.15">
      <c r="A18" s="2069" t="s">
        <v>2671</v>
      </c>
      <c r="B18" s="2044">
        <v>4974692.8199999984</v>
      </c>
      <c r="C18" s="2044">
        <v>0</v>
      </c>
      <c r="D18" s="2044">
        <v>51.6</v>
      </c>
      <c r="E18" s="2044">
        <v>0</v>
      </c>
      <c r="F18" s="2044">
        <v>0</v>
      </c>
      <c r="G18" s="2044">
        <v>83093.350000000006</v>
      </c>
      <c r="H18" s="2044">
        <v>125443.26000000001</v>
      </c>
      <c r="I18" s="2044">
        <v>3583162.2899999991</v>
      </c>
      <c r="J18" s="2044">
        <v>0</v>
      </c>
      <c r="K18" s="2044">
        <v>2.5</v>
      </c>
      <c r="L18" s="2044">
        <v>0</v>
      </c>
      <c r="M18" s="2044">
        <v>0</v>
      </c>
      <c r="N18" s="2044">
        <v>0</v>
      </c>
      <c r="O18" s="2044">
        <v>0</v>
      </c>
      <c r="P18" s="2044">
        <v>0</v>
      </c>
      <c r="Q18" s="2044">
        <v>0</v>
      </c>
      <c r="R18" s="2044">
        <v>0</v>
      </c>
      <c r="S18" s="2044">
        <v>1182939.82</v>
      </c>
    </row>
    <row r="19" spans="1:19" ht="11.25" customHeight="1" x14ac:dyDescent="0.15">
      <c r="A19" s="2070" t="s">
        <v>2671</v>
      </c>
      <c r="B19" s="2044">
        <v>3787106.669999999</v>
      </c>
      <c r="C19" s="536">
        <v>0</v>
      </c>
      <c r="D19" s="536">
        <v>0</v>
      </c>
      <c r="E19" s="536">
        <v>0</v>
      </c>
      <c r="F19" s="536">
        <v>0</v>
      </c>
      <c r="G19" s="536">
        <v>83093.350000000006</v>
      </c>
      <c r="H19" s="536">
        <v>123967.26000000001</v>
      </c>
      <c r="I19" s="536">
        <v>3115103.2399999993</v>
      </c>
      <c r="J19" s="536">
        <v>0</v>
      </c>
      <c r="K19" s="536">
        <v>2.5</v>
      </c>
      <c r="L19" s="536">
        <v>0</v>
      </c>
      <c r="M19" s="536">
        <v>0</v>
      </c>
      <c r="N19" s="536">
        <v>0</v>
      </c>
      <c r="O19" s="536">
        <v>0</v>
      </c>
      <c r="P19" s="536">
        <v>0</v>
      </c>
      <c r="Q19" s="536">
        <v>0</v>
      </c>
      <c r="R19" s="536">
        <v>0</v>
      </c>
      <c r="S19" s="536">
        <v>464940.32000000007</v>
      </c>
    </row>
    <row r="20" spans="1:19" ht="11.25" customHeight="1" x14ac:dyDescent="0.15">
      <c r="A20" s="2070" t="s">
        <v>2692</v>
      </c>
      <c r="B20" s="2044">
        <v>1187586.1499999999</v>
      </c>
      <c r="C20" s="536">
        <v>0</v>
      </c>
      <c r="D20" s="536">
        <v>51.6</v>
      </c>
      <c r="E20" s="536">
        <v>0</v>
      </c>
      <c r="F20" s="536">
        <v>0</v>
      </c>
      <c r="G20" s="536">
        <v>0</v>
      </c>
      <c r="H20" s="536">
        <v>1476</v>
      </c>
      <c r="I20" s="536">
        <v>468059.05</v>
      </c>
      <c r="J20" s="536">
        <v>0</v>
      </c>
      <c r="K20" s="536">
        <v>0</v>
      </c>
      <c r="L20" s="536">
        <v>0</v>
      </c>
      <c r="M20" s="536">
        <v>0</v>
      </c>
      <c r="N20" s="536">
        <v>0</v>
      </c>
      <c r="O20" s="536">
        <v>0</v>
      </c>
      <c r="P20" s="536">
        <v>0</v>
      </c>
      <c r="Q20" s="536">
        <v>0</v>
      </c>
      <c r="R20" s="536">
        <v>0</v>
      </c>
      <c r="S20" s="536">
        <v>717999.5</v>
      </c>
    </row>
    <row r="21" spans="1:19" s="223" customFormat="1" ht="11.25" customHeight="1" x14ac:dyDescent="0.15">
      <c r="A21" s="2069" t="s">
        <v>2672</v>
      </c>
      <c r="B21" s="2044">
        <v>43218145.970000014</v>
      </c>
      <c r="C21" s="2044">
        <v>0</v>
      </c>
      <c r="D21" s="2044">
        <v>323.52</v>
      </c>
      <c r="E21" s="2044">
        <v>1020</v>
      </c>
      <c r="F21" s="2044">
        <v>0</v>
      </c>
      <c r="G21" s="2044">
        <v>129820.23</v>
      </c>
      <c r="H21" s="2044">
        <v>38097.589999999997</v>
      </c>
      <c r="I21" s="2044">
        <v>10243682.870000003</v>
      </c>
      <c r="J21" s="2044">
        <v>459923.22</v>
      </c>
      <c r="K21" s="2044">
        <v>518879.58</v>
      </c>
      <c r="L21" s="2044">
        <v>0</v>
      </c>
      <c r="M21" s="2044">
        <v>16678758.160000002</v>
      </c>
      <c r="N21" s="2044">
        <v>97192.53</v>
      </c>
      <c r="O21" s="2044">
        <v>3050</v>
      </c>
      <c r="P21" s="2044">
        <v>1770784.3199999998</v>
      </c>
      <c r="Q21" s="2044">
        <v>416034.8</v>
      </c>
      <c r="R21" s="2044">
        <v>10683070.510000002</v>
      </c>
      <c r="S21" s="2044">
        <v>2177508.6400000006</v>
      </c>
    </row>
    <row r="22" spans="1:19" ht="11.25" customHeight="1" x14ac:dyDescent="0.15">
      <c r="A22" s="2070" t="s">
        <v>2672</v>
      </c>
      <c r="B22" s="2044">
        <v>43218145.970000014</v>
      </c>
      <c r="C22" s="2071">
        <v>0</v>
      </c>
      <c r="D22" s="2071">
        <v>323.52</v>
      </c>
      <c r="E22" s="2071">
        <v>1020</v>
      </c>
      <c r="F22" s="2071">
        <v>0</v>
      </c>
      <c r="G22" s="2071">
        <v>129820.23</v>
      </c>
      <c r="H22" s="2071">
        <v>38097.589999999997</v>
      </c>
      <c r="I22" s="2071">
        <v>10243682.870000003</v>
      </c>
      <c r="J22" s="2071">
        <v>459923.22</v>
      </c>
      <c r="K22" s="2071">
        <v>518879.58</v>
      </c>
      <c r="L22" s="2071">
        <v>0</v>
      </c>
      <c r="M22" s="2071">
        <v>16678758.160000002</v>
      </c>
      <c r="N22" s="2071">
        <v>97192.53</v>
      </c>
      <c r="O22" s="2071">
        <v>3050</v>
      </c>
      <c r="P22" s="2071">
        <v>1770784.3199999998</v>
      </c>
      <c r="Q22" s="2071">
        <v>416034.8</v>
      </c>
      <c r="R22" s="2071">
        <v>10683070.510000002</v>
      </c>
      <c r="S22" s="2071">
        <v>2177508.6400000006</v>
      </c>
    </row>
    <row r="23" spans="1:19" s="223" customFormat="1" ht="11.25" customHeight="1" x14ac:dyDescent="0.15">
      <c r="A23" s="2069" t="s">
        <v>2673</v>
      </c>
      <c r="B23" s="2044">
        <v>17774006.870000005</v>
      </c>
      <c r="C23" s="2044">
        <v>0</v>
      </c>
      <c r="D23" s="2044">
        <v>28250.400000000001</v>
      </c>
      <c r="E23" s="2044">
        <v>90</v>
      </c>
      <c r="F23" s="2044">
        <v>0</v>
      </c>
      <c r="G23" s="2044">
        <v>0</v>
      </c>
      <c r="H23" s="2044">
        <v>52941.069999999992</v>
      </c>
      <c r="I23" s="2044">
        <v>2905990.540000001</v>
      </c>
      <c r="J23" s="2044">
        <v>0</v>
      </c>
      <c r="K23" s="2044">
        <v>548.70000000000005</v>
      </c>
      <c r="L23" s="2044">
        <v>0</v>
      </c>
      <c r="M23" s="2044">
        <v>0</v>
      </c>
      <c r="N23" s="2044">
        <v>0</v>
      </c>
      <c r="O23" s="2044">
        <v>0</v>
      </c>
      <c r="P23" s="2044">
        <v>384.18</v>
      </c>
      <c r="Q23" s="2044">
        <v>0</v>
      </c>
      <c r="R23" s="2044">
        <v>33160</v>
      </c>
      <c r="S23" s="2044">
        <v>14752641.980000002</v>
      </c>
    </row>
    <row r="24" spans="1:19" ht="11.25" customHeight="1" x14ac:dyDescent="0.15">
      <c r="A24" s="2070" t="s">
        <v>2693</v>
      </c>
      <c r="B24" s="2044">
        <v>17774006.870000005</v>
      </c>
      <c r="C24" s="536">
        <v>0</v>
      </c>
      <c r="D24" s="536">
        <v>28250.400000000001</v>
      </c>
      <c r="E24" s="536">
        <v>90</v>
      </c>
      <c r="F24" s="536">
        <v>0</v>
      </c>
      <c r="G24" s="536">
        <v>0</v>
      </c>
      <c r="H24" s="536">
        <v>52941.069999999992</v>
      </c>
      <c r="I24" s="536">
        <v>2905990.540000001</v>
      </c>
      <c r="J24" s="536">
        <v>0</v>
      </c>
      <c r="K24" s="536">
        <v>548.70000000000005</v>
      </c>
      <c r="L24" s="536">
        <v>0</v>
      </c>
      <c r="M24" s="536">
        <v>0</v>
      </c>
      <c r="N24" s="536">
        <v>0</v>
      </c>
      <c r="O24" s="536">
        <v>0</v>
      </c>
      <c r="P24" s="536">
        <v>384.18</v>
      </c>
      <c r="Q24" s="536">
        <v>0</v>
      </c>
      <c r="R24" s="536">
        <v>33160</v>
      </c>
      <c r="S24" s="536">
        <v>14752641.980000002</v>
      </c>
    </row>
    <row r="25" spans="1:19" s="223" customFormat="1" ht="11.25" customHeight="1" x14ac:dyDescent="0.15">
      <c r="A25" s="2069" t="s">
        <v>2674</v>
      </c>
      <c r="B25" s="2044">
        <v>18786113.250000004</v>
      </c>
      <c r="C25" s="2044">
        <v>0</v>
      </c>
      <c r="D25" s="2044">
        <v>38981</v>
      </c>
      <c r="E25" s="2044">
        <v>0</v>
      </c>
      <c r="F25" s="2044">
        <v>238672.82</v>
      </c>
      <c r="G25" s="2044">
        <v>0</v>
      </c>
      <c r="H25" s="2044">
        <v>6600</v>
      </c>
      <c r="I25" s="2044">
        <v>3073630.41</v>
      </c>
      <c r="J25" s="2044">
        <v>0</v>
      </c>
      <c r="K25" s="2044">
        <v>136112</v>
      </c>
      <c r="L25" s="2044">
        <v>0</v>
      </c>
      <c r="M25" s="2044">
        <v>15750</v>
      </c>
      <c r="N25" s="2044">
        <v>7450</v>
      </c>
      <c r="O25" s="2044">
        <v>0</v>
      </c>
      <c r="P25" s="2044">
        <v>550</v>
      </c>
      <c r="Q25" s="2044">
        <v>0</v>
      </c>
      <c r="R25" s="2044">
        <v>0</v>
      </c>
      <c r="S25" s="2044">
        <v>15268367.020000003</v>
      </c>
    </row>
    <row r="26" spans="1:19" ht="11.25" customHeight="1" x14ac:dyDescent="0.15">
      <c r="A26" s="2070" t="s">
        <v>2694</v>
      </c>
      <c r="B26" s="2044">
        <v>3363993.41</v>
      </c>
      <c r="C26" s="536">
        <v>0</v>
      </c>
      <c r="D26" s="536">
        <v>0</v>
      </c>
      <c r="E26" s="536">
        <v>0</v>
      </c>
      <c r="F26" s="536">
        <v>238672.82</v>
      </c>
      <c r="G26" s="536">
        <v>0</v>
      </c>
      <c r="H26" s="2044">
        <v>0</v>
      </c>
      <c r="I26" s="536">
        <v>352255.25</v>
      </c>
      <c r="J26" s="536">
        <v>0</v>
      </c>
      <c r="K26" s="536">
        <v>10000</v>
      </c>
      <c r="L26" s="536">
        <v>0</v>
      </c>
      <c r="M26" s="536">
        <v>15750</v>
      </c>
      <c r="N26" s="536">
        <v>7450</v>
      </c>
      <c r="O26" s="536">
        <v>0</v>
      </c>
      <c r="P26" s="536">
        <v>0</v>
      </c>
      <c r="Q26" s="536">
        <v>0</v>
      </c>
      <c r="R26" s="2044">
        <v>0</v>
      </c>
      <c r="S26" s="536">
        <v>2739865.34</v>
      </c>
    </row>
    <row r="27" spans="1:19" ht="11.25" customHeight="1" x14ac:dyDescent="0.15">
      <c r="A27" s="2070" t="s">
        <v>2695</v>
      </c>
      <c r="B27" s="2044">
        <v>15022768.570000004</v>
      </c>
      <c r="C27" s="536">
        <v>0</v>
      </c>
      <c r="D27" s="536">
        <v>38981</v>
      </c>
      <c r="E27" s="536">
        <v>0</v>
      </c>
      <c r="F27" s="536">
        <v>0</v>
      </c>
      <c r="G27" s="536">
        <v>0</v>
      </c>
      <c r="H27" s="536">
        <v>6600</v>
      </c>
      <c r="I27" s="536">
        <v>2602405.71</v>
      </c>
      <c r="J27" s="536">
        <v>0</v>
      </c>
      <c r="K27" s="536">
        <v>0</v>
      </c>
      <c r="L27" s="536">
        <v>0</v>
      </c>
      <c r="M27" s="536">
        <v>0</v>
      </c>
      <c r="N27" s="536">
        <v>0</v>
      </c>
      <c r="O27" s="536">
        <v>0</v>
      </c>
      <c r="P27" s="536">
        <v>550</v>
      </c>
      <c r="Q27" s="536">
        <v>0</v>
      </c>
      <c r="R27" s="536">
        <v>0</v>
      </c>
      <c r="S27" s="536">
        <v>12374231.860000003</v>
      </c>
    </row>
    <row r="28" spans="1:19" ht="11.25" customHeight="1" x14ac:dyDescent="0.15">
      <c r="A28" s="2070" t="s">
        <v>2696</v>
      </c>
      <c r="B28" s="2044">
        <v>399351.27</v>
      </c>
      <c r="C28" s="536">
        <v>0</v>
      </c>
      <c r="D28" s="536">
        <v>0</v>
      </c>
      <c r="E28" s="536">
        <v>0</v>
      </c>
      <c r="F28" s="536">
        <v>0</v>
      </c>
      <c r="G28" s="536">
        <v>0</v>
      </c>
      <c r="H28" s="536">
        <v>0</v>
      </c>
      <c r="I28" s="536">
        <v>118969.45</v>
      </c>
      <c r="J28" s="536">
        <v>0</v>
      </c>
      <c r="K28" s="536">
        <v>126112</v>
      </c>
      <c r="L28" s="536">
        <v>0</v>
      </c>
      <c r="M28" s="536">
        <v>0</v>
      </c>
      <c r="N28" s="536">
        <v>0</v>
      </c>
      <c r="O28" s="536">
        <v>0</v>
      </c>
      <c r="P28" s="536">
        <v>0</v>
      </c>
      <c r="Q28" s="536">
        <v>0</v>
      </c>
      <c r="R28" s="536">
        <v>0</v>
      </c>
      <c r="S28" s="536">
        <v>154269.82</v>
      </c>
    </row>
    <row r="29" spans="1:19" s="223" customFormat="1" ht="11.25" customHeight="1" x14ac:dyDescent="0.15">
      <c r="A29" s="2069" t="s">
        <v>2675</v>
      </c>
      <c r="B29" s="2044">
        <v>1355818.8800000001</v>
      </c>
      <c r="C29" s="2044">
        <v>0</v>
      </c>
      <c r="D29" s="2044">
        <v>0</v>
      </c>
      <c r="E29" s="2044">
        <v>0</v>
      </c>
      <c r="F29" s="2044">
        <v>0</v>
      </c>
      <c r="G29" s="2044">
        <v>0</v>
      </c>
      <c r="H29" s="2044">
        <v>59350.29</v>
      </c>
      <c r="I29" s="2044">
        <v>1271023.1599999999</v>
      </c>
      <c r="J29" s="2044">
        <v>0</v>
      </c>
      <c r="K29" s="2044">
        <v>0</v>
      </c>
      <c r="L29" s="2044">
        <v>0</v>
      </c>
      <c r="M29" s="2044">
        <v>0</v>
      </c>
      <c r="N29" s="2044">
        <v>1930.09</v>
      </c>
      <c r="O29" s="2044">
        <v>0</v>
      </c>
      <c r="P29" s="2044">
        <v>0</v>
      </c>
      <c r="Q29" s="2044">
        <v>0</v>
      </c>
      <c r="R29" s="2044">
        <v>0</v>
      </c>
      <c r="S29" s="2044">
        <v>23515.34</v>
      </c>
    </row>
    <row r="30" spans="1:19" ht="11.25" customHeight="1" x14ac:dyDescent="0.15">
      <c r="A30" s="2070" t="s">
        <v>2675</v>
      </c>
      <c r="B30" s="2044">
        <v>1355818.8800000001</v>
      </c>
      <c r="C30" s="536">
        <v>0</v>
      </c>
      <c r="D30" s="536">
        <v>0</v>
      </c>
      <c r="E30" s="536">
        <v>0</v>
      </c>
      <c r="F30" s="536">
        <v>0</v>
      </c>
      <c r="G30" s="536">
        <v>0</v>
      </c>
      <c r="H30" s="536">
        <v>59350.29</v>
      </c>
      <c r="I30" s="536">
        <v>1271023.1599999999</v>
      </c>
      <c r="J30" s="536">
        <v>0</v>
      </c>
      <c r="K30" s="536">
        <v>0</v>
      </c>
      <c r="L30" s="536">
        <v>0</v>
      </c>
      <c r="M30" s="536">
        <v>0</v>
      </c>
      <c r="N30" s="536">
        <v>1930.09</v>
      </c>
      <c r="O30" s="536">
        <v>0</v>
      </c>
      <c r="P30" s="536">
        <v>0</v>
      </c>
      <c r="Q30" s="536">
        <v>0</v>
      </c>
      <c r="R30" s="536">
        <v>0</v>
      </c>
      <c r="S30" s="536">
        <v>23515.34</v>
      </c>
    </row>
    <row r="32" spans="1:19" ht="11.25" customHeight="1" x14ac:dyDescent="0.15">
      <c r="A32" s="275" t="s">
        <v>2715</v>
      </c>
      <c r="B32" s="275"/>
      <c r="C32" s="275"/>
      <c r="D32" s="275"/>
      <c r="E32" s="275"/>
      <c r="F32" s="275"/>
      <c r="G32" s="275"/>
      <c r="H32" s="275"/>
      <c r="I32" s="275"/>
      <c r="J32" s="275"/>
      <c r="K32" s="275"/>
      <c r="L32" s="275"/>
      <c r="M32" s="275"/>
      <c r="N32" s="275"/>
      <c r="O32" s="275"/>
      <c r="P32" s="275"/>
      <c r="Q32" s="275"/>
      <c r="R32" s="275"/>
    </row>
    <row r="33" spans="1:18" ht="11.25" customHeight="1" x14ac:dyDescent="0.15">
      <c r="A33" s="275" t="s">
        <v>2727</v>
      </c>
      <c r="B33" s="275"/>
      <c r="C33" s="275"/>
      <c r="D33" s="275"/>
      <c r="E33" s="275"/>
      <c r="F33" s="275"/>
      <c r="G33" s="275"/>
      <c r="H33" s="275"/>
      <c r="I33" s="275"/>
      <c r="J33" s="275"/>
      <c r="K33" s="275"/>
      <c r="L33" s="275"/>
      <c r="M33" s="275"/>
      <c r="N33" s="275"/>
      <c r="O33" s="275"/>
      <c r="P33" s="275"/>
      <c r="Q33" s="275"/>
      <c r="R33" s="275"/>
    </row>
    <row r="34" spans="1:18" ht="11.25" customHeight="1" x14ac:dyDescent="0.15">
      <c r="A34" s="592" t="s">
        <v>25</v>
      </c>
      <c r="B34" s="592"/>
      <c r="C34" s="592"/>
      <c r="D34" s="592"/>
      <c r="E34" s="592"/>
      <c r="F34" s="592"/>
      <c r="G34" s="592"/>
      <c r="H34" s="592"/>
      <c r="I34" s="592"/>
      <c r="J34" s="1068"/>
      <c r="K34" s="1068"/>
      <c r="L34" s="1068"/>
      <c r="M34" s="1068"/>
      <c r="N34" s="1068"/>
      <c r="O34" s="1068"/>
      <c r="P34" s="1068"/>
      <c r="Q34" s="1068"/>
      <c r="R34" s="1068"/>
    </row>
    <row r="35" spans="1:18" ht="11.25" customHeight="1" x14ac:dyDescent="0.15">
      <c r="A35" s="2072" t="s">
        <v>2683</v>
      </c>
      <c r="B35" s="2072"/>
      <c r="C35" s="2072"/>
      <c r="D35" s="2072"/>
      <c r="E35" s="2072"/>
      <c r="F35" s="2072"/>
      <c r="G35" s="2072"/>
      <c r="H35" s="2072"/>
      <c r="I35" s="2072"/>
      <c r="J35" s="2072"/>
      <c r="K35" s="2072"/>
      <c r="L35" s="2072"/>
      <c r="M35" s="1068"/>
      <c r="N35" s="1068"/>
      <c r="O35" s="1068"/>
      <c r="P35" s="1068"/>
      <c r="Q35" s="1068"/>
      <c r="R35" s="1068"/>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37"/>
  <sheetViews>
    <sheetView zoomScaleNormal="100" workbookViewId="0">
      <selection activeCell="C32" sqref="C32"/>
    </sheetView>
  </sheetViews>
  <sheetFormatPr baseColWidth="10" defaultColWidth="11.42578125" defaultRowHeight="11.25" customHeight="1" x14ac:dyDescent="0.15"/>
  <cols>
    <col min="1" max="1" width="41.42578125" style="251" customWidth="1"/>
    <col min="2" max="6" width="17.85546875" style="251" customWidth="1"/>
    <col min="7" max="16384" width="11.42578125" style="251"/>
  </cols>
  <sheetData>
    <row r="2" spans="1:6" s="102" customFormat="1" ht="15" customHeight="1" x14ac:dyDescent="0.25">
      <c r="A2" s="250" t="s">
        <v>2728</v>
      </c>
      <c r="B2" s="250"/>
      <c r="C2" s="250"/>
    </row>
    <row r="3" spans="1:6" ht="11.25" customHeight="1" x14ac:dyDescent="0.15">
      <c r="A3" s="508"/>
      <c r="B3" s="508"/>
    </row>
    <row r="4" spans="1:6" s="113" customFormat="1" ht="18.75" customHeight="1" x14ac:dyDescent="0.25">
      <c r="A4" s="2073" t="s">
        <v>2685</v>
      </c>
      <c r="B4" s="845">
        <v>2018</v>
      </c>
      <c r="C4" s="845">
        <v>2019</v>
      </c>
      <c r="D4" s="845">
        <v>2020</v>
      </c>
      <c r="E4" s="845">
        <v>2021</v>
      </c>
      <c r="F4" s="845">
        <v>2022</v>
      </c>
    </row>
    <row r="5" spans="1:6" ht="11.25" customHeight="1" x14ac:dyDescent="0.15">
      <c r="A5" s="308" t="s">
        <v>2702</v>
      </c>
      <c r="B5" s="2023">
        <v>349689839.53000116</v>
      </c>
      <c r="C5" s="2023">
        <v>409551243.31000149</v>
      </c>
      <c r="D5" s="2023">
        <v>356661446.53000033</v>
      </c>
      <c r="E5" s="2023">
        <v>621290413.45999944</v>
      </c>
      <c r="F5" s="2023">
        <v>628238830.29999995</v>
      </c>
    </row>
    <row r="6" spans="1:6" ht="11.25" customHeight="1" x14ac:dyDescent="0.15">
      <c r="A6" s="2074" t="s">
        <v>2729</v>
      </c>
      <c r="B6" s="2023">
        <v>349689839.53000116</v>
      </c>
      <c r="C6" s="2023">
        <v>74794677.720000044</v>
      </c>
      <c r="D6" s="2023">
        <v>48100440.650000006</v>
      </c>
      <c r="E6" s="2023">
        <v>83334162.969999924</v>
      </c>
      <c r="F6" s="2023">
        <v>90721980.020000011</v>
      </c>
    </row>
    <row r="7" spans="1:6" ht="11.25" customHeight="1" x14ac:dyDescent="0.15">
      <c r="A7" s="2075" t="s">
        <v>2670</v>
      </c>
      <c r="B7" s="2023">
        <v>51500</v>
      </c>
      <c r="C7" s="2023">
        <v>62299.87</v>
      </c>
      <c r="D7" s="2023">
        <v>11199.78</v>
      </c>
      <c r="E7" s="2023">
        <v>34573.939999999995</v>
      </c>
      <c r="F7" s="2023">
        <v>0</v>
      </c>
    </row>
    <row r="8" spans="1:6" ht="11.25" customHeight="1" x14ac:dyDescent="0.15">
      <c r="A8" s="2076" t="s">
        <v>855</v>
      </c>
      <c r="B8" s="536">
        <v>51500</v>
      </c>
      <c r="C8" s="2077">
        <v>62299.87</v>
      </c>
      <c r="D8" s="2078">
        <v>11199.78</v>
      </c>
      <c r="E8" s="2078">
        <v>34573.939999999995</v>
      </c>
      <c r="F8" s="2078">
        <v>0</v>
      </c>
    </row>
    <row r="9" spans="1:6" ht="11.25" customHeight="1" x14ac:dyDescent="0.15">
      <c r="A9" s="2075" t="s">
        <v>2669</v>
      </c>
      <c r="B9" s="2023">
        <v>5480786.1699999999</v>
      </c>
      <c r="C9" s="2023">
        <v>3130350.2199999997</v>
      </c>
      <c r="D9" s="2023">
        <v>3970606.7300000004</v>
      </c>
      <c r="E9" s="2023">
        <v>4096546.7399999998</v>
      </c>
      <c r="F9" s="2023">
        <v>3600357.3200000003</v>
      </c>
    </row>
    <row r="10" spans="1:6" ht="11.25" customHeight="1" x14ac:dyDescent="0.15">
      <c r="A10" s="2076" t="s">
        <v>2730</v>
      </c>
      <c r="B10" s="536">
        <v>5296636.17</v>
      </c>
      <c r="C10" s="2077">
        <v>3130350.2199999997</v>
      </c>
      <c r="D10" s="2078">
        <v>3970606.7300000004</v>
      </c>
      <c r="E10" s="2078">
        <v>4096546.7399999998</v>
      </c>
      <c r="F10" s="2078">
        <v>3600357.3200000003</v>
      </c>
    </row>
    <row r="11" spans="1:6" ht="11.25" customHeight="1" x14ac:dyDescent="0.15">
      <c r="A11" s="2076" t="s">
        <v>2731</v>
      </c>
      <c r="B11" s="536">
        <v>184150</v>
      </c>
      <c r="C11" s="2018">
        <v>0</v>
      </c>
      <c r="D11" s="2018">
        <v>0</v>
      </c>
      <c r="E11" s="2018">
        <v>0</v>
      </c>
      <c r="F11" s="2018">
        <v>0</v>
      </c>
    </row>
    <row r="12" spans="1:6" ht="11.25" customHeight="1" x14ac:dyDescent="0.15">
      <c r="A12" s="2076" t="s">
        <v>2732</v>
      </c>
      <c r="B12" s="2018">
        <v>0</v>
      </c>
      <c r="C12" s="2018">
        <v>0</v>
      </c>
      <c r="D12" s="2018">
        <v>0</v>
      </c>
      <c r="E12" s="2018">
        <v>0</v>
      </c>
      <c r="F12" s="2018">
        <v>0</v>
      </c>
    </row>
    <row r="13" spans="1:6" ht="11.25" customHeight="1" x14ac:dyDescent="0.15">
      <c r="A13" s="2075" t="s">
        <v>2674</v>
      </c>
      <c r="B13" s="2023">
        <v>16234552.280000001</v>
      </c>
      <c r="C13" s="2023">
        <v>27092174.100000001</v>
      </c>
      <c r="D13" s="2023">
        <v>14324084.84</v>
      </c>
      <c r="E13" s="2023">
        <v>27532220.120000008</v>
      </c>
      <c r="F13" s="2023">
        <v>21741161.530000001</v>
      </c>
    </row>
    <row r="14" spans="1:6" ht="11.25" customHeight="1" x14ac:dyDescent="0.15">
      <c r="A14" s="2076" t="s">
        <v>2733</v>
      </c>
      <c r="B14" s="536">
        <v>25054</v>
      </c>
      <c r="C14" s="2078">
        <v>790223</v>
      </c>
      <c r="D14" s="2078">
        <v>725503.85</v>
      </c>
      <c r="E14" s="2078">
        <v>1159621.6400000001</v>
      </c>
      <c r="F14" s="2078">
        <v>278602.39</v>
      </c>
    </row>
    <row r="15" spans="1:6" ht="11.25" customHeight="1" x14ac:dyDescent="0.15">
      <c r="A15" s="2076" t="s">
        <v>248</v>
      </c>
      <c r="B15" s="536">
        <v>6155004.4100000001</v>
      </c>
      <c r="C15" s="2078">
        <v>11389423.700000001</v>
      </c>
      <c r="D15" s="2078">
        <v>5121824.08</v>
      </c>
      <c r="E15" s="2078">
        <v>17542572.489999998</v>
      </c>
      <c r="F15" s="2078">
        <v>18289506.02</v>
      </c>
    </row>
    <row r="16" spans="1:6" ht="11.25" customHeight="1" x14ac:dyDescent="0.15">
      <c r="A16" s="2076" t="s">
        <v>302</v>
      </c>
      <c r="B16" s="536">
        <v>0</v>
      </c>
      <c r="C16" s="2018">
        <v>0</v>
      </c>
      <c r="D16" s="2018">
        <v>0</v>
      </c>
      <c r="E16" s="2018">
        <v>0</v>
      </c>
      <c r="F16" s="2018">
        <v>179470.8</v>
      </c>
    </row>
    <row r="17" spans="1:6" ht="11.25" customHeight="1" x14ac:dyDescent="0.15">
      <c r="A17" s="2076" t="s">
        <v>303</v>
      </c>
      <c r="B17" s="536">
        <v>10054493.870000001</v>
      </c>
      <c r="C17" s="2078">
        <v>14912527.399999999</v>
      </c>
      <c r="D17" s="2078">
        <v>8476756.9100000001</v>
      </c>
      <c r="E17" s="2018">
        <v>8830025.9899999984</v>
      </c>
      <c r="F17" s="2018">
        <v>2993582.32</v>
      </c>
    </row>
    <row r="18" spans="1:6" ht="11.25" customHeight="1" x14ac:dyDescent="0.15">
      <c r="A18" s="2075" t="s">
        <v>2667</v>
      </c>
      <c r="B18" s="2023">
        <v>45615473.620000012</v>
      </c>
      <c r="C18" s="2023">
        <v>37801701.100000039</v>
      </c>
      <c r="D18" s="2023">
        <v>20940821.319999997</v>
      </c>
      <c r="E18" s="2023">
        <v>39678272.750000015</v>
      </c>
      <c r="F18" s="2023">
        <v>46285597.57</v>
      </c>
    </row>
    <row r="19" spans="1:6" ht="11.25" customHeight="1" x14ac:dyDescent="0.15">
      <c r="A19" s="2076" t="s">
        <v>2688</v>
      </c>
      <c r="B19" s="536">
        <v>1394779</v>
      </c>
      <c r="C19" s="2018">
        <v>1607431.27</v>
      </c>
      <c r="D19" s="2018">
        <v>1061534.3800000001</v>
      </c>
      <c r="E19" s="2018">
        <v>358523.2</v>
      </c>
      <c r="F19" s="2018">
        <v>411740.27</v>
      </c>
    </row>
    <row r="20" spans="1:6" ht="11.25" customHeight="1" x14ac:dyDescent="0.15">
      <c r="A20" s="2076" t="s">
        <v>2689</v>
      </c>
      <c r="B20" s="536">
        <v>632260.71000000008</v>
      </c>
      <c r="C20" s="2018">
        <v>778946.82000000007</v>
      </c>
      <c r="D20" s="2018">
        <v>168867.05</v>
      </c>
      <c r="E20" s="2018">
        <v>828279.16999999993</v>
      </c>
      <c r="F20" s="2018">
        <v>1389571.52</v>
      </c>
    </row>
    <row r="21" spans="1:6" ht="11.25" customHeight="1" x14ac:dyDescent="0.15">
      <c r="A21" s="2076" t="s">
        <v>2474</v>
      </c>
      <c r="B21" s="536">
        <v>43588433.910000011</v>
      </c>
      <c r="C21" s="2018">
        <v>35415323.010000035</v>
      </c>
      <c r="D21" s="2018">
        <v>19710419.889999997</v>
      </c>
      <c r="E21" s="2018">
        <v>38491470.38000001</v>
      </c>
      <c r="F21" s="2018">
        <v>44484285.780000001</v>
      </c>
    </row>
    <row r="22" spans="1:6" ht="11.25" customHeight="1" x14ac:dyDescent="0.15">
      <c r="A22" s="2075" t="s">
        <v>2673</v>
      </c>
      <c r="B22" s="2023">
        <v>282307527.46000111</v>
      </c>
      <c r="C22" s="2023">
        <v>6708152.4300000006</v>
      </c>
      <c r="D22" s="2023">
        <v>8853727.9800000042</v>
      </c>
      <c r="E22" s="2023">
        <v>11992549.419999992</v>
      </c>
      <c r="F22" s="2023">
        <v>19094863.599999998</v>
      </c>
    </row>
    <row r="23" spans="1:6" ht="11.25" customHeight="1" x14ac:dyDescent="0.15">
      <c r="A23" s="2076" t="s">
        <v>2734</v>
      </c>
      <c r="B23" s="536">
        <v>1123683</v>
      </c>
      <c r="C23" s="2018">
        <v>692829.77999999991</v>
      </c>
      <c r="D23" s="2018">
        <v>3052446.7</v>
      </c>
      <c r="E23" s="2018">
        <v>4850003.7799999984</v>
      </c>
      <c r="F23" s="2018">
        <v>5536966.629999999</v>
      </c>
    </row>
    <row r="24" spans="1:6" ht="11.25" customHeight="1" x14ac:dyDescent="0.15">
      <c r="A24" s="2076" t="s">
        <v>2735</v>
      </c>
      <c r="B24" s="536">
        <v>281183844.46000111</v>
      </c>
      <c r="C24" s="2018">
        <v>6015322.6500000004</v>
      </c>
      <c r="D24" s="2018">
        <v>5801281.280000004</v>
      </c>
      <c r="E24" s="2018">
        <v>7142545.6400000015</v>
      </c>
      <c r="F24" s="2018">
        <v>13557896.969999999</v>
      </c>
    </row>
    <row r="25" spans="1:6" ht="11.25" customHeight="1" x14ac:dyDescent="0.15">
      <c r="A25" s="2074" t="s">
        <v>2736</v>
      </c>
      <c r="B25" s="2079" t="s">
        <v>265</v>
      </c>
      <c r="C25" s="2080">
        <v>334756565.59000146</v>
      </c>
      <c r="D25" s="2080">
        <v>308561005.88000035</v>
      </c>
      <c r="E25" s="2080">
        <v>537956250.48999989</v>
      </c>
      <c r="F25" s="2080">
        <v>537516850.28000009</v>
      </c>
    </row>
    <row r="26" spans="1:6" ht="11.25" customHeight="1" x14ac:dyDescent="0.15">
      <c r="A26" s="2075" t="s">
        <v>2669</v>
      </c>
      <c r="B26" s="2079" t="s">
        <v>265</v>
      </c>
      <c r="C26" s="2080">
        <v>0</v>
      </c>
      <c r="D26" s="2080">
        <v>0</v>
      </c>
      <c r="E26" s="2080">
        <v>2184165.41</v>
      </c>
      <c r="F26" s="2080">
        <v>872019.27</v>
      </c>
    </row>
    <row r="27" spans="1:6" ht="11.25" customHeight="1" x14ac:dyDescent="0.15">
      <c r="A27" s="2076" t="s">
        <v>2730</v>
      </c>
      <c r="B27" s="2081" t="s">
        <v>265</v>
      </c>
      <c r="C27" s="2078">
        <v>0</v>
      </c>
      <c r="D27" s="2078">
        <v>0</v>
      </c>
      <c r="E27" s="2078">
        <v>2184165.41</v>
      </c>
      <c r="F27" s="2078">
        <v>872019.27</v>
      </c>
    </row>
    <row r="28" spans="1:6" ht="11.25" customHeight="1" x14ac:dyDescent="0.15">
      <c r="A28" s="2075" t="s">
        <v>2667</v>
      </c>
      <c r="B28" s="2079" t="s">
        <v>265</v>
      </c>
      <c r="C28" s="2080">
        <v>4623737.59</v>
      </c>
      <c r="D28" s="2080">
        <v>9301751.1099999994</v>
      </c>
      <c r="E28" s="2080">
        <v>14393894.119999997</v>
      </c>
      <c r="F28" s="2080">
        <v>20441717.220000003</v>
      </c>
    </row>
    <row r="29" spans="1:6" ht="11.25" customHeight="1" x14ac:dyDescent="0.15">
      <c r="A29" s="2076" t="s">
        <v>2474</v>
      </c>
      <c r="B29" s="2081" t="s">
        <v>265</v>
      </c>
      <c r="C29" s="2077">
        <v>4623737.59</v>
      </c>
      <c r="D29" s="2078">
        <v>9301751.1099999994</v>
      </c>
      <c r="E29" s="2078">
        <v>14393894.119999997</v>
      </c>
      <c r="F29" s="2078">
        <v>20441717.220000003</v>
      </c>
    </row>
    <row r="30" spans="1:6" ht="11.25" customHeight="1" x14ac:dyDescent="0.15">
      <c r="A30" s="2082" t="s">
        <v>2673</v>
      </c>
      <c r="B30" s="2079" t="s">
        <v>265</v>
      </c>
      <c r="C30" s="2080">
        <v>330132828.00000149</v>
      </c>
      <c r="D30" s="2080">
        <v>299259254.77000034</v>
      </c>
      <c r="E30" s="2080">
        <v>521378190.96000034</v>
      </c>
      <c r="F30" s="2080">
        <v>516203113.7900002</v>
      </c>
    </row>
    <row r="31" spans="1:6" ht="11.25" customHeight="1" x14ac:dyDescent="0.15">
      <c r="A31" s="2083" t="s">
        <v>2734</v>
      </c>
      <c r="B31" s="2081" t="s">
        <v>265</v>
      </c>
      <c r="C31" s="2080">
        <v>0</v>
      </c>
      <c r="D31" s="2078">
        <v>28408.43</v>
      </c>
      <c r="E31" s="2078">
        <v>173630.16</v>
      </c>
      <c r="F31" s="2078">
        <v>24843.599999999999</v>
      </c>
    </row>
    <row r="32" spans="1:6" ht="11.25" customHeight="1" x14ac:dyDescent="0.15">
      <c r="A32" s="2083" t="s">
        <v>2735</v>
      </c>
      <c r="B32" s="2081" t="s">
        <v>265</v>
      </c>
      <c r="C32" s="2077">
        <v>330132828.00000149</v>
      </c>
      <c r="D32" s="2077">
        <v>299230846.34000033</v>
      </c>
      <c r="E32" s="2077">
        <v>521204560.80000031</v>
      </c>
      <c r="F32" s="2077">
        <v>516178270.19000018</v>
      </c>
    </row>
    <row r="34" spans="1:4" ht="11.25" customHeight="1" x14ac:dyDescent="0.15">
      <c r="A34" s="251" t="s">
        <v>2737</v>
      </c>
      <c r="B34" s="102"/>
      <c r="C34" s="102"/>
      <c r="D34" s="102"/>
    </row>
    <row r="35" spans="1:4" ht="11.25" customHeight="1" x14ac:dyDescent="0.15">
      <c r="A35" s="593" t="s">
        <v>25</v>
      </c>
      <c r="B35" s="102"/>
      <c r="C35" s="102"/>
    </row>
    <row r="36" spans="1:4" ht="11.25" customHeight="1" x14ac:dyDescent="0.15">
      <c r="A36" s="251" t="s">
        <v>2738</v>
      </c>
    </row>
    <row r="37" spans="1:4" ht="11.25" customHeight="1" x14ac:dyDescent="0.15">
      <c r="A37" s="251" t="s">
        <v>2683</v>
      </c>
      <c r="B37" s="1128"/>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F43"/>
  <sheetViews>
    <sheetView zoomScaleNormal="100" workbookViewId="0">
      <selection activeCell="C32" sqref="C32"/>
    </sheetView>
  </sheetViews>
  <sheetFormatPr baseColWidth="10" defaultColWidth="11.42578125" defaultRowHeight="11.25" customHeight="1" x14ac:dyDescent="0.15"/>
  <cols>
    <col min="1" max="1" width="42.85546875" style="251" customWidth="1"/>
    <col min="2" max="6" width="22.7109375" style="251" customWidth="1"/>
    <col min="7" max="16384" width="11.42578125" style="251"/>
  </cols>
  <sheetData>
    <row r="2" spans="1:6" ht="15" customHeight="1" x14ac:dyDescent="0.15">
      <c r="A2" s="250" t="s">
        <v>2739</v>
      </c>
      <c r="B2" s="250"/>
      <c r="C2" s="250"/>
    </row>
    <row r="4" spans="1:6" ht="18.75" customHeight="1" x14ac:dyDescent="0.15">
      <c r="A4" s="2073" t="s">
        <v>2685</v>
      </c>
      <c r="B4" s="845" t="s">
        <v>41</v>
      </c>
      <c r="C4" s="845" t="s">
        <v>42</v>
      </c>
      <c r="D4" s="845" t="s">
        <v>43</v>
      </c>
      <c r="E4" s="845" t="s">
        <v>44</v>
      </c>
      <c r="F4" s="845" t="s">
        <v>45</v>
      </c>
    </row>
    <row r="5" spans="1:6" ht="11.25" customHeight="1" x14ac:dyDescent="0.15">
      <c r="A5" s="250" t="s">
        <v>2740</v>
      </c>
      <c r="B5" s="2023">
        <v>223902907352.66443</v>
      </c>
      <c r="C5" s="2023">
        <v>287762990086.90637</v>
      </c>
      <c r="D5" s="2084">
        <v>282554331169.99579</v>
      </c>
      <c r="E5" s="2084">
        <v>471727172227.77124</v>
      </c>
      <c r="F5" s="2084">
        <v>548031578835.59888</v>
      </c>
    </row>
    <row r="6" spans="1:6" ht="11.25" customHeight="1" x14ac:dyDescent="0.15">
      <c r="A6" s="2085" t="s">
        <v>2741</v>
      </c>
      <c r="B6" s="2023">
        <v>223902907352.66443</v>
      </c>
      <c r="C6" s="2023">
        <v>52552984406.403625</v>
      </c>
      <c r="D6" s="2084">
        <v>38106131091.743004</v>
      </c>
      <c r="E6" s="2084">
        <v>63273129918.231857</v>
      </c>
      <c r="F6" s="2084">
        <v>79139504830.846619</v>
      </c>
    </row>
    <row r="7" spans="1:6" ht="11.25" customHeight="1" x14ac:dyDescent="0.15">
      <c r="A7" s="2086" t="s">
        <v>2670</v>
      </c>
      <c r="B7" s="2023">
        <v>32974934.999999996</v>
      </c>
      <c r="C7" s="2023">
        <v>43773757.658100002</v>
      </c>
      <c r="D7" s="2084">
        <v>8872689.7116</v>
      </c>
      <c r="E7" s="2084">
        <v>26250955.423799999</v>
      </c>
      <c r="F7" s="2084">
        <v>0</v>
      </c>
    </row>
    <row r="8" spans="1:6" ht="11.25" customHeight="1" x14ac:dyDescent="0.15">
      <c r="A8" s="2087" t="s">
        <v>855</v>
      </c>
      <c r="B8" s="2018">
        <v>32974934.999999996</v>
      </c>
      <c r="C8" s="2018">
        <v>43773757.658100002</v>
      </c>
      <c r="D8" s="2088">
        <v>8872689.7116</v>
      </c>
      <c r="E8" s="2088">
        <v>26250955.423799999</v>
      </c>
      <c r="F8" s="2088">
        <v>0</v>
      </c>
    </row>
    <row r="9" spans="1:6" ht="11.25" customHeight="1" x14ac:dyDescent="0.15">
      <c r="A9" s="2086" t="s">
        <v>2669</v>
      </c>
      <c r="B9" s="2023">
        <v>3509292576.7893</v>
      </c>
      <c r="C9" s="2023">
        <v>2199477975.0785999</v>
      </c>
      <c r="D9" s="2084">
        <v>3145594063.6406012</v>
      </c>
      <c r="E9" s="2084">
        <v>3110385043.2797995</v>
      </c>
      <c r="F9" s="2084">
        <v>3140699700.9556003</v>
      </c>
    </row>
    <row r="10" spans="1:6" ht="11.25" customHeight="1" x14ac:dyDescent="0.15">
      <c r="A10" s="2087" t="s">
        <v>2730</v>
      </c>
      <c r="B10" s="2018">
        <v>3391383173.2893</v>
      </c>
      <c r="C10" s="2018">
        <v>2199477975.0785999</v>
      </c>
      <c r="D10" s="2088">
        <v>3145594063.6406012</v>
      </c>
      <c r="E10" s="2088">
        <v>3110385043.2797995</v>
      </c>
      <c r="F10" s="2088">
        <v>3140699700.9556003</v>
      </c>
    </row>
    <row r="11" spans="1:6" ht="11.25" customHeight="1" x14ac:dyDescent="0.15">
      <c r="A11" s="2087" t="s">
        <v>2731</v>
      </c>
      <c r="B11" s="2018">
        <v>117909403.5</v>
      </c>
      <c r="C11" s="2018">
        <v>0</v>
      </c>
      <c r="D11" s="2088">
        <v>0</v>
      </c>
      <c r="E11" s="2088">
        <v>0</v>
      </c>
      <c r="F11" s="2088">
        <v>0</v>
      </c>
    </row>
    <row r="12" spans="1:6" ht="11.25" customHeight="1" x14ac:dyDescent="0.15">
      <c r="A12" s="2087" t="s">
        <v>2732</v>
      </c>
      <c r="B12" s="2018">
        <v>0</v>
      </c>
      <c r="C12" s="2018">
        <v>0</v>
      </c>
      <c r="D12" s="2088">
        <v>0</v>
      </c>
      <c r="E12" s="2088">
        <v>0</v>
      </c>
      <c r="F12" s="2088">
        <v>0</v>
      </c>
    </row>
    <row r="13" spans="1:6" ht="11.25" customHeight="1" x14ac:dyDescent="0.15">
      <c r="A13" s="2086" t="s">
        <v>2674</v>
      </c>
      <c r="B13" s="2023">
        <v>10394821479.3612</v>
      </c>
      <c r="C13" s="2023">
        <v>19035774287.882999</v>
      </c>
      <c r="D13" s="2084">
        <v>11347826491.944798</v>
      </c>
      <c r="E13" s="2084">
        <v>20904388770.512405</v>
      </c>
      <c r="F13" s="2084">
        <v>18965467437.464905</v>
      </c>
    </row>
    <row r="14" spans="1:6" ht="11.25" customHeight="1" x14ac:dyDescent="0.15">
      <c r="A14" s="2087" t="s">
        <v>2733</v>
      </c>
      <c r="B14" s="2018">
        <v>16041825.659999998</v>
      </c>
      <c r="C14" s="2018">
        <v>555234386.49000001</v>
      </c>
      <c r="D14" s="2088">
        <v>574758660.04700017</v>
      </c>
      <c r="E14" s="2088">
        <v>880465922.60279989</v>
      </c>
      <c r="F14" s="2088">
        <v>243033222.8687</v>
      </c>
    </row>
    <row r="15" spans="1:6" ht="11.25" customHeight="1" x14ac:dyDescent="0.15">
      <c r="A15" s="2087" t="s">
        <v>248</v>
      </c>
      <c r="B15" s="2018">
        <v>3940987773.6788998</v>
      </c>
      <c r="C15" s="2018">
        <v>8002550774.3310003</v>
      </c>
      <c r="D15" s="2088">
        <v>4057611472.657598</v>
      </c>
      <c r="E15" s="2088">
        <v>13319549014.482307</v>
      </c>
      <c r="F15" s="2088">
        <v>15954484786.426603</v>
      </c>
    </row>
    <row r="16" spans="1:6" ht="11.25" customHeight="1" x14ac:dyDescent="0.15">
      <c r="A16" s="2087" t="s">
        <v>302</v>
      </c>
      <c r="B16" s="2018">
        <v>0</v>
      </c>
      <c r="C16" s="2018">
        <v>0</v>
      </c>
      <c r="D16" s="2088">
        <v>0</v>
      </c>
      <c r="E16" s="2088">
        <v>0</v>
      </c>
      <c r="F16" s="2088">
        <v>156557762.96399999</v>
      </c>
    </row>
    <row r="17" spans="1:6" ht="11.25" customHeight="1" x14ac:dyDescent="0.15">
      <c r="A17" s="2087" t="s">
        <v>303</v>
      </c>
      <c r="B17" s="2018">
        <v>6437791880.0223007</v>
      </c>
      <c r="C17" s="2018">
        <v>10477989127.061998</v>
      </c>
      <c r="D17" s="2088">
        <v>6715456359.2401981</v>
      </c>
      <c r="E17" s="2088">
        <v>6704373833.4272976</v>
      </c>
      <c r="F17" s="2088">
        <v>2611391665.2055998</v>
      </c>
    </row>
    <row r="18" spans="1:6" ht="11.25" customHeight="1" x14ac:dyDescent="0.15">
      <c r="A18" s="2086" t="s">
        <v>2667</v>
      </c>
      <c r="B18" s="2023">
        <v>29207131604.149807</v>
      </c>
      <c r="C18" s="2023">
        <v>26560609243.893024</v>
      </c>
      <c r="D18" s="2084">
        <v>16589737466.130404</v>
      </c>
      <c r="E18" s="2084">
        <v>30126522150.892506</v>
      </c>
      <c r="F18" s="2084">
        <v>40376315328.238098</v>
      </c>
    </row>
    <row r="19" spans="1:6" ht="11.25" customHeight="1" x14ac:dyDescent="0.15">
      <c r="A19" s="2087" t="s">
        <v>2688</v>
      </c>
      <c r="B19" s="2018">
        <v>893063045.90999997</v>
      </c>
      <c r="C19" s="2018">
        <v>1129429433.2400999</v>
      </c>
      <c r="D19" s="2088">
        <v>840968766.52359998</v>
      </c>
      <c r="E19" s="2088">
        <v>272215910.06399995</v>
      </c>
      <c r="F19" s="2088">
        <v>359173389.72909999</v>
      </c>
    </row>
    <row r="20" spans="1:6" ht="11.25" customHeight="1" x14ac:dyDescent="0.15">
      <c r="A20" s="2087" t="s">
        <v>2689</v>
      </c>
      <c r="B20" s="2018">
        <v>404830210.00590003</v>
      </c>
      <c r="C20" s="2018">
        <v>547311404.13660002</v>
      </c>
      <c r="D20" s="2088">
        <v>133779854.351</v>
      </c>
      <c r="E20" s="2088">
        <v>628887525.40589988</v>
      </c>
      <c r="F20" s="2088">
        <v>1212164924.0416</v>
      </c>
    </row>
    <row r="21" spans="1:6" ht="11.25" customHeight="1" x14ac:dyDescent="0.15">
      <c r="A21" s="2087" t="s">
        <v>2474</v>
      </c>
      <c r="B21" s="2018">
        <v>27909238348.233906</v>
      </c>
      <c r="C21" s="2018">
        <v>24883868406.516323</v>
      </c>
      <c r="D21" s="2088">
        <v>15614988845.255804</v>
      </c>
      <c r="E21" s="2088">
        <v>29225418715.422604</v>
      </c>
      <c r="F21" s="2088">
        <v>38804977014.4674</v>
      </c>
    </row>
    <row r="22" spans="1:6" ht="11.25" customHeight="1" x14ac:dyDescent="0.15">
      <c r="A22" s="2086" t="s">
        <v>2673</v>
      </c>
      <c r="B22" s="2023">
        <v>180758686757.36411</v>
      </c>
      <c r="C22" s="2023">
        <v>4713349141.8909006</v>
      </c>
      <c r="D22" s="2084">
        <v>7014100380.3156004</v>
      </c>
      <c r="E22" s="2084">
        <v>9105582998.1233959</v>
      </c>
      <c r="F22" s="2084">
        <v>16657022364.188002</v>
      </c>
    </row>
    <row r="23" spans="1:6" ht="11.25" customHeight="1" x14ac:dyDescent="0.15">
      <c r="A23" s="2087" t="s">
        <v>2734</v>
      </c>
      <c r="B23" s="2018">
        <v>719482988.06999993</v>
      </c>
      <c r="C23" s="2018">
        <v>486802988.32139993</v>
      </c>
      <c r="D23" s="2088">
        <v>2418209324.6739998</v>
      </c>
      <c r="E23" s="2088">
        <v>3682462370.0405998</v>
      </c>
      <c r="F23" s="2088">
        <v>4830062100.3479004</v>
      </c>
    </row>
    <row r="24" spans="1:6" ht="11.25" customHeight="1" x14ac:dyDescent="0.15">
      <c r="A24" s="2087" t="s">
        <v>2735</v>
      </c>
      <c r="B24" s="2018">
        <v>180039203769.2941</v>
      </c>
      <c r="C24" s="2018">
        <v>4226546153.5695004</v>
      </c>
      <c r="D24" s="2088">
        <v>4595891055.6416006</v>
      </c>
      <c r="E24" s="2088">
        <v>5423120628.0828028</v>
      </c>
      <c r="F24" s="2088">
        <v>11826960263.840101</v>
      </c>
    </row>
    <row r="25" spans="1:6" ht="11.25" customHeight="1" x14ac:dyDescent="0.15">
      <c r="A25" s="2085" t="s">
        <v>2742</v>
      </c>
      <c r="B25" s="2079" t="s">
        <v>265</v>
      </c>
      <c r="C25" s="2080">
        <v>235210005680.50275</v>
      </c>
      <c r="D25" s="2089">
        <v>244448200078.25281</v>
      </c>
      <c r="E25" s="2089">
        <v>408454042309.53961</v>
      </c>
      <c r="F25" s="2089">
        <v>468892074004.75208</v>
      </c>
    </row>
    <row r="26" spans="1:6" ht="11.25" customHeight="1" x14ac:dyDescent="0.15">
      <c r="A26" s="2086" t="s">
        <v>2669</v>
      </c>
      <c r="B26" s="2079" t="s">
        <v>265</v>
      </c>
      <c r="C26" s="2080">
        <v>0</v>
      </c>
      <c r="D26" s="2089">
        <v>0</v>
      </c>
      <c r="E26" s="2089">
        <v>1658371270.8506999</v>
      </c>
      <c r="F26" s="2089">
        <v>760688569.79910004</v>
      </c>
    </row>
    <row r="27" spans="1:6" ht="11.25" customHeight="1" x14ac:dyDescent="0.15">
      <c r="A27" s="2087" t="s">
        <v>2730</v>
      </c>
      <c r="B27" s="2081" t="s">
        <v>265</v>
      </c>
      <c r="C27" s="2078">
        <v>0</v>
      </c>
      <c r="D27" s="2090">
        <v>0</v>
      </c>
      <c r="E27" s="2090">
        <v>1658371270.8506999</v>
      </c>
      <c r="F27" s="2090">
        <v>760688569.79910004</v>
      </c>
    </row>
    <row r="28" spans="1:6" ht="11.25" customHeight="1" x14ac:dyDescent="0.15">
      <c r="A28" s="2086" t="s">
        <v>2667</v>
      </c>
      <c r="B28" s="2079" t="s">
        <v>265</v>
      </c>
      <c r="C28" s="2080">
        <v>3248776742.8617001</v>
      </c>
      <c r="D28" s="2089">
        <v>7369033264.3641968</v>
      </c>
      <c r="E28" s="2089">
        <v>10928851988.492401</v>
      </c>
      <c r="F28" s="2089">
        <v>17831923182.522598</v>
      </c>
    </row>
    <row r="29" spans="1:6" ht="11.25" customHeight="1" x14ac:dyDescent="0.15">
      <c r="A29" s="2087" t="s">
        <v>2474</v>
      </c>
      <c r="B29" s="2081" t="s">
        <v>265</v>
      </c>
      <c r="C29" s="2077">
        <v>3248776742.8617001</v>
      </c>
      <c r="D29" s="2091">
        <v>7369033264.3641968</v>
      </c>
      <c r="E29" s="2091">
        <v>10928851988.492401</v>
      </c>
      <c r="F29" s="2091">
        <v>17831923182.522598</v>
      </c>
    </row>
    <row r="30" spans="1:6" ht="11.25" customHeight="1" x14ac:dyDescent="0.15">
      <c r="A30" s="2092" t="s">
        <v>2673</v>
      </c>
      <c r="B30" s="2079" t="s">
        <v>265</v>
      </c>
      <c r="C30" s="2089">
        <v>231961228937.64105</v>
      </c>
      <c r="D30" s="2089">
        <v>237079166813.88861</v>
      </c>
      <c r="E30" s="2089">
        <v>395866819050.19647</v>
      </c>
      <c r="F30" s="2089">
        <v>450299462252.43042</v>
      </c>
    </row>
    <row r="31" spans="1:6" ht="11.25" customHeight="1" x14ac:dyDescent="0.15">
      <c r="A31" s="2093" t="s">
        <v>2734</v>
      </c>
      <c r="B31" s="2081" t="s">
        <v>265</v>
      </c>
      <c r="C31" s="2078">
        <v>0</v>
      </c>
      <c r="D31" s="2091">
        <v>22505726.414600004</v>
      </c>
      <c r="E31" s="2091">
        <v>131832171.58319999</v>
      </c>
      <c r="F31" s="2091">
        <v>21671817.588</v>
      </c>
    </row>
    <row r="32" spans="1:6" ht="11.25" customHeight="1" x14ac:dyDescent="0.15">
      <c r="A32" s="2093" t="s">
        <v>2735</v>
      </c>
      <c r="B32" s="2081" t="s">
        <v>265</v>
      </c>
      <c r="C32" s="2077">
        <v>231961228937.64105</v>
      </c>
      <c r="D32" s="2091">
        <v>237056661087.474</v>
      </c>
      <c r="E32" s="2091">
        <v>395734986878.61322</v>
      </c>
      <c r="F32" s="2091">
        <v>450277790434.84241</v>
      </c>
    </row>
    <row r="33" spans="1:5" ht="11.25" customHeight="1" x14ac:dyDescent="0.15">
      <c r="A33" s="1068"/>
      <c r="B33" s="2018"/>
      <c r="C33" s="2018"/>
      <c r="D33" s="2018"/>
      <c r="E33" s="2018"/>
    </row>
    <row r="34" spans="1:5" ht="11.25" customHeight="1" x14ac:dyDescent="0.15">
      <c r="A34" s="251" t="s">
        <v>2743</v>
      </c>
    </row>
    <row r="35" spans="1:5" ht="11.25" customHeight="1" x14ac:dyDescent="0.15">
      <c r="A35" s="251" t="s">
        <v>2744</v>
      </c>
    </row>
    <row r="36" spans="1:5" ht="11.25" customHeight="1" x14ac:dyDescent="0.15">
      <c r="A36" s="251" t="s">
        <v>2745</v>
      </c>
    </row>
    <row r="37" spans="1:5" ht="11.25" customHeight="1" x14ac:dyDescent="0.15">
      <c r="A37" s="251" t="s">
        <v>2746</v>
      </c>
    </row>
    <row r="38" spans="1:5" ht="11.25" customHeight="1" x14ac:dyDescent="0.15">
      <c r="A38" s="251" t="s">
        <v>2747</v>
      </c>
    </row>
    <row r="39" spans="1:5" ht="11.25" customHeight="1" x14ac:dyDescent="0.15">
      <c r="A39" s="251" t="s">
        <v>2748</v>
      </c>
    </row>
    <row r="40" spans="1:5" ht="11.25" customHeight="1" x14ac:dyDescent="0.15">
      <c r="A40" s="251" t="s">
        <v>2749</v>
      </c>
    </row>
    <row r="41" spans="1:5" ht="11.25" customHeight="1" x14ac:dyDescent="0.15">
      <c r="A41" s="593" t="s">
        <v>25</v>
      </c>
    </row>
    <row r="42" spans="1:5" ht="11.25" customHeight="1" x14ac:dyDescent="0.15">
      <c r="A42" s="251" t="s">
        <v>2738</v>
      </c>
    </row>
    <row r="43" spans="1:5" ht="11.25" customHeight="1" x14ac:dyDescent="0.15">
      <c r="A43" s="251" t="s">
        <v>2683</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F42"/>
  <sheetViews>
    <sheetView zoomScaleNormal="100" workbookViewId="0"/>
  </sheetViews>
  <sheetFormatPr baseColWidth="10" defaultColWidth="11.42578125" defaultRowHeight="11.25" customHeight="1" x14ac:dyDescent="0.15"/>
  <cols>
    <col min="1" max="1" width="47.28515625" style="251" customWidth="1"/>
    <col min="2" max="6" width="24.42578125" style="251" customWidth="1"/>
    <col min="7" max="16384" width="11.42578125" style="251"/>
  </cols>
  <sheetData>
    <row r="2" spans="1:6" ht="15" customHeight="1" x14ac:dyDescent="0.15">
      <c r="A2" s="250" t="s">
        <v>2750</v>
      </c>
      <c r="B2" s="250"/>
      <c r="C2" s="250"/>
    </row>
    <row r="3" spans="1:6" ht="11.25" customHeight="1" x14ac:dyDescent="0.15">
      <c r="A3" s="223"/>
    </row>
    <row r="4" spans="1:6" ht="18.75" customHeight="1" x14ac:dyDescent="0.15">
      <c r="A4" s="2073" t="s">
        <v>2685</v>
      </c>
      <c r="B4" s="845" t="s">
        <v>41</v>
      </c>
      <c r="C4" s="845" t="s">
        <v>42</v>
      </c>
      <c r="D4" s="845" t="s">
        <v>43</v>
      </c>
      <c r="E4" s="845" t="s">
        <v>44</v>
      </c>
      <c r="F4" s="845">
        <v>2022</v>
      </c>
    </row>
    <row r="5" spans="1:6" ht="11.25" customHeight="1" x14ac:dyDescent="0.15">
      <c r="A5" s="308" t="s">
        <v>2751</v>
      </c>
      <c r="B5" s="2044">
        <v>286757525378.60602</v>
      </c>
      <c r="C5" s="2044">
        <v>358543515026.6795</v>
      </c>
      <c r="D5" s="2044">
        <v>342688097457.72571</v>
      </c>
      <c r="E5" s="2044">
        <v>536183946443.72345</v>
      </c>
      <c r="F5" s="2044">
        <v>548031578835.59888</v>
      </c>
    </row>
    <row r="6" spans="1:6" ht="11.25" customHeight="1" x14ac:dyDescent="0.15">
      <c r="A6" s="2074" t="s">
        <v>2752</v>
      </c>
      <c r="B6" s="2044">
        <v>286757525378.60602</v>
      </c>
      <c r="C6" s="2044">
        <v>65479343777.056458</v>
      </c>
      <c r="D6" s="2044">
        <v>46215952561.164528</v>
      </c>
      <c r="E6" s="2044">
        <v>71918766822.749313</v>
      </c>
      <c r="F6" s="2044">
        <v>79139504830.846619</v>
      </c>
    </row>
    <row r="7" spans="1:6" ht="11.25" customHeight="1" x14ac:dyDescent="0.15">
      <c r="A7" s="2075" t="s">
        <v>2670</v>
      </c>
      <c r="B7" s="2044">
        <v>42231746.215008937</v>
      </c>
      <c r="C7" s="2044">
        <v>54540707.030884236</v>
      </c>
      <c r="D7" s="2044">
        <v>10760992.917753639</v>
      </c>
      <c r="E7" s="2044">
        <v>29837884.492808353</v>
      </c>
      <c r="F7" s="2044">
        <v>0</v>
      </c>
    </row>
    <row r="8" spans="1:6" ht="11.25" customHeight="1" x14ac:dyDescent="0.15">
      <c r="A8" s="2076" t="s">
        <v>855</v>
      </c>
      <c r="B8" s="536">
        <v>42231746.215008937</v>
      </c>
      <c r="C8" s="536">
        <v>54540707.030884236</v>
      </c>
      <c r="D8" s="536">
        <v>10760992.917753639</v>
      </c>
      <c r="E8" s="536">
        <v>29837884.492808353</v>
      </c>
      <c r="F8" s="536">
        <v>0</v>
      </c>
    </row>
    <row r="9" spans="1:6" ht="11.25" customHeight="1" x14ac:dyDescent="0.15">
      <c r="A9" s="2075" t="s">
        <v>2669</v>
      </c>
      <c r="B9" s="2044">
        <v>4494430496.8965206</v>
      </c>
      <c r="C9" s="2044">
        <v>2740479462.5267119</v>
      </c>
      <c r="D9" s="2044">
        <v>3815045554.5300846</v>
      </c>
      <c r="E9" s="2044">
        <v>3535387880.221652</v>
      </c>
      <c r="F9" s="2044">
        <v>3140699700.9556003</v>
      </c>
    </row>
    <row r="10" spans="1:6" ht="11.25" customHeight="1" x14ac:dyDescent="0.15">
      <c r="A10" s="2076" t="s">
        <v>2730</v>
      </c>
      <c r="B10" s="536">
        <v>4343421252.9063482</v>
      </c>
      <c r="C10" s="536">
        <v>2740479462.5267119</v>
      </c>
      <c r="D10" s="536">
        <v>3815045554.5300846</v>
      </c>
      <c r="E10" s="536">
        <v>3535387880.221652</v>
      </c>
      <c r="F10" s="536">
        <v>3140699700.9556003</v>
      </c>
    </row>
    <row r="11" spans="1:6" ht="11.25" customHeight="1" x14ac:dyDescent="0.15">
      <c r="A11" s="2076" t="s">
        <v>2731</v>
      </c>
      <c r="B11" s="536">
        <v>151009243.99017274</v>
      </c>
      <c r="C11" s="536">
        <v>0</v>
      </c>
      <c r="D11" s="536">
        <v>0</v>
      </c>
      <c r="E11" s="536">
        <v>0</v>
      </c>
      <c r="F11" s="536">
        <v>0</v>
      </c>
    </row>
    <row r="12" spans="1:6" ht="11.25" customHeight="1" x14ac:dyDescent="0.15">
      <c r="A12" s="2076" t="s">
        <v>2732</v>
      </c>
      <c r="B12" s="536">
        <v>0</v>
      </c>
      <c r="C12" s="536">
        <v>0</v>
      </c>
      <c r="D12" s="536">
        <v>0</v>
      </c>
      <c r="E12" s="536">
        <v>0</v>
      </c>
      <c r="F12" s="536">
        <v>0</v>
      </c>
    </row>
    <row r="13" spans="1:6" ht="11.25" customHeight="1" x14ac:dyDescent="0.15">
      <c r="A13" s="2075" t="s">
        <v>2674</v>
      </c>
      <c r="B13" s="2044">
        <v>13312883335.985529</v>
      </c>
      <c r="C13" s="2044">
        <v>23717968118.036358</v>
      </c>
      <c r="D13" s="2044">
        <v>13762893156.52113</v>
      </c>
      <c r="E13" s="2044">
        <v>23760763273.469391</v>
      </c>
      <c r="F13" s="2044">
        <v>18965467437.464905</v>
      </c>
    </row>
    <row r="14" spans="1:6" ht="11.25" customHeight="1" x14ac:dyDescent="0.15">
      <c r="A14" s="2076" t="s">
        <v>2733</v>
      </c>
      <c r="B14" s="536">
        <v>20545129.508171532</v>
      </c>
      <c r="C14" s="536">
        <v>691804350.98927867</v>
      </c>
      <c r="D14" s="536">
        <v>697079924.0389545</v>
      </c>
      <c r="E14" s="536">
        <v>1000772736.6242027</v>
      </c>
      <c r="F14" s="536">
        <v>243033222.8687</v>
      </c>
    </row>
    <row r="15" spans="1:6" ht="11.25" customHeight="1" x14ac:dyDescent="0.15">
      <c r="A15" s="2076" t="s">
        <v>248</v>
      </c>
      <c r="B15" s="536">
        <v>5047312314.4734135</v>
      </c>
      <c r="C15" s="536">
        <v>9970923234.2268047</v>
      </c>
      <c r="D15" s="536">
        <v>4921160295.1897287</v>
      </c>
      <c r="E15" s="536">
        <v>15139531440.829067</v>
      </c>
      <c r="F15" s="536">
        <v>15954484786.426603</v>
      </c>
    </row>
    <row r="16" spans="1:6" ht="11.25" customHeight="1" x14ac:dyDescent="0.15">
      <c r="A16" s="2076" t="s">
        <v>302</v>
      </c>
      <c r="B16" s="536">
        <v>0</v>
      </c>
      <c r="C16" s="536">
        <v>0</v>
      </c>
      <c r="D16" s="536">
        <v>0</v>
      </c>
      <c r="E16" s="536">
        <v>0</v>
      </c>
      <c r="F16" s="536">
        <v>156557762.96399999</v>
      </c>
    </row>
    <row r="17" spans="1:6" ht="11.25" customHeight="1" x14ac:dyDescent="0.15">
      <c r="A17" s="2076" t="s">
        <v>303</v>
      </c>
      <c r="B17" s="536">
        <v>8245025892.0039444</v>
      </c>
      <c r="C17" s="536">
        <v>13055240532.820271</v>
      </c>
      <c r="D17" s="536">
        <v>8144652937.2924461</v>
      </c>
      <c r="E17" s="536">
        <v>7620459096.0161219</v>
      </c>
      <c r="F17" s="536">
        <v>2611391665.2055998</v>
      </c>
    </row>
    <row r="18" spans="1:6" ht="11.25" customHeight="1" x14ac:dyDescent="0.15">
      <c r="A18" s="2075" t="s">
        <v>2667</v>
      </c>
      <c r="B18" s="2044">
        <v>37406235056.257782</v>
      </c>
      <c r="C18" s="2044">
        <v>33093672666.799404</v>
      </c>
      <c r="D18" s="2044">
        <v>20120397893.214371</v>
      </c>
      <c r="E18" s="2044">
        <v>34243008438.975868</v>
      </c>
      <c r="F18" s="2044">
        <v>40376315328.238098</v>
      </c>
    </row>
    <row r="19" spans="1:6" ht="11.25" customHeight="1" x14ac:dyDescent="0.15">
      <c r="A19" s="2076" t="s">
        <v>2688</v>
      </c>
      <c r="B19" s="536">
        <v>1143766072.8936689</v>
      </c>
      <c r="C19" s="536">
        <v>1407233080.4117596</v>
      </c>
      <c r="D19" s="536">
        <v>1019945386.8854567</v>
      </c>
      <c r="E19" s="536">
        <v>309411476.66687757</v>
      </c>
      <c r="F19" s="536">
        <v>359173389.72909999</v>
      </c>
    </row>
    <row r="20" spans="1:6" ht="11.25" customHeight="1" x14ac:dyDescent="0.15">
      <c r="A20" s="2076" t="s">
        <v>2689</v>
      </c>
      <c r="B20" s="536">
        <v>518475220.31924981</v>
      </c>
      <c r="C20" s="536">
        <v>681932567.4717927</v>
      </c>
      <c r="D20" s="536">
        <v>162251145.03070146</v>
      </c>
      <c r="E20" s="536">
        <v>714818681.41898692</v>
      </c>
      <c r="F20" s="536">
        <v>1212164924.0416</v>
      </c>
    </row>
    <row r="21" spans="1:6" ht="11.25" customHeight="1" x14ac:dyDescent="0.15">
      <c r="A21" s="2076" t="s">
        <v>2474</v>
      </c>
      <c r="B21" s="536">
        <v>35743993763.044861</v>
      </c>
      <c r="C21" s="536">
        <v>31004507018.915848</v>
      </c>
      <c r="D21" s="536">
        <v>18938201361.298214</v>
      </c>
      <c r="E21" s="536">
        <v>33218778280.890003</v>
      </c>
      <c r="F21" s="536">
        <v>38804977014.4674</v>
      </c>
    </row>
    <row r="22" spans="1:6" ht="11.25" customHeight="1" x14ac:dyDescent="0.15">
      <c r="A22" s="2075" t="s">
        <v>2673</v>
      </c>
      <c r="B22" s="2044">
        <v>231501744743.25113</v>
      </c>
      <c r="C22" s="2044">
        <v>5872682822.6631002</v>
      </c>
      <c r="D22" s="2044">
        <v>8506854963.9811888</v>
      </c>
      <c r="E22" s="2044">
        <v>10349769345.589645</v>
      </c>
      <c r="F22" s="2044">
        <v>16657022364.188002</v>
      </c>
    </row>
    <row r="23" spans="1:6" ht="11.25" customHeight="1" x14ac:dyDescent="0.15">
      <c r="A23" s="2076" t="s">
        <v>2734</v>
      </c>
      <c r="B23" s="536">
        <v>921458160.8178618</v>
      </c>
      <c r="C23" s="536">
        <v>606541009.68833435</v>
      </c>
      <c r="D23" s="536">
        <v>2932857370.4591041</v>
      </c>
      <c r="E23" s="536">
        <v>4185633820.6557856</v>
      </c>
      <c r="F23" s="536">
        <v>4830062100.3479004</v>
      </c>
    </row>
    <row r="24" spans="1:6" ht="11.25" customHeight="1" x14ac:dyDescent="0.15">
      <c r="A24" s="2076" t="s">
        <v>2735</v>
      </c>
      <c r="B24" s="536">
        <v>230580286582.43329</v>
      </c>
      <c r="C24" s="536">
        <v>5266141812.9747658</v>
      </c>
      <c r="D24" s="536">
        <v>5573997593.5220852</v>
      </c>
      <c r="E24" s="536">
        <v>6164135524.9338675</v>
      </c>
      <c r="F24" s="536">
        <v>11826960263.840101</v>
      </c>
    </row>
    <row r="25" spans="1:6" ht="11.25" customHeight="1" x14ac:dyDescent="0.15">
      <c r="A25" s="2074" t="s">
        <v>2753</v>
      </c>
      <c r="B25" s="2079" t="s">
        <v>265</v>
      </c>
      <c r="C25" s="2044">
        <v>293064171249.62305</v>
      </c>
      <c r="D25" s="2044">
        <v>296472144896.56122</v>
      </c>
      <c r="E25" s="2044">
        <v>464265179620.97437</v>
      </c>
      <c r="F25" s="2044">
        <v>468892074004.75208</v>
      </c>
    </row>
    <row r="26" spans="1:6" ht="11.25" customHeight="1" x14ac:dyDescent="0.15">
      <c r="A26" s="2075" t="s">
        <v>2669</v>
      </c>
      <c r="B26" s="2079" t="s">
        <v>265</v>
      </c>
      <c r="C26" s="2044">
        <v>0</v>
      </c>
      <c r="D26" s="2044">
        <v>0</v>
      </c>
      <c r="E26" s="2044">
        <v>1884971027.7962937</v>
      </c>
      <c r="F26" s="2044">
        <v>760688569.79910004</v>
      </c>
    </row>
    <row r="27" spans="1:6" ht="11.25" customHeight="1" x14ac:dyDescent="0.15">
      <c r="A27" s="2076" t="s">
        <v>2730</v>
      </c>
      <c r="B27" s="2081" t="s">
        <v>265</v>
      </c>
      <c r="C27" s="536">
        <v>0</v>
      </c>
      <c r="D27" s="536">
        <v>0</v>
      </c>
      <c r="E27" s="536">
        <v>1884971027.7962937</v>
      </c>
      <c r="F27" s="536">
        <v>760688569.79910004</v>
      </c>
    </row>
    <row r="28" spans="1:6" ht="11.25" customHeight="1" x14ac:dyDescent="0.15">
      <c r="A28" s="2075" t="s">
        <v>2667</v>
      </c>
      <c r="B28" s="2079" t="s">
        <v>265</v>
      </c>
      <c r="C28" s="2044">
        <v>4047872287.4361815</v>
      </c>
      <c r="D28" s="2044">
        <v>8937325359.7318001</v>
      </c>
      <c r="E28" s="2044">
        <v>12422169708.001846</v>
      </c>
      <c r="F28" s="2044">
        <v>17831923182.522598</v>
      </c>
    </row>
    <row r="29" spans="1:6" ht="11.25" customHeight="1" x14ac:dyDescent="0.15">
      <c r="A29" s="2076" t="s">
        <v>2474</v>
      </c>
      <c r="B29" s="2081" t="s">
        <v>265</v>
      </c>
      <c r="C29" s="536">
        <v>4047872287.4361815</v>
      </c>
      <c r="D29" s="536">
        <v>8937325359.7318001</v>
      </c>
      <c r="E29" s="536">
        <v>12422169708.001846</v>
      </c>
      <c r="F29" s="536">
        <v>17831923182.522598</v>
      </c>
    </row>
    <row r="30" spans="1:6" ht="11.25" customHeight="1" x14ac:dyDescent="0.15">
      <c r="A30" s="2075" t="s">
        <v>2673</v>
      </c>
      <c r="B30" s="2079" t="s">
        <v>265</v>
      </c>
      <c r="C30" s="2044">
        <v>289016298962.18689</v>
      </c>
      <c r="D30" s="2044">
        <v>287534819536.82941</v>
      </c>
      <c r="E30" s="2044">
        <v>449958038885.17615</v>
      </c>
      <c r="F30" s="2044">
        <v>450299462252.43042</v>
      </c>
    </row>
    <row r="31" spans="1:6" ht="11.25" customHeight="1" x14ac:dyDescent="0.15">
      <c r="A31" s="2076" t="s">
        <v>2734</v>
      </c>
      <c r="B31" s="2081" t="s">
        <v>265</v>
      </c>
      <c r="C31" s="536">
        <v>0</v>
      </c>
      <c r="D31" s="536">
        <v>27295439.199207488</v>
      </c>
      <c r="E31" s="536">
        <v>149845712.07527497</v>
      </c>
      <c r="F31" s="536">
        <v>21671817.588</v>
      </c>
    </row>
    <row r="32" spans="1:6" ht="11.25" customHeight="1" x14ac:dyDescent="0.15">
      <c r="A32" s="2076" t="s">
        <v>2735</v>
      </c>
      <c r="B32" s="2081" t="s">
        <v>265</v>
      </c>
      <c r="C32" s="536">
        <v>289016298962.18689</v>
      </c>
      <c r="D32" s="2091">
        <v>287507524097.63013</v>
      </c>
      <c r="E32" s="2091">
        <v>449808193173.10083</v>
      </c>
      <c r="F32" s="2091">
        <v>450277790434.84241</v>
      </c>
    </row>
    <row r="33" spans="1:6" ht="11.25" customHeight="1" x14ac:dyDescent="0.15">
      <c r="A33" s="2036"/>
      <c r="B33" s="536"/>
      <c r="C33" s="536"/>
      <c r="D33" s="536"/>
      <c r="E33" s="536"/>
    </row>
    <row r="34" spans="1:6" ht="10.5" customHeight="1" x14ac:dyDescent="0.15">
      <c r="A34" s="275" t="s">
        <v>2754</v>
      </c>
      <c r="B34" s="536"/>
      <c r="C34" s="536"/>
      <c r="D34" s="536"/>
      <c r="E34" s="536"/>
    </row>
    <row r="35" spans="1:6" ht="11.25" customHeight="1" x14ac:dyDescent="0.15">
      <c r="A35" s="275" t="s">
        <v>2755</v>
      </c>
      <c r="B35" s="102"/>
      <c r="C35" s="2094"/>
      <c r="D35" s="275"/>
    </row>
    <row r="36" spans="1:6" ht="11.25" customHeight="1" x14ac:dyDescent="0.15">
      <c r="A36" s="275" t="s">
        <v>2756</v>
      </c>
      <c r="B36" s="102"/>
      <c r="C36" s="2094"/>
      <c r="D36" s="275"/>
      <c r="E36" s="2095"/>
    </row>
    <row r="37" spans="1:6" ht="11.25" customHeight="1" x14ac:dyDescent="0.15">
      <c r="A37" s="275" t="s">
        <v>2757</v>
      </c>
      <c r="B37" s="102"/>
      <c r="C37" s="2094"/>
      <c r="D37" s="275"/>
      <c r="E37" s="2095"/>
    </row>
    <row r="38" spans="1:6" ht="11.25" customHeight="1" x14ac:dyDescent="0.15">
      <c r="A38" s="275" t="s">
        <v>2758</v>
      </c>
      <c r="B38" s="102"/>
      <c r="C38" s="2094"/>
      <c r="D38" s="275"/>
      <c r="E38" s="2095"/>
    </row>
    <row r="39" spans="1:6" ht="11.25" customHeight="1" x14ac:dyDescent="0.15">
      <c r="A39" s="251" t="s">
        <v>2759</v>
      </c>
      <c r="B39" s="102"/>
      <c r="C39" s="2094"/>
      <c r="D39" s="275"/>
      <c r="E39" s="2095"/>
    </row>
    <row r="40" spans="1:6" ht="11.25" customHeight="1" x14ac:dyDescent="0.15">
      <c r="A40" s="593" t="s">
        <v>25</v>
      </c>
      <c r="B40" s="102"/>
      <c r="C40" s="102"/>
      <c r="D40" s="102"/>
    </row>
    <row r="41" spans="1:6" ht="11.25" customHeight="1" x14ac:dyDescent="0.15">
      <c r="A41" s="251" t="s">
        <v>2738</v>
      </c>
      <c r="F41" s="275"/>
    </row>
    <row r="42" spans="1:6" ht="11.25" customHeight="1" x14ac:dyDescent="0.15">
      <c r="A42" s="251" t="s">
        <v>2683</v>
      </c>
      <c r="B42" s="105"/>
      <c r="C42" s="105"/>
      <c r="D42" s="105"/>
    </row>
  </sheetData>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pageSetUpPr fitToPage="1"/>
  </sheetPr>
  <dimension ref="A1:O38"/>
  <sheetViews>
    <sheetView zoomScaleNormal="100" workbookViewId="0"/>
  </sheetViews>
  <sheetFormatPr baseColWidth="10" defaultColWidth="11.42578125" defaultRowHeight="11.25" customHeight="1" x14ac:dyDescent="0.15"/>
  <cols>
    <col min="1" max="1" width="42.140625" style="251" customWidth="1"/>
    <col min="2" max="2" width="19.140625" style="2081" customWidth="1"/>
    <col min="3" max="6" width="14.28515625" style="2081" customWidth="1"/>
    <col min="7" max="8" width="17.140625" style="2081" customWidth="1"/>
    <col min="9" max="9" width="14.28515625" style="2081" customWidth="1"/>
    <col min="10" max="10" width="17.140625" style="2081" customWidth="1"/>
    <col min="11" max="14" width="14.28515625" style="2081" customWidth="1"/>
    <col min="15" max="15" width="14.28515625" style="251" customWidth="1"/>
    <col min="16" max="16384" width="11.42578125" style="251"/>
  </cols>
  <sheetData>
    <row r="1" spans="1:15" ht="11.25" customHeight="1" x14ac:dyDescent="0.15">
      <c r="A1" s="2096"/>
      <c r="B1" s="251"/>
      <c r="C1" s="251"/>
      <c r="D1" s="251"/>
      <c r="E1" s="251"/>
      <c r="F1" s="251"/>
      <c r="G1" s="251"/>
      <c r="H1" s="251"/>
      <c r="I1" s="251"/>
      <c r="J1" s="251"/>
      <c r="K1" s="251"/>
      <c r="L1" s="251"/>
      <c r="M1" s="251"/>
      <c r="N1" s="251"/>
    </row>
    <row r="2" spans="1:15" ht="15" customHeight="1" x14ac:dyDescent="0.15">
      <c r="A2" s="250" t="s">
        <v>2760</v>
      </c>
      <c r="B2" s="2079"/>
      <c r="C2" s="2079"/>
      <c r="D2" s="2079"/>
      <c r="E2" s="2079"/>
      <c r="F2" s="2079"/>
      <c r="G2" s="2079"/>
      <c r="H2" s="2079"/>
      <c r="I2" s="2079"/>
      <c r="J2" s="2079"/>
      <c r="K2" s="2079"/>
      <c r="L2" s="2079"/>
      <c r="M2" s="2079"/>
      <c r="N2" s="2079"/>
    </row>
    <row r="3" spans="1:15" ht="11.25" customHeight="1" x14ac:dyDescent="0.15">
      <c r="A3" s="223"/>
      <c r="B3" s="2079"/>
      <c r="C3" s="2079"/>
      <c r="D3" s="2079"/>
      <c r="E3" s="2079"/>
      <c r="F3" s="2079"/>
      <c r="G3" s="2079"/>
      <c r="H3" s="2079"/>
      <c r="I3" s="2079"/>
      <c r="J3" s="2079"/>
      <c r="K3" s="2079"/>
      <c r="L3" s="2079"/>
      <c r="M3" s="2079"/>
      <c r="N3" s="2079"/>
    </row>
    <row r="4" spans="1:15" ht="15" customHeight="1" x14ac:dyDescent="0.15">
      <c r="A4" s="2097" t="s">
        <v>2685</v>
      </c>
      <c r="B4" s="2047" t="s">
        <v>2724</v>
      </c>
      <c r="C4" s="2098" t="s">
        <v>2703</v>
      </c>
      <c r="D4" s="2039"/>
      <c r="E4" s="2039"/>
      <c r="F4" s="2039"/>
      <c r="G4" s="2039"/>
      <c r="H4" s="2039"/>
      <c r="I4" s="2039"/>
      <c r="J4" s="2039"/>
      <c r="K4" s="2039"/>
      <c r="L4" s="2039"/>
      <c r="M4" s="2039"/>
      <c r="N4" s="2039"/>
      <c r="O4" s="2099"/>
    </row>
    <row r="5" spans="1:15" ht="15" customHeight="1" x14ac:dyDescent="0.15">
      <c r="A5" s="2048"/>
      <c r="B5" s="281"/>
      <c r="C5" s="319" t="s">
        <v>2704</v>
      </c>
      <c r="D5" s="321" t="s">
        <v>2705</v>
      </c>
      <c r="E5" s="321" t="s">
        <v>2706</v>
      </c>
      <c r="F5" s="321" t="s">
        <v>2707</v>
      </c>
      <c r="G5" s="321" t="s">
        <v>2708</v>
      </c>
      <c r="H5" s="321" t="s">
        <v>2709</v>
      </c>
      <c r="I5" s="321" t="s">
        <v>2710</v>
      </c>
      <c r="J5" s="321" t="s">
        <v>2711</v>
      </c>
      <c r="K5" s="321" t="s">
        <v>2712</v>
      </c>
      <c r="L5" s="321" t="s">
        <v>2713</v>
      </c>
      <c r="M5" s="321" t="s">
        <v>902</v>
      </c>
      <c r="N5" s="321" t="s">
        <v>897</v>
      </c>
      <c r="O5" s="321" t="s">
        <v>2714</v>
      </c>
    </row>
    <row r="6" spans="1:15" ht="11.25" customHeight="1" x14ac:dyDescent="0.15">
      <c r="A6" s="2100" t="s">
        <v>2</v>
      </c>
      <c r="B6" s="2101">
        <v>628238830.30000007</v>
      </c>
      <c r="C6" s="2101">
        <v>9171978.8899999987</v>
      </c>
      <c r="D6" s="2101">
        <v>8537057.2699999996</v>
      </c>
      <c r="E6" s="2101">
        <v>75496713.180000007</v>
      </c>
      <c r="F6" s="2101">
        <v>17803460.150000002</v>
      </c>
      <c r="G6" s="2101">
        <v>366688087.70000005</v>
      </c>
      <c r="H6" s="2101">
        <v>83558368.599999994</v>
      </c>
      <c r="I6" s="2101">
        <v>27943856.850000001</v>
      </c>
      <c r="J6" s="2101">
        <v>34082879.640000001</v>
      </c>
      <c r="K6" s="2101">
        <v>943754.42</v>
      </c>
      <c r="L6" s="2101">
        <v>1964651.0100000002</v>
      </c>
      <c r="M6" s="2101">
        <v>687172.85</v>
      </c>
      <c r="N6" s="2101">
        <v>49359.74</v>
      </c>
      <c r="O6" s="2101">
        <v>1311490</v>
      </c>
    </row>
    <row r="7" spans="1:15" ht="11.25" customHeight="1" x14ac:dyDescent="0.15">
      <c r="A7" s="2102" t="s">
        <v>2761</v>
      </c>
      <c r="B7" s="2101">
        <v>90721980.020000011</v>
      </c>
      <c r="C7" s="2101">
        <v>532371.17999999993</v>
      </c>
      <c r="D7" s="2101">
        <v>40843</v>
      </c>
      <c r="E7" s="2101">
        <v>834859.40999999992</v>
      </c>
      <c r="F7" s="2101">
        <v>2578507.21</v>
      </c>
      <c r="G7" s="2101">
        <v>45055102.369999997</v>
      </c>
      <c r="H7" s="2101">
        <v>16741129.200000001</v>
      </c>
      <c r="I7" s="2101">
        <v>6691742.4600000018</v>
      </c>
      <c r="J7" s="2101">
        <v>17933225.41</v>
      </c>
      <c r="K7" s="2101">
        <v>40070</v>
      </c>
      <c r="L7" s="2101">
        <v>267523.66000000003</v>
      </c>
      <c r="M7" s="2101">
        <v>6606.12</v>
      </c>
      <c r="N7" s="2101">
        <v>0</v>
      </c>
      <c r="O7" s="2101">
        <v>0</v>
      </c>
    </row>
    <row r="8" spans="1:15" ht="11.25" customHeight="1" x14ac:dyDescent="0.15">
      <c r="A8" s="2103" t="s">
        <v>2670</v>
      </c>
      <c r="B8" s="2101">
        <v>0</v>
      </c>
      <c r="C8" s="2101">
        <v>0</v>
      </c>
      <c r="D8" s="2101">
        <v>0</v>
      </c>
      <c r="E8" s="2101">
        <v>0</v>
      </c>
      <c r="F8" s="2101">
        <v>0</v>
      </c>
      <c r="G8" s="2101">
        <v>0</v>
      </c>
      <c r="H8" s="2101">
        <v>0</v>
      </c>
      <c r="I8" s="2101">
        <v>0</v>
      </c>
      <c r="J8" s="2101">
        <v>0</v>
      </c>
      <c r="K8" s="2101">
        <v>0</v>
      </c>
      <c r="L8" s="2101">
        <v>0</v>
      </c>
      <c r="M8" s="2101">
        <v>0</v>
      </c>
      <c r="N8" s="2101">
        <v>0</v>
      </c>
      <c r="O8" s="2101">
        <v>0</v>
      </c>
    </row>
    <row r="9" spans="1:15" ht="11.25" customHeight="1" x14ac:dyDescent="0.15">
      <c r="A9" s="2104" t="s">
        <v>855</v>
      </c>
      <c r="B9" s="2101">
        <v>0</v>
      </c>
      <c r="C9" s="2105">
        <v>0</v>
      </c>
      <c r="D9" s="2105">
        <v>0</v>
      </c>
      <c r="E9" s="2105">
        <v>0</v>
      </c>
      <c r="F9" s="2105">
        <v>0</v>
      </c>
      <c r="G9" s="2105">
        <v>0</v>
      </c>
      <c r="H9" s="2105">
        <v>0</v>
      </c>
      <c r="I9" s="2105">
        <v>0</v>
      </c>
      <c r="J9" s="2105">
        <v>0</v>
      </c>
      <c r="K9" s="2105">
        <v>0</v>
      </c>
      <c r="L9" s="2105">
        <v>0</v>
      </c>
      <c r="M9" s="2105">
        <v>0</v>
      </c>
      <c r="N9" s="2105">
        <v>0</v>
      </c>
      <c r="O9" s="2106">
        <v>0</v>
      </c>
    </row>
    <row r="10" spans="1:15" ht="11.25" customHeight="1" x14ac:dyDescent="0.15">
      <c r="A10" s="2103" t="s">
        <v>2669</v>
      </c>
      <c r="B10" s="2101">
        <v>3600357.32</v>
      </c>
      <c r="C10" s="2101">
        <v>0</v>
      </c>
      <c r="D10" s="2101">
        <v>0</v>
      </c>
      <c r="E10" s="2101">
        <v>0</v>
      </c>
      <c r="F10" s="2101">
        <v>0</v>
      </c>
      <c r="G10" s="2101">
        <v>3183362.64</v>
      </c>
      <c r="H10" s="2101">
        <v>17493</v>
      </c>
      <c r="I10" s="2101">
        <v>0</v>
      </c>
      <c r="J10" s="2101">
        <v>399501.67999999988</v>
      </c>
      <c r="K10" s="2101">
        <v>0</v>
      </c>
      <c r="L10" s="2101">
        <v>0</v>
      </c>
      <c r="M10" s="2101">
        <v>0</v>
      </c>
      <c r="N10" s="2101">
        <v>0</v>
      </c>
      <c r="O10" s="2101">
        <v>0</v>
      </c>
    </row>
    <row r="11" spans="1:15" ht="11.25" customHeight="1" x14ac:dyDescent="0.15">
      <c r="A11" s="2104" t="s">
        <v>2730</v>
      </c>
      <c r="B11" s="2101">
        <v>3600357.32</v>
      </c>
      <c r="C11" s="2107">
        <v>0</v>
      </c>
      <c r="D11" s="2107">
        <v>0</v>
      </c>
      <c r="E11" s="2107">
        <v>0</v>
      </c>
      <c r="F11" s="2107">
        <v>0</v>
      </c>
      <c r="G11" s="2107">
        <v>3183362.64</v>
      </c>
      <c r="H11" s="2107">
        <v>17493</v>
      </c>
      <c r="I11" s="2107">
        <v>0</v>
      </c>
      <c r="J11" s="2107">
        <v>399501.67999999988</v>
      </c>
      <c r="K11" s="2107">
        <v>0</v>
      </c>
      <c r="L11" s="2107">
        <v>0</v>
      </c>
      <c r="M11" s="2107">
        <v>0</v>
      </c>
      <c r="N11" s="2107">
        <v>0</v>
      </c>
      <c r="O11" s="2106">
        <v>0</v>
      </c>
    </row>
    <row r="12" spans="1:15" ht="11.25" customHeight="1" x14ac:dyDescent="0.15">
      <c r="A12" s="2104" t="s">
        <v>2731</v>
      </c>
      <c r="B12" s="2101">
        <v>0</v>
      </c>
      <c r="C12" s="2105">
        <v>0</v>
      </c>
      <c r="D12" s="2105">
        <v>0</v>
      </c>
      <c r="E12" s="2105">
        <v>0</v>
      </c>
      <c r="F12" s="2105">
        <v>0</v>
      </c>
      <c r="G12" s="2105">
        <v>0</v>
      </c>
      <c r="H12" s="2105">
        <v>0</v>
      </c>
      <c r="I12" s="2105">
        <v>0</v>
      </c>
      <c r="J12" s="2105">
        <v>0</v>
      </c>
      <c r="K12" s="2105">
        <v>0</v>
      </c>
      <c r="L12" s="2105">
        <v>0</v>
      </c>
      <c r="M12" s="2105">
        <v>0</v>
      </c>
      <c r="N12" s="2105">
        <v>0</v>
      </c>
      <c r="O12" s="2105">
        <v>0</v>
      </c>
    </row>
    <row r="13" spans="1:15" ht="11.25" customHeight="1" x14ac:dyDescent="0.15">
      <c r="A13" s="2104" t="s">
        <v>2732</v>
      </c>
      <c r="B13" s="2101">
        <v>0</v>
      </c>
      <c r="C13" s="2105">
        <v>0</v>
      </c>
      <c r="D13" s="2105">
        <v>0</v>
      </c>
      <c r="E13" s="2105">
        <v>0</v>
      </c>
      <c r="F13" s="2105">
        <v>0</v>
      </c>
      <c r="G13" s="2105">
        <v>0</v>
      </c>
      <c r="H13" s="2105">
        <v>0</v>
      </c>
      <c r="I13" s="2105">
        <v>0</v>
      </c>
      <c r="J13" s="2105">
        <v>0</v>
      </c>
      <c r="K13" s="2105">
        <v>0</v>
      </c>
      <c r="L13" s="2105">
        <v>0</v>
      </c>
      <c r="M13" s="2105">
        <v>0</v>
      </c>
      <c r="N13" s="2105">
        <v>0</v>
      </c>
      <c r="O13" s="2105">
        <v>0</v>
      </c>
    </row>
    <row r="14" spans="1:15" ht="11.25" customHeight="1" x14ac:dyDescent="0.15">
      <c r="A14" s="2103" t="s">
        <v>2674</v>
      </c>
      <c r="B14" s="2101">
        <v>21741161.529999997</v>
      </c>
      <c r="C14" s="2101">
        <v>0</v>
      </c>
      <c r="D14" s="2101">
        <v>7974</v>
      </c>
      <c r="E14" s="2101">
        <v>31591</v>
      </c>
      <c r="F14" s="2101">
        <v>10957.85</v>
      </c>
      <c r="G14" s="2101">
        <v>18982945.779999997</v>
      </c>
      <c r="H14" s="2101">
        <v>170531</v>
      </c>
      <c r="I14" s="2101">
        <v>141701.78</v>
      </c>
      <c r="J14" s="2101">
        <v>2385990.1199999996</v>
      </c>
      <c r="K14" s="2101">
        <v>0</v>
      </c>
      <c r="L14" s="2101">
        <v>9470</v>
      </c>
      <c r="M14" s="2101">
        <v>0</v>
      </c>
      <c r="N14" s="2101">
        <v>0</v>
      </c>
      <c r="O14" s="2101">
        <v>0</v>
      </c>
    </row>
    <row r="15" spans="1:15" ht="11.25" customHeight="1" x14ac:dyDescent="0.15">
      <c r="A15" s="2104" t="s">
        <v>2733</v>
      </c>
      <c r="B15" s="2101">
        <v>278602.39</v>
      </c>
      <c r="C15" s="2105">
        <v>0</v>
      </c>
      <c r="D15" s="2105">
        <v>0</v>
      </c>
      <c r="E15" s="2105">
        <v>0</v>
      </c>
      <c r="F15" s="2105">
        <v>0</v>
      </c>
      <c r="G15" s="2105">
        <v>276112</v>
      </c>
      <c r="H15" s="2105">
        <v>0</v>
      </c>
      <c r="I15" s="2105">
        <v>0</v>
      </c>
      <c r="J15" s="2105">
        <v>2490.39</v>
      </c>
      <c r="K15" s="2105">
        <v>0</v>
      </c>
      <c r="L15" s="2105">
        <v>0</v>
      </c>
      <c r="M15" s="2105">
        <v>0</v>
      </c>
      <c r="N15" s="2105">
        <v>0</v>
      </c>
      <c r="O15" s="2106">
        <v>0</v>
      </c>
    </row>
    <row r="16" spans="1:15" ht="11.25" customHeight="1" x14ac:dyDescent="0.15">
      <c r="A16" s="2104" t="s">
        <v>248</v>
      </c>
      <c r="B16" s="2101">
        <v>18289506.019999996</v>
      </c>
      <c r="C16" s="2105">
        <v>0</v>
      </c>
      <c r="D16" s="2105">
        <v>7974</v>
      </c>
      <c r="E16" s="2105">
        <v>11591</v>
      </c>
      <c r="F16" s="2105">
        <v>2500</v>
      </c>
      <c r="G16" s="2105">
        <v>15885073.309999999</v>
      </c>
      <c r="H16" s="2105">
        <v>126074</v>
      </c>
      <c r="I16" s="2105">
        <v>141701.78</v>
      </c>
      <c r="J16" s="2105">
        <v>2114591.9299999997</v>
      </c>
      <c r="K16" s="2105">
        <v>0</v>
      </c>
      <c r="L16" s="2105">
        <v>0</v>
      </c>
      <c r="M16" s="2105">
        <v>0</v>
      </c>
      <c r="N16" s="2105">
        <v>0</v>
      </c>
      <c r="O16" s="2106">
        <v>0</v>
      </c>
    </row>
    <row r="17" spans="1:15" ht="11.25" customHeight="1" x14ac:dyDescent="0.15">
      <c r="A17" s="2104" t="s">
        <v>302</v>
      </c>
      <c r="B17" s="2101">
        <v>179470.8</v>
      </c>
      <c r="C17" s="2105">
        <v>0</v>
      </c>
      <c r="D17" s="2105">
        <v>0</v>
      </c>
      <c r="E17" s="2105">
        <v>0</v>
      </c>
      <c r="F17" s="2105">
        <v>0</v>
      </c>
      <c r="G17" s="2105">
        <v>0</v>
      </c>
      <c r="H17" s="2105">
        <v>0</v>
      </c>
      <c r="I17" s="2105">
        <v>0</v>
      </c>
      <c r="J17" s="2105">
        <v>179470.8</v>
      </c>
      <c r="K17" s="2105">
        <v>0</v>
      </c>
      <c r="L17" s="2105">
        <v>0</v>
      </c>
      <c r="M17" s="2105">
        <v>0</v>
      </c>
      <c r="N17" s="2105">
        <v>0</v>
      </c>
      <c r="O17" s="2105">
        <v>0</v>
      </c>
    </row>
    <row r="18" spans="1:15" ht="11.25" customHeight="1" x14ac:dyDescent="0.15">
      <c r="A18" s="2104" t="s">
        <v>303</v>
      </c>
      <c r="B18" s="2101">
        <v>2993582.32</v>
      </c>
      <c r="C18" s="2105">
        <v>0</v>
      </c>
      <c r="D18" s="2105">
        <v>0</v>
      </c>
      <c r="E18" s="2105">
        <v>20000</v>
      </c>
      <c r="F18" s="2105">
        <v>8457.85</v>
      </c>
      <c r="G18" s="2105">
        <v>2821760.4699999997</v>
      </c>
      <c r="H18" s="2105">
        <v>44457</v>
      </c>
      <c r="I18" s="2105">
        <v>0</v>
      </c>
      <c r="J18" s="2105">
        <v>89437</v>
      </c>
      <c r="K18" s="2105">
        <v>0</v>
      </c>
      <c r="L18" s="2105">
        <v>9470</v>
      </c>
      <c r="M18" s="2105">
        <v>0</v>
      </c>
      <c r="N18" s="2105">
        <v>0</v>
      </c>
      <c r="O18" s="2106">
        <v>0</v>
      </c>
    </row>
    <row r="19" spans="1:15" ht="11.25" customHeight="1" x14ac:dyDescent="0.15">
      <c r="A19" s="1067" t="s">
        <v>2667</v>
      </c>
      <c r="B19" s="2101">
        <v>46285597.57</v>
      </c>
      <c r="C19" s="2101">
        <v>67852.5</v>
      </c>
      <c r="D19" s="2101">
        <v>32869</v>
      </c>
      <c r="E19" s="2101">
        <v>478573.27999999997</v>
      </c>
      <c r="F19" s="2101">
        <v>2563146.36</v>
      </c>
      <c r="G19" s="2101">
        <v>15440622.260000002</v>
      </c>
      <c r="H19" s="2101">
        <v>10178615.880000001</v>
      </c>
      <c r="I19" s="2101">
        <v>6412524.9300000016</v>
      </c>
      <c r="J19" s="2101">
        <v>10897770.24</v>
      </c>
      <c r="K19" s="2101">
        <v>40070</v>
      </c>
      <c r="L19" s="2101">
        <v>166947</v>
      </c>
      <c r="M19" s="2101">
        <v>6606.12</v>
      </c>
      <c r="N19" s="2101">
        <v>0</v>
      </c>
      <c r="O19" s="2101">
        <v>0</v>
      </c>
    </row>
    <row r="20" spans="1:15" ht="11.25" customHeight="1" x14ac:dyDescent="0.15">
      <c r="A20" s="2104" t="s">
        <v>2688</v>
      </c>
      <c r="B20" s="2101">
        <v>411740.27</v>
      </c>
      <c r="C20" s="2105">
        <v>27832.5</v>
      </c>
      <c r="D20" s="2105">
        <v>0</v>
      </c>
      <c r="E20" s="2105">
        <v>150284</v>
      </c>
      <c r="F20" s="2105">
        <v>15330</v>
      </c>
      <c r="G20" s="2105">
        <v>45500</v>
      </c>
      <c r="H20" s="2105">
        <v>116371.63</v>
      </c>
      <c r="I20" s="2105">
        <v>56422.14</v>
      </c>
      <c r="J20" s="2105">
        <v>0</v>
      </c>
      <c r="K20" s="2105">
        <v>0</v>
      </c>
      <c r="L20" s="2105">
        <v>0</v>
      </c>
      <c r="M20" s="2105">
        <v>0</v>
      </c>
      <c r="N20" s="2105">
        <v>0</v>
      </c>
      <c r="O20" s="2106">
        <v>0</v>
      </c>
    </row>
    <row r="21" spans="1:15" ht="11.25" customHeight="1" x14ac:dyDescent="0.15">
      <c r="A21" s="2104" t="s">
        <v>2689</v>
      </c>
      <c r="B21" s="2101">
        <v>1389571.5200000003</v>
      </c>
      <c r="C21" s="2105">
        <v>0</v>
      </c>
      <c r="D21" s="2105">
        <v>0</v>
      </c>
      <c r="E21" s="2105">
        <v>0</v>
      </c>
      <c r="F21" s="2105">
        <v>10000</v>
      </c>
      <c r="G21" s="2105">
        <v>563601.84000000008</v>
      </c>
      <c r="H21" s="2105">
        <v>90554.62</v>
      </c>
      <c r="I21" s="2105">
        <v>7553.28</v>
      </c>
      <c r="J21" s="2105">
        <v>711255.66</v>
      </c>
      <c r="K21" s="2105">
        <v>0</v>
      </c>
      <c r="L21" s="2105">
        <v>0</v>
      </c>
      <c r="M21" s="2105">
        <v>6606.12</v>
      </c>
      <c r="N21" s="2105">
        <v>0</v>
      </c>
      <c r="O21" s="2106">
        <v>0</v>
      </c>
    </row>
    <row r="22" spans="1:15" ht="11.25" customHeight="1" x14ac:dyDescent="0.15">
      <c r="A22" s="2104" t="s">
        <v>2474</v>
      </c>
      <c r="B22" s="2101">
        <v>44484285.780000001</v>
      </c>
      <c r="C22" s="2105">
        <v>40020</v>
      </c>
      <c r="D22" s="2105">
        <v>32869</v>
      </c>
      <c r="E22" s="2105">
        <v>328289.27999999997</v>
      </c>
      <c r="F22" s="2105">
        <v>2537816.36</v>
      </c>
      <c r="G22" s="2105">
        <v>14831520.420000002</v>
      </c>
      <c r="H22" s="2105">
        <v>9971689.6300000008</v>
      </c>
      <c r="I22" s="2105">
        <v>6348549.5100000016</v>
      </c>
      <c r="J22" s="2105">
        <v>10186514.58</v>
      </c>
      <c r="K22" s="2105">
        <v>40070</v>
      </c>
      <c r="L22" s="2105">
        <v>166947</v>
      </c>
      <c r="M22" s="2105">
        <v>0</v>
      </c>
      <c r="N22" s="2105">
        <v>0</v>
      </c>
      <c r="O22" s="2106">
        <v>0</v>
      </c>
    </row>
    <row r="23" spans="1:15" ht="11.25" customHeight="1" x14ac:dyDescent="0.15">
      <c r="A23" s="2103" t="s">
        <v>2673</v>
      </c>
      <c r="B23" s="2101">
        <v>19094863.600000001</v>
      </c>
      <c r="C23" s="2101">
        <v>464518.68</v>
      </c>
      <c r="D23" s="2101">
        <v>0</v>
      </c>
      <c r="E23" s="2101">
        <v>324695.13</v>
      </c>
      <c r="F23" s="2101">
        <v>4403</v>
      </c>
      <c r="G23" s="2101">
        <v>7448171.6900000004</v>
      </c>
      <c r="H23" s="2101">
        <v>6374489.3200000003</v>
      </c>
      <c r="I23" s="2101">
        <v>137515.75</v>
      </c>
      <c r="J23" s="2101">
        <v>4249963.37</v>
      </c>
      <c r="K23" s="2101">
        <v>0</v>
      </c>
      <c r="L23" s="2101">
        <v>91106.66</v>
      </c>
      <c r="M23" s="2101">
        <v>0</v>
      </c>
      <c r="N23" s="2101">
        <v>0</v>
      </c>
      <c r="O23" s="2101">
        <v>0</v>
      </c>
    </row>
    <row r="24" spans="1:15" ht="11.25" customHeight="1" x14ac:dyDescent="0.15">
      <c r="A24" s="2104" t="s">
        <v>2734</v>
      </c>
      <c r="B24" s="2101">
        <v>5536966.6299999999</v>
      </c>
      <c r="C24" s="2105">
        <v>431067.73</v>
      </c>
      <c r="D24" s="2105">
        <v>0</v>
      </c>
      <c r="E24" s="2105">
        <v>56235.049999999996</v>
      </c>
      <c r="F24" s="2105">
        <v>0</v>
      </c>
      <c r="G24" s="2105">
        <v>0</v>
      </c>
      <c r="H24" s="2105">
        <v>4896260.92</v>
      </c>
      <c r="I24" s="2105">
        <v>42270.369999999995</v>
      </c>
      <c r="J24" s="2105">
        <v>111132.56</v>
      </c>
      <c r="K24" s="2105">
        <v>0</v>
      </c>
      <c r="L24" s="2105">
        <v>0</v>
      </c>
      <c r="M24" s="2105">
        <v>0</v>
      </c>
      <c r="N24" s="2105">
        <v>0</v>
      </c>
      <c r="O24" s="2106">
        <v>0</v>
      </c>
    </row>
    <row r="25" spans="1:15" ht="11.25" customHeight="1" x14ac:dyDescent="0.15">
      <c r="A25" s="2104" t="s">
        <v>2735</v>
      </c>
      <c r="B25" s="2101">
        <v>13557896.970000003</v>
      </c>
      <c r="C25" s="2105">
        <v>33450.949999999997</v>
      </c>
      <c r="D25" s="2105">
        <v>0</v>
      </c>
      <c r="E25" s="2105">
        <v>268460.08</v>
      </c>
      <c r="F25" s="2105">
        <v>4403</v>
      </c>
      <c r="G25" s="2105">
        <v>7448171.6900000004</v>
      </c>
      <c r="H25" s="2105">
        <v>1478228.4000000001</v>
      </c>
      <c r="I25" s="2105">
        <v>95245.380000000019</v>
      </c>
      <c r="J25" s="2105">
        <v>4138830.8100000005</v>
      </c>
      <c r="K25" s="2105">
        <v>0</v>
      </c>
      <c r="L25" s="2105">
        <v>91106.66</v>
      </c>
      <c r="M25" s="2105">
        <v>0</v>
      </c>
      <c r="N25" s="2105">
        <v>0</v>
      </c>
      <c r="O25" s="2106">
        <v>0</v>
      </c>
    </row>
    <row r="26" spans="1:15" ht="11.25" customHeight="1" x14ac:dyDescent="0.15">
      <c r="A26" s="2102" t="s">
        <v>2762</v>
      </c>
      <c r="B26" s="2108">
        <v>537516850.28000009</v>
      </c>
      <c r="C26" s="2108">
        <v>8639607.709999999</v>
      </c>
      <c r="D26" s="2108">
        <v>8496214.2699999996</v>
      </c>
      <c r="E26" s="2108">
        <v>74661853.770000011</v>
      </c>
      <c r="F26" s="2108">
        <v>15224952.940000001</v>
      </c>
      <c r="G26" s="2108">
        <v>321632985.33000004</v>
      </c>
      <c r="H26" s="2108">
        <v>66817239.399999999</v>
      </c>
      <c r="I26" s="2108">
        <v>21252114.390000001</v>
      </c>
      <c r="J26" s="2108">
        <v>16149654.229999997</v>
      </c>
      <c r="K26" s="2108">
        <v>903684.42</v>
      </c>
      <c r="L26" s="2108">
        <v>1697127.3500000003</v>
      </c>
      <c r="M26" s="2108">
        <v>680566.73</v>
      </c>
      <c r="N26" s="2108">
        <v>49359.74</v>
      </c>
      <c r="O26" s="2108">
        <v>1311490</v>
      </c>
    </row>
    <row r="27" spans="1:15" ht="11.25" customHeight="1" x14ac:dyDescent="0.15">
      <c r="A27" s="2103" t="s">
        <v>2669</v>
      </c>
      <c r="B27" s="2108">
        <v>872019.27</v>
      </c>
      <c r="C27" s="2108">
        <v>0</v>
      </c>
      <c r="D27" s="2108">
        <v>0</v>
      </c>
      <c r="E27" s="2108">
        <v>0</v>
      </c>
      <c r="F27" s="2108">
        <v>0</v>
      </c>
      <c r="G27" s="2108">
        <v>872019.27</v>
      </c>
      <c r="H27" s="2108">
        <v>0</v>
      </c>
      <c r="I27" s="2108">
        <v>0</v>
      </c>
      <c r="J27" s="2108">
        <v>0</v>
      </c>
      <c r="K27" s="2108">
        <v>0</v>
      </c>
      <c r="L27" s="2108">
        <v>0</v>
      </c>
      <c r="M27" s="2108">
        <v>0</v>
      </c>
      <c r="N27" s="2108">
        <v>0</v>
      </c>
      <c r="O27" s="2108">
        <v>0</v>
      </c>
    </row>
    <row r="28" spans="1:15" ht="11.25" customHeight="1" x14ac:dyDescent="0.15">
      <c r="A28" s="2104" t="s">
        <v>2730</v>
      </c>
      <c r="B28" s="2108">
        <v>872019.27</v>
      </c>
      <c r="C28" s="2106">
        <v>0</v>
      </c>
      <c r="D28" s="2106">
        <v>0</v>
      </c>
      <c r="E28" s="2106">
        <v>0</v>
      </c>
      <c r="F28" s="2106">
        <v>0</v>
      </c>
      <c r="G28" s="2106">
        <v>872019.27</v>
      </c>
      <c r="H28" s="2106">
        <v>0</v>
      </c>
      <c r="I28" s="2106">
        <v>0</v>
      </c>
      <c r="J28" s="2106">
        <v>0</v>
      </c>
      <c r="K28" s="2106">
        <v>0</v>
      </c>
      <c r="L28" s="2106">
        <v>0</v>
      </c>
      <c r="M28" s="2106">
        <v>0</v>
      </c>
      <c r="N28" s="2106">
        <v>0</v>
      </c>
      <c r="O28" s="2106">
        <v>0</v>
      </c>
    </row>
    <row r="29" spans="1:15" ht="11.25" customHeight="1" x14ac:dyDescent="0.15">
      <c r="A29" s="1067" t="s">
        <v>2667</v>
      </c>
      <c r="B29" s="2108">
        <v>20441717.220000003</v>
      </c>
      <c r="C29" s="2108">
        <v>0</v>
      </c>
      <c r="D29" s="2108">
        <v>0</v>
      </c>
      <c r="E29" s="2108">
        <v>1629411</v>
      </c>
      <c r="F29" s="2108">
        <v>147845.34999999998</v>
      </c>
      <c r="G29" s="2108">
        <v>17313447.399999999</v>
      </c>
      <c r="H29" s="2108">
        <v>585098.66999999993</v>
      </c>
      <c r="I29" s="2108">
        <v>13547</v>
      </c>
      <c r="J29" s="2108">
        <v>540787.79999999993</v>
      </c>
      <c r="K29" s="2108">
        <v>0</v>
      </c>
      <c r="L29" s="2108">
        <v>211580</v>
      </c>
      <c r="M29" s="2108">
        <v>0</v>
      </c>
      <c r="N29" s="2108">
        <v>0</v>
      </c>
      <c r="O29" s="2108">
        <v>0</v>
      </c>
    </row>
    <row r="30" spans="1:15" ht="11.25" customHeight="1" x14ac:dyDescent="0.15">
      <c r="A30" s="1069" t="s">
        <v>2474</v>
      </c>
      <c r="B30" s="2101">
        <v>20441717.220000003</v>
      </c>
      <c r="C30" s="2106">
        <v>0</v>
      </c>
      <c r="D30" s="2106">
        <v>0</v>
      </c>
      <c r="E30" s="2106">
        <v>1629411</v>
      </c>
      <c r="F30" s="2107">
        <v>147845.34999999998</v>
      </c>
      <c r="G30" s="2105">
        <v>17313447.399999999</v>
      </c>
      <c r="H30" s="2105">
        <v>585098.66999999993</v>
      </c>
      <c r="I30" s="2105">
        <v>13547</v>
      </c>
      <c r="J30" s="2105">
        <v>540787.79999999993</v>
      </c>
      <c r="K30" s="2105">
        <v>0</v>
      </c>
      <c r="L30" s="2105">
        <v>211580</v>
      </c>
      <c r="M30" s="2105">
        <v>0</v>
      </c>
      <c r="N30" s="2105">
        <v>0</v>
      </c>
      <c r="O30" s="2106">
        <v>0</v>
      </c>
    </row>
    <row r="31" spans="1:15" ht="11.25" customHeight="1" x14ac:dyDescent="0.15">
      <c r="A31" s="2022" t="s">
        <v>2673</v>
      </c>
      <c r="B31" s="2108">
        <v>516203113.79000008</v>
      </c>
      <c r="C31" s="2108">
        <v>8639607.709999999</v>
      </c>
      <c r="D31" s="2108">
        <v>8496214.2699999996</v>
      </c>
      <c r="E31" s="2108">
        <v>73032442.770000011</v>
      </c>
      <c r="F31" s="2108">
        <v>15077107.590000002</v>
      </c>
      <c r="G31" s="2108">
        <v>303447518.66000003</v>
      </c>
      <c r="H31" s="2108">
        <v>66232140.729999997</v>
      </c>
      <c r="I31" s="2108">
        <v>21238567.390000001</v>
      </c>
      <c r="J31" s="2108">
        <v>15608866.429999996</v>
      </c>
      <c r="K31" s="2108">
        <v>903684.42</v>
      </c>
      <c r="L31" s="2108">
        <v>1485547.3500000003</v>
      </c>
      <c r="M31" s="2108">
        <v>680566.73</v>
      </c>
      <c r="N31" s="2108">
        <v>49359.74</v>
      </c>
      <c r="O31" s="2108">
        <v>1311490</v>
      </c>
    </row>
    <row r="32" spans="1:15" ht="11.25" customHeight="1" x14ac:dyDescent="0.15">
      <c r="A32" s="2024" t="s">
        <v>2734</v>
      </c>
      <c r="B32" s="2101">
        <v>24843.599999999999</v>
      </c>
      <c r="C32" s="2106">
        <v>0</v>
      </c>
      <c r="D32" s="2106">
        <v>0</v>
      </c>
      <c r="E32" s="2106">
        <v>0</v>
      </c>
      <c r="F32" s="2106">
        <v>0</v>
      </c>
      <c r="G32" s="2106">
        <v>0</v>
      </c>
      <c r="H32" s="2106">
        <v>24843.599999999999</v>
      </c>
      <c r="I32" s="2106">
        <v>0</v>
      </c>
      <c r="J32" s="2106">
        <v>0</v>
      </c>
      <c r="K32" s="2106">
        <v>0</v>
      </c>
      <c r="L32" s="2106">
        <v>0</v>
      </c>
      <c r="M32" s="2106">
        <v>0</v>
      </c>
      <c r="N32" s="2106">
        <v>0</v>
      </c>
      <c r="O32" s="2106">
        <v>0</v>
      </c>
    </row>
    <row r="33" spans="1:15" ht="11.25" customHeight="1" x14ac:dyDescent="0.15">
      <c r="A33" s="2024" t="s">
        <v>2735</v>
      </c>
      <c r="B33" s="2101">
        <v>516178270.19000006</v>
      </c>
      <c r="C33" s="2106">
        <v>8639607.709999999</v>
      </c>
      <c r="D33" s="2106">
        <v>8496214.2699999996</v>
      </c>
      <c r="E33" s="2106">
        <v>73032442.770000011</v>
      </c>
      <c r="F33" s="2107">
        <v>15077107.590000002</v>
      </c>
      <c r="G33" s="2106">
        <v>303447518.66000003</v>
      </c>
      <c r="H33" s="2106">
        <v>66207297.129999995</v>
      </c>
      <c r="I33" s="2106">
        <v>21238567.390000001</v>
      </c>
      <c r="J33" s="2105">
        <v>15608866.429999996</v>
      </c>
      <c r="K33" s="2105">
        <v>903684.42</v>
      </c>
      <c r="L33" s="2105">
        <v>1485547.3500000003</v>
      </c>
      <c r="M33" s="2105">
        <v>680566.73</v>
      </c>
      <c r="N33" s="2105">
        <v>49359.74</v>
      </c>
      <c r="O33" s="2106">
        <v>1311490</v>
      </c>
    </row>
    <row r="34" spans="1:15" ht="11.25" customHeight="1" x14ac:dyDescent="0.15">
      <c r="A34" s="275"/>
      <c r="B34" s="251"/>
      <c r="C34" s="251"/>
      <c r="D34" s="251"/>
      <c r="E34" s="251"/>
      <c r="F34" s="251"/>
      <c r="G34" s="251"/>
      <c r="H34" s="251"/>
      <c r="I34" s="251"/>
    </row>
    <row r="35" spans="1:15" ht="11.25" customHeight="1" x14ac:dyDescent="0.15">
      <c r="A35" s="2072" t="s">
        <v>2715</v>
      </c>
      <c r="B35" s="251"/>
      <c r="C35" s="251"/>
      <c r="D35" s="251"/>
      <c r="E35" s="251"/>
      <c r="F35" s="251"/>
      <c r="G35" s="251"/>
      <c r="H35" s="251"/>
      <c r="I35" s="251"/>
    </row>
    <row r="36" spans="1:15" s="2081" customFormat="1" ht="11.25" customHeight="1" x14ac:dyDescent="0.15">
      <c r="A36" s="251" t="s">
        <v>2763</v>
      </c>
      <c r="B36" s="251"/>
      <c r="C36" s="251"/>
      <c r="D36" s="251"/>
      <c r="E36" s="251"/>
      <c r="F36" s="251"/>
      <c r="G36" s="251"/>
      <c r="H36" s="251"/>
      <c r="I36" s="251"/>
    </row>
    <row r="37" spans="1:15" s="2081" customFormat="1" ht="11.25" customHeight="1" x14ac:dyDescent="0.15">
      <c r="A37" s="592" t="s">
        <v>25</v>
      </c>
      <c r="B37" s="251"/>
      <c r="C37" s="251"/>
      <c r="D37" s="251"/>
      <c r="E37" s="251"/>
      <c r="F37" s="251"/>
      <c r="G37" s="251"/>
      <c r="H37" s="251"/>
      <c r="I37" s="251"/>
    </row>
    <row r="38" spans="1:15" s="2081" customFormat="1" ht="11.25" customHeight="1" x14ac:dyDescent="0.15">
      <c r="A38" s="275" t="s">
        <v>2683</v>
      </c>
      <c r="B38" s="251"/>
      <c r="C38" s="251"/>
      <c r="D38" s="251"/>
      <c r="E38" s="251"/>
      <c r="F38" s="251"/>
      <c r="G38" s="251"/>
      <c r="H38" s="251"/>
      <c r="I38" s="251"/>
    </row>
  </sheetData>
  <pageMargins left="0.70866141732283472" right="0.70866141732283472" top="0.74803149606299213" bottom="0.74803149606299213" header="0.31496062992125984" footer="0.31496062992125984"/>
  <pageSetup paperSize="9" scale="74"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S39"/>
  <sheetViews>
    <sheetView zoomScaleNormal="100" workbookViewId="0"/>
  </sheetViews>
  <sheetFormatPr baseColWidth="10" defaultColWidth="11.42578125" defaultRowHeight="10.5" x14ac:dyDescent="0.15"/>
  <cols>
    <col min="1" max="1" width="42.7109375" style="251" customWidth="1"/>
    <col min="2" max="2" width="19.28515625" style="251" customWidth="1"/>
    <col min="3" max="3" width="14.28515625" style="251" customWidth="1"/>
    <col min="4" max="8" width="12.85546875" style="251" customWidth="1"/>
    <col min="9" max="9" width="14.28515625" style="251" customWidth="1"/>
    <col min="10" max="13" width="12.85546875" style="251" customWidth="1"/>
    <col min="14" max="14" width="13.5703125" style="251" customWidth="1"/>
    <col min="15" max="18" width="12.85546875" style="251" customWidth="1"/>
    <col min="19" max="19" width="17.85546875" style="251" customWidth="1"/>
    <col min="20" max="16384" width="11.42578125" style="251"/>
  </cols>
  <sheetData>
    <row r="2" spans="1:19" ht="15" customHeight="1" x14ac:dyDescent="0.15">
      <c r="A2" s="250" t="s">
        <v>2764</v>
      </c>
      <c r="B2" s="250"/>
      <c r="C2" s="250"/>
      <c r="D2" s="250"/>
      <c r="E2" s="250"/>
      <c r="F2" s="250"/>
      <c r="G2" s="250"/>
      <c r="H2" s="250"/>
      <c r="I2" s="250"/>
    </row>
    <row r="3" spans="1:19" x14ac:dyDescent="0.15">
      <c r="A3" s="1126"/>
      <c r="B3" s="2109"/>
      <c r="C3" s="2110"/>
      <c r="D3" s="2110"/>
      <c r="E3" s="2110"/>
      <c r="F3" s="2110"/>
      <c r="G3" s="2110"/>
      <c r="H3" s="2110"/>
      <c r="I3" s="2110"/>
    </row>
    <row r="4" spans="1:19" x14ac:dyDescent="0.15">
      <c r="A4" s="2064" t="s">
        <v>2685</v>
      </c>
      <c r="B4" s="2111" t="s">
        <v>2724</v>
      </c>
      <c r="C4" s="2112" t="s">
        <v>2024</v>
      </c>
      <c r="D4" s="2066"/>
      <c r="E4" s="2113"/>
      <c r="F4" s="2113"/>
      <c r="G4" s="2113"/>
      <c r="H4" s="2066"/>
      <c r="I4" s="2113"/>
      <c r="J4" s="2066"/>
      <c r="K4" s="2113"/>
      <c r="L4" s="2049"/>
      <c r="M4" s="2066"/>
      <c r="N4" s="2066"/>
      <c r="O4" s="2066"/>
      <c r="P4" s="2066"/>
      <c r="Q4" s="2066"/>
      <c r="R4" s="2066"/>
      <c r="S4" s="2114"/>
    </row>
    <row r="5" spans="1:19" ht="32.25" x14ac:dyDescent="0.15">
      <c r="A5" s="2040"/>
      <c r="B5" s="281"/>
      <c r="C5" s="850" t="s">
        <v>9</v>
      </c>
      <c r="D5" s="850" t="s">
        <v>10</v>
      </c>
      <c r="E5" s="850" t="s">
        <v>11</v>
      </c>
      <c r="F5" s="850" t="s">
        <v>12</v>
      </c>
      <c r="G5" s="850" t="s">
        <v>13</v>
      </c>
      <c r="H5" s="850" t="s">
        <v>14</v>
      </c>
      <c r="I5" s="850" t="s">
        <v>15</v>
      </c>
      <c r="J5" s="850" t="s">
        <v>16</v>
      </c>
      <c r="K5" s="850" t="s">
        <v>17</v>
      </c>
      <c r="L5" s="850" t="s">
        <v>18</v>
      </c>
      <c r="M5" s="850" t="s">
        <v>19</v>
      </c>
      <c r="N5" s="850" t="s">
        <v>20</v>
      </c>
      <c r="O5" s="850" t="s">
        <v>328</v>
      </c>
      <c r="P5" s="850" t="s">
        <v>602</v>
      </c>
      <c r="Q5" s="850" t="s">
        <v>23</v>
      </c>
      <c r="R5" s="850" t="s">
        <v>24</v>
      </c>
      <c r="S5" s="850" t="s">
        <v>2765</v>
      </c>
    </row>
    <row r="6" spans="1:19" x14ac:dyDescent="0.15">
      <c r="A6" s="1126" t="s">
        <v>2</v>
      </c>
      <c r="B6" s="2014">
        <v>628238830.30000007</v>
      </c>
      <c r="C6" s="2014">
        <v>1261</v>
      </c>
      <c r="D6" s="2014">
        <v>135202.21</v>
      </c>
      <c r="E6" s="2014">
        <v>0</v>
      </c>
      <c r="F6" s="2014">
        <v>6612</v>
      </c>
      <c r="G6" s="2014">
        <v>0</v>
      </c>
      <c r="H6" s="2014">
        <v>18324198.020000003</v>
      </c>
      <c r="I6" s="2014">
        <v>377563167.17000002</v>
      </c>
      <c r="J6" s="2014">
        <v>1728</v>
      </c>
      <c r="K6" s="2014">
        <v>0</v>
      </c>
      <c r="L6" s="2014">
        <v>0</v>
      </c>
      <c r="M6" s="2080">
        <v>195092</v>
      </c>
      <c r="N6" s="2080">
        <v>0</v>
      </c>
      <c r="O6" s="2115">
        <v>348940.44999999995</v>
      </c>
      <c r="P6" s="2115">
        <v>3047341.7</v>
      </c>
      <c r="Q6" s="2115">
        <v>0</v>
      </c>
      <c r="R6" s="2115">
        <v>0</v>
      </c>
      <c r="S6" s="2115">
        <v>228615287.75</v>
      </c>
    </row>
    <row r="7" spans="1:19" ht="11.25" x14ac:dyDescent="0.15">
      <c r="A7" s="2102" t="s">
        <v>2766</v>
      </c>
      <c r="B7" s="2014">
        <v>90721980.019999981</v>
      </c>
      <c r="C7" s="2014">
        <v>0</v>
      </c>
      <c r="D7" s="2014">
        <v>82877.86</v>
      </c>
      <c r="E7" s="2014">
        <v>0</v>
      </c>
      <c r="F7" s="2014">
        <v>0</v>
      </c>
      <c r="G7" s="2014">
        <v>0</v>
      </c>
      <c r="H7" s="2014">
        <v>15263658.590000002</v>
      </c>
      <c r="I7" s="2014">
        <v>72184646.219999999</v>
      </c>
      <c r="J7" s="2014">
        <v>1728</v>
      </c>
      <c r="K7" s="2014">
        <v>0</v>
      </c>
      <c r="L7" s="2014">
        <v>0</v>
      </c>
      <c r="M7" s="2014">
        <v>129015.75</v>
      </c>
      <c r="N7" s="2014">
        <v>0</v>
      </c>
      <c r="O7" s="2014">
        <v>25874.229999999996</v>
      </c>
      <c r="P7" s="2014">
        <v>2993754.7</v>
      </c>
      <c r="Q7" s="2014">
        <v>0</v>
      </c>
      <c r="R7" s="2014">
        <v>0</v>
      </c>
      <c r="S7" s="2014">
        <v>40424.67</v>
      </c>
    </row>
    <row r="8" spans="1:19" x14ac:dyDescent="0.15">
      <c r="A8" s="2103" t="s">
        <v>2670</v>
      </c>
      <c r="B8" s="2014">
        <v>0</v>
      </c>
      <c r="C8" s="2014">
        <v>0</v>
      </c>
      <c r="D8" s="2014">
        <v>0</v>
      </c>
      <c r="E8" s="2014">
        <v>0</v>
      </c>
      <c r="F8" s="2014">
        <v>0</v>
      </c>
      <c r="G8" s="2014">
        <v>0</v>
      </c>
      <c r="H8" s="2014">
        <v>0</v>
      </c>
      <c r="I8" s="2014">
        <v>0</v>
      </c>
      <c r="J8" s="2014">
        <v>0</v>
      </c>
      <c r="K8" s="2014">
        <v>0</v>
      </c>
      <c r="L8" s="2014">
        <v>0</v>
      </c>
      <c r="M8" s="2014">
        <v>0</v>
      </c>
      <c r="N8" s="2014">
        <v>0</v>
      </c>
      <c r="O8" s="2014">
        <v>0</v>
      </c>
      <c r="P8" s="2014">
        <v>0</v>
      </c>
      <c r="Q8" s="2014">
        <v>0</v>
      </c>
      <c r="R8" s="2014">
        <v>0</v>
      </c>
      <c r="S8" s="2014">
        <v>0</v>
      </c>
    </row>
    <row r="9" spans="1:19" x14ac:dyDescent="0.15">
      <c r="A9" s="2104" t="s">
        <v>855</v>
      </c>
      <c r="B9" s="2014">
        <v>0</v>
      </c>
      <c r="C9" s="2021">
        <v>0</v>
      </c>
      <c r="D9" s="2078">
        <v>0</v>
      </c>
      <c r="E9" s="2077">
        <v>0</v>
      </c>
      <c r="F9" s="2021">
        <v>0</v>
      </c>
      <c r="G9" s="2021">
        <v>0</v>
      </c>
      <c r="H9" s="2078">
        <v>0</v>
      </c>
      <c r="I9" s="2021">
        <v>0</v>
      </c>
      <c r="J9" s="2078">
        <v>0</v>
      </c>
      <c r="K9" s="2021">
        <v>0</v>
      </c>
      <c r="L9" s="2021">
        <v>0</v>
      </c>
      <c r="M9" s="2078">
        <v>0</v>
      </c>
      <c r="N9" s="2078">
        <v>0</v>
      </c>
      <c r="O9" s="2078">
        <v>0</v>
      </c>
      <c r="P9" s="2078">
        <v>0</v>
      </c>
      <c r="Q9" s="2078">
        <v>0</v>
      </c>
      <c r="R9" s="2078">
        <v>0</v>
      </c>
      <c r="S9" s="2078">
        <v>0</v>
      </c>
    </row>
    <row r="10" spans="1:19" x14ac:dyDescent="0.15">
      <c r="A10" s="2103" t="s">
        <v>2669</v>
      </c>
      <c r="B10" s="2014">
        <v>3600357.3200000003</v>
      </c>
      <c r="C10" s="2014">
        <v>0</v>
      </c>
      <c r="D10" s="2014">
        <v>0</v>
      </c>
      <c r="E10" s="2014">
        <v>0</v>
      </c>
      <c r="F10" s="2014">
        <v>0</v>
      </c>
      <c r="G10" s="2014">
        <v>0</v>
      </c>
      <c r="H10" s="2014">
        <v>120835.72</v>
      </c>
      <c r="I10" s="2014">
        <v>3479521.6</v>
      </c>
      <c r="J10" s="2014">
        <v>0</v>
      </c>
      <c r="K10" s="2014">
        <v>0</v>
      </c>
      <c r="L10" s="2014">
        <v>0</v>
      </c>
      <c r="M10" s="2014">
        <v>0</v>
      </c>
      <c r="N10" s="2014">
        <v>0</v>
      </c>
      <c r="O10" s="2014">
        <v>0</v>
      </c>
      <c r="P10" s="2014">
        <v>0</v>
      </c>
      <c r="Q10" s="2014">
        <v>0</v>
      </c>
      <c r="R10" s="2014">
        <v>0</v>
      </c>
      <c r="S10" s="2014">
        <v>0</v>
      </c>
    </row>
    <row r="11" spans="1:19" x14ac:dyDescent="0.15">
      <c r="A11" s="2104" t="s">
        <v>2730</v>
      </c>
      <c r="B11" s="2014">
        <v>3600357.3200000003</v>
      </c>
      <c r="C11" s="2021">
        <v>0</v>
      </c>
      <c r="D11" s="2021">
        <v>0</v>
      </c>
      <c r="E11" s="2021">
        <v>0</v>
      </c>
      <c r="F11" s="2021">
        <v>0</v>
      </c>
      <c r="G11" s="2021">
        <v>0</v>
      </c>
      <c r="H11" s="2021">
        <v>120835.72</v>
      </c>
      <c r="I11" s="2021">
        <v>3479521.6</v>
      </c>
      <c r="J11" s="2021">
        <v>0</v>
      </c>
      <c r="K11" s="2021">
        <v>0</v>
      </c>
      <c r="L11" s="2021">
        <v>0</v>
      </c>
      <c r="M11" s="2078">
        <v>0</v>
      </c>
      <c r="N11" s="2078">
        <v>0</v>
      </c>
      <c r="O11" s="2078">
        <v>0</v>
      </c>
      <c r="P11" s="2078">
        <v>0</v>
      </c>
      <c r="Q11" s="2078">
        <v>0</v>
      </c>
      <c r="R11" s="2078">
        <v>0</v>
      </c>
      <c r="S11" s="2078">
        <v>0</v>
      </c>
    </row>
    <row r="12" spans="1:19" x14ac:dyDescent="0.15">
      <c r="A12" s="2104" t="s">
        <v>2731</v>
      </c>
      <c r="B12" s="2014">
        <v>0</v>
      </c>
      <c r="C12" s="2021">
        <v>0</v>
      </c>
      <c r="D12" s="2021">
        <v>0</v>
      </c>
      <c r="E12" s="2021">
        <v>0</v>
      </c>
      <c r="F12" s="2021">
        <v>0</v>
      </c>
      <c r="G12" s="2021">
        <v>0</v>
      </c>
      <c r="H12" s="2021">
        <v>0</v>
      </c>
      <c r="I12" s="2021">
        <v>0</v>
      </c>
      <c r="J12" s="2021">
        <v>0</v>
      </c>
      <c r="K12" s="2021">
        <v>0</v>
      </c>
      <c r="L12" s="2021">
        <v>0</v>
      </c>
      <c r="M12" s="2021">
        <v>0</v>
      </c>
      <c r="N12" s="2021">
        <v>0</v>
      </c>
      <c r="O12" s="2021">
        <v>0</v>
      </c>
      <c r="P12" s="2021">
        <v>0</v>
      </c>
      <c r="Q12" s="2021">
        <v>0</v>
      </c>
      <c r="R12" s="2021">
        <v>0</v>
      </c>
      <c r="S12" s="2021">
        <v>0</v>
      </c>
    </row>
    <row r="13" spans="1:19" x14ac:dyDescent="0.15">
      <c r="A13" s="2104" t="s">
        <v>2732</v>
      </c>
      <c r="B13" s="2014">
        <v>0</v>
      </c>
      <c r="C13" s="2021">
        <v>0</v>
      </c>
      <c r="D13" s="2021">
        <v>0</v>
      </c>
      <c r="E13" s="2021">
        <v>0</v>
      </c>
      <c r="F13" s="2021">
        <v>0</v>
      </c>
      <c r="G13" s="2021">
        <v>0</v>
      </c>
      <c r="H13" s="2021">
        <v>0</v>
      </c>
      <c r="I13" s="2021">
        <v>0</v>
      </c>
      <c r="J13" s="2021">
        <v>0</v>
      </c>
      <c r="K13" s="2021">
        <v>0</v>
      </c>
      <c r="L13" s="2021">
        <v>0</v>
      </c>
      <c r="M13" s="2021">
        <v>0</v>
      </c>
      <c r="N13" s="2021">
        <v>0</v>
      </c>
      <c r="O13" s="2021">
        <v>0</v>
      </c>
      <c r="P13" s="2021">
        <v>0</v>
      </c>
      <c r="Q13" s="2021">
        <v>0</v>
      </c>
      <c r="R13" s="2021">
        <v>0</v>
      </c>
      <c r="S13" s="2021">
        <v>0</v>
      </c>
    </row>
    <row r="14" spans="1:19" x14ac:dyDescent="0.15">
      <c r="A14" s="2103" t="s">
        <v>2674</v>
      </c>
      <c r="B14" s="2014">
        <v>21741161.530000001</v>
      </c>
      <c r="C14" s="2014">
        <v>0</v>
      </c>
      <c r="D14" s="2014">
        <v>82305</v>
      </c>
      <c r="E14" s="2014">
        <v>0</v>
      </c>
      <c r="F14" s="2014">
        <v>0</v>
      </c>
      <c r="G14" s="2014">
        <v>0</v>
      </c>
      <c r="H14" s="2014">
        <v>15021362.74</v>
      </c>
      <c r="I14" s="2014">
        <v>6615705.7899999991</v>
      </c>
      <c r="J14" s="2014">
        <v>0</v>
      </c>
      <c r="K14" s="2014">
        <v>0</v>
      </c>
      <c r="L14" s="2014">
        <v>0</v>
      </c>
      <c r="M14" s="2014">
        <v>0</v>
      </c>
      <c r="N14" s="2014">
        <v>0</v>
      </c>
      <c r="O14" s="2014">
        <v>0</v>
      </c>
      <c r="P14" s="2014">
        <v>0</v>
      </c>
      <c r="Q14" s="2014">
        <v>0</v>
      </c>
      <c r="R14" s="2014">
        <v>0</v>
      </c>
      <c r="S14" s="2014">
        <v>21788</v>
      </c>
    </row>
    <row r="15" spans="1:19" x14ac:dyDescent="0.15">
      <c r="A15" s="2104" t="s">
        <v>2733</v>
      </c>
      <c r="B15" s="2014">
        <v>278602.39</v>
      </c>
      <c r="C15" s="2021">
        <v>0</v>
      </c>
      <c r="D15" s="2021">
        <v>0</v>
      </c>
      <c r="E15" s="2021">
        <v>0</v>
      </c>
      <c r="F15" s="2021">
        <v>0</v>
      </c>
      <c r="G15" s="2021">
        <v>0</v>
      </c>
      <c r="H15" s="2021">
        <v>0</v>
      </c>
      <c r="I15" s="2021">
        <v>278602.39</v>
      </c>
      <c r="J15" s="2021">
        <v>0</v>
      </c>
      <c r="K15" s="2021">
        <v>0</v>
      </c>
      <c r="L15" s="2021">
        <v>0</v>
      </c>
      <c r="M15" s="2078">
        <v>0</v>
      </c>
      <c r="N15" s="2078">
        <v>0</v>
      </c>
      <c r="O15" s="2078">
        <v>0</v>
      </c>
      <c r="P15" s="2078">
        <v>0</v>
      </c>
      <c r="Q15" s="2078">
        <v>0</v>
      </c>
      <c r="R15" s="2078">
        <v>0</v>
      </c>
      <c r="S15" s="2078">
        <v>0</v>
      </c>
    </row>
    <row r="16" spans="1:19" x14ac:dyDescent="0.15">
      <c r="A16" s="2104" t="s">
        <v>248</v>
      </c>
      <c r="B16" s="2014">
        <v>18289506.02</v>
      </c>
      <c r="C16" s="2021">
        <v>0</v>
      </c>
      <c r="D16" s="2021">
        <v>0</v>
      </c>
      <c r="E16" s="2021">
        <v>0</v>
      </c>
      <c r="F16" s="2021">
        <v>0</v>
      </c>
      <c r="G16" s="2021">
        <v>0</v>
      </c>
      <c r="H16" s="2021">
        <v>14841891.939999999</v>
      </c>
      <c r="I16" s="2021">
        <v>3425826.0799999996</v>
      </c>
      <c r="J16" s="2021">
        <v>0</v>
      </c>
      <c r="K16" s="2021">
        <v>0</v>
      </c>
      <c r="L16" s="2021">
        <v>0</v>
      </c>
      <c r="M16" s="2078">
        <v>0</v>
      </c>
      <c r="N16" s="2078">
        <v>0</v>
      </c>
      <c r="O16" s="2078">
        <v>0</v>
      </c>
      <c r="P16" s="2078">
        <v>0</v>
      </c>
      <c r="Q16" s="2078">
        <v>0</v>
      </c>
      <c r="R16" s="2078">
        <v>0</v>
      </c>
      <c r="S16" s="2078">
        <v>21788</v>
      </c>
    </row>
    <row r="17" spans="1:19" x14ac:dyDescent="0.15">
      <c r="A17" s="2104" t="s">
        <v>302</v>
      </c>
      <c r="B17" s="2014">
        <v>179470.8</v>
      </c>
      <c r="C17" s="2021">
        <v>0</v>
      </c>
      <c r="D17" s="2021">
        <v>0</v>
      </c>
      <c r="E17" s="2021">
        <v>0</v>
      </c>
      <c r="F17" s="2021">
        <v>0</v>
      </c>
      <c r="G17" s="2021">
        <v>0</v>
      </c>
      <c r="H17" s="2021">
        <v>179470.8</v>
      </c>
      <c r="I17" s="2021">
        <v>0</v>
      </c>
      <c r="J17" s="2021">
        <v>0</v>
      </c>
      <c r="K17" s="2021">
        <v>0</v>
      </c>
      <c r="L17" s="2021">
        <v>0</v>
      </c>
      <c r="M17" s="2021">
        <v>0</v>
      </c>
      <c r="N17" s="2021">
        <v>0</v>
      </c>
      <c r="O17" s="2021">
        <v>0</v>
      </c>
      <c r="P17" s="2021">
        <v>0</v>
      </c>
      <c r="Q17" s="2021">
        <v>0</v>
      </c>
      <c r="R17" s="2021">
        <v>0</v>
      </c>
      <c r="S17" s="2021">
        <v>0</v>
      </c>
    </row>
    <row r="18" spans="1:19" x14ac:dyDescent="0.15">
      <c r="A18" s="2104" t="s">
        <v>303</v>
      </c>
      <c r="B18" s="2014">
        <v>2993582.32</v>
      </c>
      <c r="C18" s="2021">
        <v>0</v>
      </c>
      <c r="D18" s="2021">
        <v>82305</v>
      </c>
      <c r="E18" s="2021">
        <v>0</v>
      </c>
      <c r="F18" s="2021">
        <v>0</v>
      </c>
      <c r="G18" s="2021">
        <v>0</v>
      </c>
      <c r="H18" s="2021">
        <v>0</v>
      </c>
      <c r="I18" s="2021">
        <v>2911277.32</v>
      </c>
      <c r="J18" s="2021">
        <v>0</v>
      </c>
      <c r="K18" s="2021">
        <v>0</v>
      </c>
      <c r="L18" s="2021">
        <v>0</v>
      </c>
      <c r="M18" s="2078">
        <v>0</v>
      </c>
      <c r="N18" s="2078">
        <v>0</v>
      </c>
      <c r="O18" s="2078">
        <v>0</v>
      </c>
      <c r="P18" s="2078">
        <v>0</v>
      </c>
      <c r="Q18" s="2078">
        <v>0</v>
      </c>
      <c r="R18" s="2078">
        <v>0</v>
      </c>
      <c r="S18" s="2078">
        <v>0</v>
      </c>
    </row>
    <row r="19" spans="1:19" x14ac:dyDescent="0.15">
      <c r="A19" s="1067" t="s">
        <v>2667</v>
      </c>
      <c r="B19" s="2014">
        <v>46285597.569999993</v>
      </c>
      <c r="C19" s="2014">
        <v>0</v>
      </c>
      <c r="D19" s="2014">
        <v>572.86</v>
      </c>
      <c r="E19" s="2014">
        <v>0</v>
      </c>
      <c r="F19" s="2014">
        <v>0</v>
      </c>
      <c r="G19" s="2014">
        <v>0</v>
      </c>
      <c r="H19" s="2014">
        <v>121460.13</v>
      </c>
      <c r="I19" s="2014">
        <v>43033174.869999997</v>
      </c>
      <c r="J19" s="2014">
        <v>0</v>
      </c>
      <c r="K19" s="2014">
        <v>0</v>
      </c>
      <c r="L19" s="2014">
        <v>0</v>
      </c>
      <c r="M19" s="2014">
        <v>120000</v>
      </c>
      <c r="N19" s="2014">
        <v>0</v>
      </c>
      <c r="O19" s="2014">
        <v>7553.28</v>
      </c>
      <c r="P19" s="2014">
        <v>2993754.7</v>
      </c>
      <c r="Q19" s="2014">
        <v>0</v>
      </c>
      <c r="R19" s="2014">
        <v>0</v>
      </c>
      <c r="S19" s="2014">
        <v>9081.73</v>
      </c>
    </row>
    <row r="20" spans="1:19" x14ac:dyDescent="0.15">
      <c r="A20" s="2104" t="s">
        <v>2688</v>
      </c>
      <c r="B20" s="2014">
        <v>411740.27</v>
      </c>
      <c r="C20" s="2021">
        <v>0</v>
      </c>
      <c r="D20" s="2078">
        <v>0</v>
      </c>
      <c r="E20" s="2021">
        <v>0</v>
      </c>
      <c r="F20" s="2021">
        <v>0</v>
      </c>
      <c r="G20" s="2021">
        <v>0</v>
      </c>
      <c r="H20" s="2021">
        <v>116760.13</v>
      </c>
      <c r="I20" s="2021">
        <v>294980.14</v>
      </c>
      <c r="J20" s="2021">
        <v>0</v>
      </c>
      <c r="K20" s="2021">
        <v>0</v>
      </c>
      <c r="L20" s="2021">
        <v>0</v>
      </c>
      <c r="M20" s="2078">
        <v>0</v>
      </c>
      <c r="N20" s="2078">
        <v>0</v>
      </c>
      <c r="O20" s="2078">
        <v>0</v>
      </c>
      <c r="P20" s="2078">
        <v>0</v>
      </c>
      <c r="Q20" s="2078">
        <v>0</v>
      </c>
      <c r="R20" s="2078">
        <v>0</v>
      </c>
      <c r="S20" s="2078">
        <v>0</v>
      </c>
    </row>
    <row r="21" spans="1:19" x14ac:dyDescent="0.15">
      <c r="A21" s="2104" t="s">
        <v>2689</v>
      </c>
      <c r="B21" s="2014">
        <v>1389571.52</v>
      </c>
      <c r="C21" s="2021">
        <v>0</v>
      </c>
      <c r="D21" s="2078">
        <v>0</v>
      </c>
      <c r="E21" s="2021">
        <v>0</v>
      </c>
      <c r="F21" s="2021">
        <v>0</v>
      </c>
      <c r="G21" s="2021">
        <v>0</v>
      </c>
      <c r="H21" s="2021">
        <v>4400</v>
      </c>
      <c r="I21" s="2021">
        <v>252749.84</v>
      </c>
      <c r="J21" s="2021">
        <v>0</v>
      </c>
      <c r="K21" s="2021">
        <v>0</v>
      </c>
      <c r="L21" s="2021">
        <v>0</v>
      </c>
      <c r="M21" s="2078">
        <v>0</v>
      </c>
      <c r="N21" s="2078">
        <v>0</v>
      </c>
      <c r="O21" s="2078">
        <v>7553.28</v>
      </c>
      <c r="P21" s="2078">
        <v>1124868.3999999999</v>
      </c>
      <c r="Q21" s="2078">
        <v>0</v>
      </c>
      <c r="R21" s="2078">
        <v>0</v>
      </c>
      <c r="S21" s="2078">
        <v>0</v>
      </c>
    </row>
    <row r="22" spans="1:19" x14ac:dyDescent="0.15">
      <c r="A22" s="2104" t="s">
        <v>2474</v>
      </c>
      <c r="B22" s="2014">
        <v>44484285.779999994</v>
      </c>
      <c r="C22" s="2116">
        <v>0</v>
      </c>
      <c r="D22" s="2078">
        <v>572.86</v>
      </c>
      <c r="E22" s="2116">
        <v>0</v>
      </c>
      <c r="F22" s="2116">
        <v>0</v>
      </c>
      <c r="G22" s="2116">
        <v>0</v>
      </c>
      <c r="H22" s="2116">
        <v>300</v>
      </c>
      <c r="I22" s="2116">
        <v>42485444.890000001</v>
      </c>
      <c r="J22" s="2116">
        <v>0</v>
      </c>
      <c r="K22" s="2116">
        <v>0</v>
      </c>
      <c r="L22" s="2116">
        <v>0</v>
      </c>
      <c r="M22" s="2078">
        <v>120000</v>
      </c>
      <c r="N22" s="2078">
        <v>0</v>
      </c>
      <c r="O22" s="2078">
        <v>0</v>
      </c>
      <c r="P22" s="2078">
        <v>1868886.3</v>
      </c>
      <c r="Q22" s="2078">
        <v>0</v>
      </c>
      <c r="R22" s="2078">
        <v>0</v>
      </c>
      <c r="S22" s="2078">
        <v>9081.73</v>
      </c>
    </row>
    <row r="23" spans="1:19" x14ac:dyDescent="0.15">
      <c r="A23" s="2103" t="s">
        <v>2673</v>
      </c>
      <c r="B23" s="2014">
        <v>19094863.600000001</v>
      </c>
      <c r="C23" s="2014">
        <v>0</v>
      </c>
      <c r="D23" s="2014">
        <v>0</v>
      </c>
      <c r="E23" s="2014">
        <v>0</v>
      </c>
      <c r="F23" s="2014">
        <v>0</v>
      </c>
      <c r="G23" s="2014">
        <v>0</v>
      </c>
      <c r="H23" s="2014">
        <v>0</v>
      </c>
      <c r="I23" s="2014">
        <v>19056243.960000001</v>
      </c>
      <c r="J23" s="2014">
        <v>1728</v>
      </c>
      <c r="K23" s="2014">
        <v>0</v>
      </c>
      <c r="L23" s="2014">
        <v>0</v>
      </c>
      <c r="M23" s="2014">
        <v>9015.75</v>
      </c>
      <c r="N23" s="2014">
        <v>0</v>
      </c>
      <c r="O23" s="2014">
        <v>18320.949999999997</v>
      </c>
      <c r="P23" s="2014">
        <v>0</v>
      </c>
      <c r="Q23" s="2014">
        <v>0</v>
      </c>
      <c r="R23" s="2014">
        <v>0</v>
      </c>
      <c r="S23" s="2014">
        <v>9554.9399999999987</v>
      </c>
    </row>
    <row r="24" spans="1:19" x14ac:dyDescent="0.15">
      <c r="A24" s="2104" t="s">
        <v>2734</v>
      </c>
      <c r="B24" s="2014">
        <v>5536966.629999999</v>
      </c>
      <c r="C24" s="2021">
        <v>0</v>
      </c>
      <c r="D24" s="2078">
        <v>0</v>
      </c>
      <c r="E24" s="2021">
        <v>0</v>
      </c>
      <c r="F24" s="2021">
        <v>0</v>
      </c>
      <c r="G24" s="2021">
        <v>0</v>
      </c>
      <c r="H24" s="2078">
        <v>0</v>
      </c>
      <c r="I24" s="2021">
        <v>5509970.9299999988</v>
      </c>
      <c r="J24" s="2078">
        <v>0</v>
      </c>
      <c r="K24" s="2021">
        <v>0</v>
      </c>
      <c r="L24" s="2021">
        <v>0</v>
      </c>
      <c r="M24" s="2078">
        <v>8674.75</v>
      </c>
      <c r="N24" s="2078">
        <v>0</v>
      </c>
      <c r="O24" s="2078">
        <v>18320.949999999997</v>
      </c>
      <c r="P24" s="2078">
        <v>0</v>
      </c>
      <c r="Q24" s="2078">
        <v>0</v>
      </c>
      <c r="R24" s="2078">
        <v>0</v>
      </c>
      <c r="S24" s="2078">
        <v>0</v>
      </c>
    </row>
    <row r="25" spans="1:19" x14ac:dyDescent="0.15">
      <c r="A25" s="2104" t="s">
        <v>2735</v>
      </c>
      <c r="B25" s="2014">
        <v>13557896.970000001</v>
      </c>
      <c r="C25" s="2021">
        <v>0</v>
      </c>
      <c r="D25" s="2078">
        <v>0</v>
      </c>
      <c r="E25" s="2021">
        <v>0</v>
      </c>
      <c r="F25" s="2021">
        <v>0</v>
      </c>
      <c r="G25" s="2021">
        <v>0</v>
      </c>
      <c r="H25" s="2078">
        <v>0</v>
      </c>
      <c r="I25" s="2021">
        <v>13546273.030000001</v>
      </c>
      <c r="J25" s="2078">
        <v>1728</v>
      </c>
      <c r="K25" s="2021">
        <v>0</v>
      </c>
      <c r="L25" s="2021">
        <v>0</v>
      </c>
      <c r="M25" s="2078">
        <v>341</v>
      </c>
      <c r="N25" s="2078">
        <v>0</v>
      </c>
      <c r="O25" s="2078">
        <v>0</v>
      </c>
      <c r="P25" s="2078">
        <v>0</v>
      </c>
      <c r="Q25" s="2078">
        <v>0</v>
      </c>
      <c r="R25" s="2078">
        <v>0</v>
      </c>
      <c r="S25" s="2078">
        <v>9554.9399999999987</v>
      </c>
    </row>
    <row r="26" spans="1:19" ht="11.25" x14ac:dyDescent="0.15">
      <c r="A26" s="2102" t="s">
        <v>2767</v>
      </c>
      <c r="B26" s="2014">
        <v>537516850.28000009</v>
      </c>
      <c r="C26" s="2014">
        <v>1261</v>
      </c>
      <c r="D26" s="2014">
        <v>52324.35</v>
      </c>
      <c r="E26" s="2014">
        <v>0</v>
      </c>
      <c r="F26" s="2014">
        <v>6612</v>
      </c>
      <c r="G26" s="2014">
        <v>0</v>
      </c>
      <c r="H26" s="2014">
        <v>3060539.43</v>
      </c>
      <c r="I26" s="2014">
        <v>305378520.95000005</v>
      </c>
      <c r="J26" s="2014">
        <v>0</v>
      </c>
      <c r="K26" s="2014">
        <v>0</v>
      </c>
      <c r="L26" s="2014">
        <v>0</v>
      </c>
      <c r="M26" s="2014">
        <v>66076.25</v>
      </c>
      <c r="N26" s="2014">
        <v>0</v>
      </c>
      <c r="O26" s="2014">
        <v>323066.21999999997</v>
      </c>
      <c r="P26" s="2014">
        <v>53587</v>
      </c>
      <c r="Q26" s="2014">
        <v>0</v>
      </c>
      <c r="R26" s="2014">
        <v>0</v>
      </c>
      <c r="S26" s="2014">
        <v>228574863.08000001</v>
      </c>
    </row>
    <row r="27" spans="1:19" x14ac:dyDescent="0.15">
      <c r="A27" s="2103" t="s">
        <v>2669</v>
      </c>
      <c r="B27" s="2014">
        <v>872019.27</v>
      </c>
      <c r="C27" s="2014">
        <v>0</v>
      </c>
      <c r="D27" s="2014">
        <v>0</v>
      </c>
      <c r="E27" s="2014">
        <v>0</v>
      </c>
      <c r="F27" s="2014">
        <v>0</v>
      </c>
      <c r="G27" s="2014">
        <v>0</v>
      </c>
      <c r="H27" s="2014">
        <v>0</v>
      </c>
      <c r="I27" s="2014">
        <v>872019.27</v>
      </c>
      <c r="J27" s="2014">
        <v>0</v>
      </c>
      <c r="K27" s="2014">
        <v>0</v>
      </c>
      <c r="L27" s="2014">
        <v>0</v>
      </c>
      <c r="M27" s="2014">
        <v>0</v>
      </c>
      <c r="N27" s="2014">
        <v>0</v>
      </c>
      <c r="O27" s="2014">
        <v>0</v>
      </c>
      <c r="P27" s="2014">
        <v>0</v>
      </c>
      <c r="Q27" s="2014">
        <v>0</v>
      </c>
      <c r="R27" s="2014">
        <v>0</v>
      </c>
      <c r="S27" s="2014">
        <v>0</v>
      </c>
    </row>
    <row r="28" spans="1:19" x14ac:dyDescent="0.15">
      <c r="A28" s="2104" t="s">
        <v>2730</v>
      </c>
      <c r="B28" s="2014">
        <v>872019.27</v>
      </c>
      <c r="C28" s="2021">
        <v>0</v>
      </c>
      <c r="D28" s="2021">
        <v>0</v>
      </c>
      <c r="E28" s="2021">
        <v>0</v>
      </c>
      <c r="F28" s="2021">
        <v>0</v>
      </c>
      <c r="G28" s="2021">
        <v>0</v>
      </c>
      <c r="H28" s="2021">
        <v>0</v>
      </c>
      <c r="I28" s="2021">
        <v>872019.27</v>
      </c>
      <c r="J28" s="2021">
        <v>0</v>
      </c>
      <c r="K28" s="2021">
        <v>0</v>
      </c>
      <c r="L28" s="2021">
        <v>0</v>
      </c>
      <c r="M28" s="2078">
        <v>0</v>
      </c>
      <c r="N28" s="2078">
        <v>0</v>
      </c>
      <c r="O28" s="2078">
        <v>0</v>
      </c>
      <c r="P28" s="2078">
        <v>0</v>
      </c>
      <c r="Q28" s="2078">
        <v>0</v>
      </c>
      <c r="R28" s="2078">
        <v>0</v>
      </c>
      <c r="S28" s="2078">
        <v>0</v>
      </c>
    </row>
    <row r="29" spans="1:19" x14ac:dyDescent="0.15">
      <c r="A29" s="1067" t="s">
        <v>2667</v>
      </c>
      <c r="B29" s="2014">
        <v>20441717.220000003</v>
      </c>
      <c r="C29" s="2014">
        <v>0</v>
      </c>
      <c r="D29" s="2014">
        <v>0</v>
      </c>
      <c r="E29" s="2014">
        <v>0</v>
      </c>
      <c r="F29" s="2014">
        <v>0</v>
      </c>
      <c r="G29" s="2014">
        <v>0</v>
      </c>
      <c r="H29" s="2014">
        <v>0</v>
      </c>
      <c r="I29" s="2014">
        <v>20441717.220000003</v>
      </c>
      <c r="J29" s="2014">
        <v>0</v>
      </c>
      <c r="K29" s="2014">
        <v>0</v>
      </c>
      <c r="L29" s="2014">
        <v>0</v>
      </c>
      <c r="M29" s="2014">
        <v>0</v>
      </c>
      <c r="N29" s="2014">
        <v>0</v>
      </c>
      <c r="O29" s="2014">
        <v>0</v>
      </c>
      <c r="P29" s="2014">
        <v>0</v>
      </c>
      <c r="Q29" s="2014">
        <v>0</v>
      </c>
      <c r="R29" s="2014">
        <v>0</v>
      </c>
      <c r="S29" s="2014">
        <v>0</v>
      </c>
    </row>
    <row r="30" spans="1:19" x14ac:dyDescent="0.15">
      <c r="A30" s="1069" t="s">
        <v>2474</v>
      </c>
      <c r="B30" s="2014">
        <v>20441717.220000003</v>
      </c>
      <c r="C30" s="2021">
        <v>0</v>
      </c>
      <c r="D30" s="2078">
        <v>0</v>
      </c>
      <c r="E30" s="2021">
        <v>0</v>
      </c>
      <c r="F30" s="2021">
        <v>0</v>
      </c>
      <c r="G30" s="2021">
        <v>0</v>
      </c>
      <c r="H30" s="2078">
        <v>0</v>
      </c>
      <c r="I30" s="2021">
        <v>20441717.220000003</v>
      </c>
      <c r="J30" s="2078">
        <v>0</v>
      </c>
      <c r="K30" s="2021">
        <v>0</v>
      </c>
      <c r="L30" s="2021">
        <v>0</v>
      </c>
      <c r="M30" s="2078">
        <v>0</v>
      </c>
      <c r="N30" s="2078">
        <v>0</v>
      </c>
      <c r="O30" s="2078">
        <v>0</v>
      </c>
      <c r="P30" s="2078">
        <v>0</v>
      </c>
      <c r="Q30" s="2078">
        <v>0</v>
      </c>
      <c r="R30" s="2078">
        <v>0</v>
      </c>
      <c r="S30" s="2078">
        <v>0</v>
      </c>
    </row>
    <row r="31" spans="1:19" x14ac:dyDescent="0.15">
      <c r="A31" s="2022" t="s">
        <v>2673</v>
      </c>
      <c r="B31" s="2014">
        <v>516203113.79000008</v>
      </c>
      <c r="C31" s="2014">
        <v>1261</v>
      </c>
      <c r="D31" s="2014">
        <v>52324.35</v>
      </c>
      <c r="E31" s="2014">
        <v>0</v>
      </c>
      <c r="F31" s="2014">
        <v>6612</v>
      </c>
      <c r="G31" s="2014">
        <v>0</v>
      </c>
      <c r="H31" s="2014">
        <v>3060539.43</v>
      </c>
      <c r="I31" s="2014">
        <v>284064784.46000004</v>
      </c>
      <c r="J31" s="2014">
        <v>0</v>
      </c>
      <c r="K31" s="2014">
        <v>0</v>
      </c>
      <c r="L31" s="2014">
        <v>0</v>
      </c>
      <c r="M31" s="2014">
        <v>66076.25</v>
      </c>
      <c r="N31" s="2014">
        <v>0</v>
      </c>
      <c r="O31" s="2014">
        <v>323066.21999999997</v>
      </c>
      <c r="P31" s="2014">
        <v>53587</v>
      </c>
      <c r="Q31" s="2014">
        <v>0</v>
      </c>
      <c r="R31" s="2014">
        <v>0</v>
      </c>
      <c r="S31" s="2014">
        <v>228574863.08000001</v>
      </c>
    </row>
    <row r="32" spans="1:19" x14ac:dyDescent="0.15">
      <c r="A32" s="2024" t="s">
        <v>2734</v>
      </c>
      <c r="B32" s="2014">
        <v>24843.599999999999</v>
      </c>
      <c r="C32" s="2021">
        <v>500</v>
      </c>
      <c r="D32" s="2021">
        <v>0</v>
      </c>
      <c r="E32" s="2021">
        <v>0</v>
      </c>
      <c r="F32" s="2021">
        <v>0</v>
      </c>
      <c r="G32" s="2021">
        <v>0</v>
      </c>
      <c r="H32" s="2021">
        <v>0</v>
      </c>
      <c r="I32" s="2021">
        <v>24343.599999999999</v>
      </c>
      <c r="J32" s="2021">
        <v>0</v>
      </c>
      <c r="K32" s="2021">
        <v>0</v>
      </c>
      <c r="L32" s="2021">
        <v>0</v>
      </c>
      <c r="M32" s="2078">
        <v>0</v>
      </c>
      <c r="N32" s="2078">
        <v>0</v>
      </c>
      <c r="O32" s="2078">
        <v>0</v>
      </c>
      <c r="P32" s="2078">
        <v>0</v>
      </c>
      <c r="Q32" s="2078">
        <v>0</v>
      </c>
      <c r="R32" s="2078">
        <v>0</v>
      </c>
      <c r="S32" s="2078">
        <v>0</v>
      </c>
    </row>
    <row r="33" spans="1:19" x14ac:dyDescent="0.15">
      <c r="A33" s="2024" t="s">
        <v>2735</v>
      </c>
      <c r="B33" s="2014">
        <v>516178270.19000006</v>
      </c>
      <c r="C33" s="2021">
        <v>761</v>
      </c>
      <c r="D33" s="2078">
        <v>52324.35</v>
      </c>
      <c r="E33" s="2021">
        <v>0</v>
      </c>
      <c r="F33" s="2021">
        <v>6612</v>
      </c>
      <c r="G33" s="2021">
        <v>0</v>
      </c>
      <c r="H33" s="2078">
        <v>3060539.43</v>
      </c>
      <c r="I33" s="2021">
        <v>284040440.86000001</v>
      </c>
      <c r="J33" s="2078">
        <v>0</v>
      </c>
      <c r="K33" s="2021">
        <v>0</v>
      </c>
      <c r="L33" s="2021">
        <v>0</v>
      </c>
      <c r="M33" s="2078">
        <v>66076.25</v>
      </c>
      <c r="N33" s="2078">
        <v>0</v>
      </c>
      <c r="O33" s="2078">
        <v>323066.21999999997</v>
      </c>
      <c r="P33" s="2078">
        <v>53587</v>
      </c>
      <c r="Q33" s="2078">
        <v>0</v>
      </c>
      <c r="R33" s="2078">
        <v>0</v>
      </c>
      <c r="S33" s="2078">
        <v>228574863.08000001</v>
      </c>
    </row>
    <row r="35" spans="1:19" x14ac:dyDescent="0.15">
      <c r="A35" s="275" t="s">
        <v>2768</v>
      </c>
      <c r="B35" s="275"/>
      <c r="C35" s="275"/>
      <c r="D35" s="275"/>
      <c r="E35" s="275"/>
      <c r="F35" s="275"/>
      <c r="G35" s="275"/>
      <c r="H35" s="275"/>
      <c r="I35" s="275"/>
    </row>
    <row r="36" spans="1:19" x14ac:dyDescent="0.15">
      <c r="A36" s="275" t="s">
        <v>2727</v>
      </c>
      <c r="B36" s="275"/>
      <c r="C36" s="275"/>
      <c r="D36" s="275"/>
      <c r="E36" s="275"/>
      <c r="F36" s="275"/>
      <c r="G36" s="275"/>
      <c r="H36" s="275"/>
      <c r="I36" s="275"/>
    </row>
    <row r="37" spans="1:19" x14ac:dyDescent="0.15">
      <c r="A37" s="251" t="s">
        <v>2769</v>
      </c>
      <c r="B37" s="592"/>
      <c r="C37" s="592"/>
      <c r="D37" s="592"/>
      <c r="E37" s="592"/>
      <c r="F37" s="592"/>
      <c r="G37" s="592"/>
      <c r="H37" s="592"/>
      <c r="I37" s="592"/>
    </row>
    <row r="38" spans="1:19" x14ac:dyDescent="0.15">
      <c r="A38" s="592" t="s">
        <v>25</v>
      </c>
      <c r="B38" s="275"/>
      <c r="C38" s="275"/>
      <c r="D38" s="275"/>
      <c r="E38" s="275"/>
      <c r="F38" s="275"/>
      <c r="G38" s="275"/>
      <c r="H38" s="275"/>
      <c r="I38" s="275"/>
    </row>
    <row r="39" spans="1:19" x14ac:dyDescent="0.15">
      <c r="A39" s="275" t="s">
        <v>2683</v>
      </c>
    </row>
  </sheetData>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1:K99"/>
  <sheetViews>
    <sheetView zoomScaleNormal="100" workbookViewId="0"/>
  </sheetViews>
  <sheetFormatPr baseColWidth="10" defaultColWidth="14.42578125" defaultRowHeight="15" customHeight="1" x14ac:dyDescent="0.15"/>
  <cols>
    <col min="1" max="1" width="18.5703125" style="2117" customWidth="1"/>
    <col min="2" max="2" width="23.85546875" style="2117" customWidth="1"/>
    <col min="3" max="3" width="35.140625" style="2117" customWidth="1"/>
    <col min="4" max="4" width="24.28515625" style="2117" customWidth="1"/>
    <col min="5" max="5" width="31.28515625" style="2117" customWidth="1"/>
    <col min="6" max="11" width="11.42578125" style="2117" customWidth="1"/>
    <col min="12" max="16384" width="14.42578125" style="2117"/>
  </cols>
  <sheetData>
    <row r="1" spans="1:11" ht="13.5" customHeight="1" x14ac:dyDescent="0.15"/>
    <row r="2" spans="1:11" ht="13.5" customHeight="1" x14ac:dyDescent="0.15">
      <c r="A2" s="2118" t="s">
        <v>3722</v>
      </c>
      <c r="B2" s="2119"/>
      <c r="C2" s="2119"/>
      <c r="D2" s="2119"/>
      <c r="E2" s="2119"/>
      <c r="F2" s="2120"/>
      <c r="G2" s="2120"/>
      <c r="H2" s="2120"/>
      <c r="I2" s="2120"/>
      <c r="J2" s="2120"/>
      <c r="K2" s="2120"/>
    </row>
    <row r="3" spans="1:11" ht="13.5" customHeight="1" x14ac:dyDescent="0.15">
      <c r="A3" s="2121"/>
      <c r="B3" s="2121"/>
      <c r="C3" s="2121"/>
      <c r="D3" s="2121"/>
      <c r="E3" s="2121"/>
    </row>
    <row r="4" spans="1:11" ht="42" x14ac:dyDescent="0.15">
      <c r="A4" s="2122" t="s">
        <v>5</v>
      </c>
      <c r="B4" s="2122" t="s">
        <v>2770</v>
      </c>
      <c r="C4" s="2122" t="s">
        <v>2771</v>
      </c>
      <c r="D4" s="2122" t="s">
        <v>2772</v>
      </c>
      <c r="E4" s="2122" t="s">
        <v>2773</v>
      </c>
    </row>
    <row r="5" spans="1:11" ht="13.5" customHeight="1" x14ac:dyDescent="0.15">
      <c r="A5" s="2123" t="s">
        <v>2</v>
      </c>
      <c r="B5" s="2124">
        <v>3134</v>
      </c>
      <c r="C5" s="2124">
        <v>218961</v>
      </c>
      <c r="D5" s="2124">
        <v>56</v>
      </c>
      <c r="E5" s="2124">
        <v>981</v>
      </c>
    </row>
    <row r="6" spans="1:11" ht="13.5" customHeight="1" x14ac:dyDescent="0.15">
      <c r="A6" s="2117" t="s">
        <v>2774</v>
      </c>
      <c r="B6" s="2117">
        <v>13</v>
      </c>
      <c r="C6" s="2125">
        <v>3985</v>
      </c>
      <c r="D6" s="2117">
        <v>1</v>
      </c>
      <c r="E6" s="2117">
        <v>15</v>
      </c>
    </row>
    <row r="7" spans="1:11" ht="13.5" customHeight="1" x14ac:dyDescent="0.15">
      <c r="A7" s="2117" t="s">
        <v>10</v>
      </c>
      <c r="B7" s="2117">
        <v>85</v>
      </c>
      <c r="C7" s="2125">
        <v>7170</v>
      </c>
      <c r="D7" s="2117">
        <v>1</v>
      </c>
      <c r="E7" s="2117">
        <v>30</v>
      </c>
    </row>
    <row r="8" spans="1:11" ht="13.5" customHeight="1" x14ac:dyDescent="0.15">
      <c r="A8" s="2117" t="s">
        <v>11</v>
      </c>
      <c r="B8" s="2117">
        <v>304</v>
      </c>
      <c r="C8" s="2125">
        <v>11154</v>
      </c>
      <c r="D8" s="2117">
        <v>4</v>
      </c>
      <c r="E8" s="2117">
        <v>24</v>
      </c>
    </row>
    <row r="9" spans="1:11" ht="13.5" customHeight="1" x14ac:dyDescent="0.15">
      <c r="A9" s="2117" t="s">
        <v>12</v>
      </c>
      <c r="B9" s="2117">
        <v>85</v>
      </c>
      <c r="C9" s="2125">
        <v>6904</v>
      </c>
      <c r="D9" s="2117">
        <v>2</v>
      </c>
      <c r="E9" s="2117">
        <v>24</v>
      </c>
    </row>
    <row r="10" spans="1:11" ht="13.5" customHeight="1" x14ac:dyDescent="0.15">
      <c r="A10" s="2117" t="s">
        <v>13</v>
      </c>
      <c r="B10" s="2117">
        <v>71</v>
      </c>
      <c r="C10" s="2125">
        <v>9670</v>
      </c>
      <c r="D10" s="2117">
        <v>1</v>
      </c>
      <c r="E10" s="2117">
        <v>43</v>
      </c>
    </row>
    <row r="11" spans="1:11" ht="13.5" customHeight="1" x14ac:dyDescent="0.15">
      <c r="A11" s="2117" t="s">
        <v>14</v>
      </c>
      <c r="B11" s="2117">
        <v>200</v>
      </c>
      <c r="C11" s="2125">
        <v>20281</v>
      </c>
      <c r="D11" s="2117">
        <v>4</v>
      </c>
      <c r="E11" s="2117">
        <v>97</v>
      </c>
    </row>
    <row r="12" spans="1:11" ht="13.5" customHeight="1" x14ac:dyDescent="0.15">
      <c r="A12" s="2117" t="s">
        <v>15</v>
      </c>
      <c r="B12" s="2125">
        <v>1736</v>
      </c>
      <c r="C12" s="2125">
        <v>63361</v>
      </c>
      <c r="D12" s="2117">
        <v>25</v>
      </c>
      <c r="E12" s="2117">
        <v>292</v>
      </c>
    </row>
    <row r="13" spans="1:11" ht="13.5" customHeight="1" x14ac:dyDescent="0.15">
      <c r="A13" s="2117" t="s">
        <v>2775</v>
      </c>
      <c r="B13" s="2117">
        <v>253</v>
      </c>
      <c r="C13" s="2125">
        <v>11198</v>
      </c>
      <c r="D13" s="2117">
        <v>6</v>
      </c>
      <c r="E13" s="2117">
        <v>56</v>
      </c>
    </row>
    <row r="14" spans="1:11" ht="13.5" customHeight="1" x14ac:dyDescent="0.15">
      <c r="A14" s="2117" t="s">
        <v>17</v>
      </c>
      <c r="B14" s="2117">
        <v>208</v>
      </c>
      <c r="C14" s="2125">
        <v>19371</v>
      </c>
      <c r="D14" s="2117">
        <v>5</v>
      </c>
      <c r="E14" s="2117">
        <v>71</v>
      </c>
    </row>
    <row r="15" spans="1:11" ht="13.5" customHeight="1" x14ac:dyDescent="0.15">
      <c r="A15" s="2117" t="s">
        <v>18</v>
      </c>
      <c r="B15" s="2126">
        <v>31</v>
      </c>
      <c r="C15" s="2127">
        <v>5981</v>
      </c>
      <c r="D15" s="2126">
        <v>1</v>
      </c>
      <c r="E15" s="2126">
        <v>45</v>
      </c>
    </row>
    <row r="16" spans="1:11" ht="13.5" customHeight="1" x14ac:dyDescent="0.15">
      <c r="A16" s="2117" t="s">
        <v>19</v>
      </c>
      <c r="B16" s="2117">
        <v>3</v>
      </c>
      <c r="C16" s="2125">
        <v>19597</v>
      </c>
      <c r="D16" s="2117">
        <v>1</v>
      </c>
      <c r="E16" s="2117">
        <v>81</v>
      </c>
    </row>
    <row r="17" spans="1:5" ht="13.5" customHeight="1" x14ac:dyDescent="0.15">
      <c r="A17" s="2117" t="s">
        <v>20</v>
      </c>
      <c r="B17" s="2117">
        <v>111</v>
      </c>
      <c r="C17" s="2125">
        <v>17476</v>
      </c>
      <c r="D17" s="2117">
        <v>4</v>
      </c>
      <c r="E17" s="2117">
        <v>85</v>
      </c>
    </row>
    <row r="18" spans="1:5" ht="13.5" customHeight="1" x14ac:dyDescent="0.15">
      <c r="A18" s="2117" t="s">
        <v>328</v>
      </c>
      <c r="B18" s="2128">
        <v>0</v>
      </c>
      <c r="C18" s="2125">
        <v>6470</v>
      </c>
      <c r="D18" s="2128">
        <v>0</v>
      </c>
      <c r="E18" s="2117">
        <v>34</v>
      </c>
    </row>
    <row r="19" spans="1:5" ht="13.5" customHeight="1" x14ac:dyDescent="0.15">
      <c r="A19" s="2117" t="s">
        <v>602</v>
      </c>
      <c r="B19" s="2117">
        <v>34</v>
      </c>
      <c r="C19" s="2125">
        <v>12823</v>
      </c>
      <c r="D19" s="2117">
        <v>1</v>
      </c>
      <c r="E19" s="2117">
        <v>65</v>
      </c>
    </row>
    <row r="20" spans="1:5" ht="13.5" customHeight="1" x14ac:dyDescent="0.15">
      <c r="A20" s="2117" t="s">
        <v>23</v>
      </c>
      <c r="B20" s="2128">
        <v>0</v>
      </c>
      <c r="C20" s="2125">
        <v>1189</v>
      </c>
      <c r="D20" s="2128">
        <v>0</v>
      </c>
      <c r="E20" s="2117">
        <v>10</v>
      </c>
    </row>
    <row r="21" spans="1:5" ht="13.5" customHeight="1" x14ac:dyDescent="0.15">
      <c r="A21" s="2117" t="s">
        <v>24</v>
      </c>
      <c r="B21" s="2128">
        <v>0</v>
      </c>
      <c r="C21" s="2125">
        <v>2331</v>
      </c>
      <c r="D21" s="2128">
        <v>0</v>
      </c>
      <c r="E21" s="2117">
        <v>9</v>
      </c>
    </row>
    <row r="22" spans="1:5" ht="13.5" customHeight="1" x14ac:dyDescent="0.15">
      <c r="A22" s="2121"/>
      <c r="B22" s="2129"/>
      <c r="C22" s="2129"/>
      <c r="D22" s="2129"/>
      <c r="E22" s="2129"/>
    </row>
    <row r="23" spans="1:5" ht="13.5" customHeight="1" x14ac:dyDescent="0.15">
      <c r="A23" s="2117" t="s">
        <v>2776</v>
      </c>
    </row>
    <row r="24" spans="1:5" ht="13.5" customHeight="1" x14ac:dyDescent="0.15">
      <c r="A24" s="2130" t="s">
        <v>25</v>
      </c>
      <c r="B24" s="2131"/>
      <c r="C24" s="2131"/>
      <c r="D24" s="2131"/>
      <c r="E24" s="2131"/>
    </row>
    <row r="25" spans="1:5" ht="13.5" customHeight="1" x14ac:dyDescent="0.15">
      <c r="A25" s="2130" t="s">
        <v>2777</v>
      </c>
      <c r="B25" s="2131"/>
      <c r="C25" s="2131"/>
      <c r="D25" s="2131"/>
      <c r="E25" s="2131"/>
    </row>
    <row r="26" spans="1:5" ht="13.5" customHeight="1" x14ac:dyDescent="0.15"/>
    <row r="27" spans="1:5" ht="13.5" customHeight="1" x14ac:dyDescent="0.15"/>
    <row r="28" spans="1:5" ht="13.5" customHeight="1" x14ac:dyDescent="0.15"/>
    <row r="29" spans="1:5" ht="13.5" customHeight="1" x14ac:dyDescent="0.15"/>
    <row r="30" spans="1:5" ht="13.5" customHeight="1" x14ac:dyDescent="0.15"/>
    <row r="31" spans="1:5" ht="13.5" customHeight="1" x14ac:dyDescent="0.15"/>
    <row r="32" spans="1:5"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orientation="landscape"/>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K99"/>
  <sheetViews>
    <sheetView workbookViewId="0"/>
  </sheetViews>
  <sheetFormatPr baseColWidth="10" defaultColWidth="14.42578125" defaultRowHeight="15" customHeight="1" x14ac:dyDescent="0.15"/>
  <cols>
    <col min="1" max="1" width="45.42578125" style="2117" customWidth="1"/>
    <col min="2" max="2" width="18.7109375" style="2117" customWidth="1"/>
    <col min="3" max="3" width="19" style="2117" customWidth="1"/>
    <col min="4" max="11" width="11.42578125" style="2117" customWidth="1"/>
    <col min="12" max="16384" width="14.42578125" style="2117"/>
  </cols>
  <sheetData>
    <row r="1" spans="1:11" ht="13.5" customHeight="1" x14ac:dyDescent="0.15"/>
    <row r="2" spans="1:11" ht="13.5" customHeight="1" x14ac:dyDescent="0.15">
      <c r="A2" s="2118" t="s">
        <v>2778</v>
      </c>
      <c r="B2" s="2118"/>
      <c r="C2" s="2118"/>
      <c r="D2" s="2118"/>
      <c r="E2" s="2118"/>
      <c r="F2" s="2118"/>
      <c r="G2" s="2118"/>
      <c r="H2" s="2118"/>
      <c r="I2" s="2118"/>
      <c r="J2" s="2118"/>
      <c r="K2" s="2118"/>
    </row>
    <row r="3" spans="1:11" ht="13.5" customHeight="1" x14ac:dyDescent="0.15"/>
    <row r="4" spans="1:11" ht="13.5" customHeight="1" x14ac:dyDescent="0.15">
      <c r="A4" s="2132" t="s">
        <v>2779</v>
      </c>
      <c r="B4" s="2132" t="s">
        <v>2780</v>
      </c>
      <c r="C4" s="2132" t="s">
        <v>327</v>
      </c>
    </row>
    <row r="5" spans="1:11" ht="13.5" customHeight="1" x14ac:dyDescent="0.15">
      <c r="A5" s="2133" t="s">
        <v>2</v>
      </c>
      <c r="B5" s="2124">
        <v>3134</v>
      </c>
      <c r="C5" s="2134">
        <v>1</v>
      </c>
    </row>
    <row r="6" spans="1:11" ht="13.5" customHeight="1" x14ac:dyDescent="0.15">
      <c r="A6" s="2135" t="s">
        <v>2781</v>
      </c>
      <c r="B6" s="2125">
        <v>1137</v>
      </c>
      <c r="C6" s="2136">
        <v>0.36279514996809187</v>
      </c>
    </row>
    <row r="7" spans="1:11" ht="13.5" customHeight="1" x14ac:dyDescent="0.15">
      <c r="A7" s="2135" t="s">
        <v>2782</v>
      </c>
      <c r="B7" s="2125">
        <v>1258</v>
      </c>
      <c r="C7" s="2136">
        <v>0.40140395660497769</v>
      </c>
    </row>
    <row r="8" spans="1:11" ht="13.5" customHeight="1" x14ac:dyDescent="0.15">
      <c r="A8" s="2135" t="s">
        <v>2783</v>
      </c>
      <c r="B8" s="2125">
        <v>542</v>
      </c>
      <c r="C8" s="2136">
        <v>0.17294192724952137</v>
      </c>
    </row>
    <row r="9" spans="1:11" ht="13.5" customHeight="1" x14ac:dyDescent="0.15">
      <c r="A9" s="2117" t="s">
        <v>2671</v>
      </c>
      <c r="B9" s="2125">
        <v>59</v>
      </c>
      <c r="C9" s="2136">
        <v>1.8825781748564134E-2</v>
      </c>
    </row>
    <row r="10" spans="1:11" ht="13.5" customHeight="1" x14ac:dyDescent="0.15">
      <c r="A10" s="2117" t="s">
        <v>2670</v>
      </c>
      <c r="B10" s="2125">
        <v>114</v>
      </c>
      <c r="C10" s="2136">
        <v>3.6375239310784936E-2</v>
      </c>
    </row>
    <row r="11" spans="1:11" ht="13.5" customHeight="1" x14ac:dyDescent="0.15">
      <c r="A11" s="2117" t="s">
        <v>2668</v>
      </c>
      <c r="B11" s="2125">
        <v>24</v>
      </c>
      <c r="C11" s="2136">
        <v>7.6579451180599873E-3</v>
      </c>
    </row>
    <row r="12" spans="1:11" ht="13.5" customHeight="1" x14ac:dyDescent="0.15">
      <c r="C12" s="2136"/>
    </row>
    <row r="13" spans="1:11" ht="13.5" customHeight="1" x14ac:dyDescent="0.15">
      <c r="A13" s="2131" t="s">
        <v>2784</v>
      </c>
      <c r="F13" s="2125"/>
    </row>
    <row r="14" spans="1:11" ht="13.5" customHeight="1" x14ac:dyDescent="0.15">
      <c r="A14" s="2137" t="s">
        <v>2785</v>
      </c>
      <c r="B14" s="2131"/>
      <c r="C14" s="2131"/>
      <c r="D14" s="2138"/>
      <c r="E14" s="2131"/>
      <c r="F14" s="2131"/>
      <c r="G14" s="2131"/>
      <c r="H14" s="2131"/>
      <c r="I14" s="2131"/>
      <c r="J14" s="2131"/>
      <c r="K14" s="2131"/>
    </row>
    <row r="15" spans="1:11" ht="13.5" customHeight="1" x14ac:dyDescent="0.15">
      <c r="A15" s="2137" t="s">
        <v>2786</v>
      </c>
      <c r="B15" s="2131"/>
      <c r="C15" s="2131"/>
      <c r="D15" s="2138"/>
      <c r="E15" s="2131"/>
      <c r="F15" s="2131"/>
      <c r="G15" s="2131"/>
      <c r="H15" s="2131"/>
      <c r="I15" s="2131"/>
      <c r="J15" s="2131"/>
      <c r="K15" s="2131"/>
    </row>
    <row r="16" spans="1:11" ht="13.5" customHeight="1" x14ac:dyDescent="0.15">
      <c r="A16" s="2131" t="s">
        <v>2777</v>
      </c>
      <c r="B16" s="2131"/>
      <c r="C16" s="2131"/>
      <c r="D16" s="2139"/>
      <c r="E16" s="2131"/>
      <c r="F16" s="2131"/>
      <c r="G16" s="2131"/>
      <c r="H16" s="2131"/>
      <c r="I16" s="2131"/>
      <c r="J16" s="2131"/>
      <c r="K16" s="2131"/>
    </row>
    <row r="17" ht="13.5" customHeight="1" x14ac:dyDescent="0.15"/>
    <row r="18" ht="13.5" customHeight="1" x14ac:dyDescent="0.15"/>
    <row r="19" ht="13.5" customHeight="1" x14ac:dyDescent="0.15"/>
    <row r="20" ht="13.5" customHeight="1" x14ac:dyDescent="0.15"/>
    <row r="21" ht="13.5" customHeight="1" x14ac:dyDescent="0.15"/>
    <row r="22" ht="13.5" customHeight="1" x14ac:dyDescent="0.15"/>
    <row r="23" ht="13.5" customHeight="1" x14ac:dyDescent="0.15"/>
    <row r="24" ht="13.5" customHeight="1" x14ac:dyDescent="0.15"/>
    <row r="25" ht="13.5" customHeight="1" x14ac:dyDescent="0.15"/>
    <row r="26" ht="13.5" customHeight="1" x14ac:dyDescent="0.15"/>
    <row r="27" ht="13.5" customHeight="1" x14ac:dyDescent="0.15"/>
    <row r="28" ht="13.5" customHeight="1" x14ac:dyDescent="0.15"/>
    <row r="29" ht="13.5" customHeight="1" x14ac:dyDescent="0.15"/>
    <row r="30" ht="13.5" customHeight="1" x14ac:dyDescent="0.15"/>
    <row r="31" ht="13.5" customHeight="1" x14ac:dyDescent="0.15"/>
    <row r="32"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scale="95" orientation="landscape"/>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K99"/>
  <sheetViews>
    <sheetView workbookViewId="0"/>
  </sheetViews>
  <sheetFormatPr baseColWidth="10" defaultColWidth="14.42578125" defaultRowHeight="15" customHeight="1" x14ac:dyDescent="0.15"/>
  <cols>
    <col min="1" max="1" width="32" style="2117" customWidth="1"/>
    <col min="2" max="2" width="16" style="2117" customWidth="1"/>
    <col min="3" max="3" width="14.42578125" style="2117" customWidth="1"/>
    <col min="4" max="4" width="15.140625" style="2117" customWidth="1"/>
    <col min="5" max="11" width="11.42578125" style="2117" customWidth="1"/>
    <col min="12" max="16384" width="14.42578125" style="2117"/>
  </cols>
  <sheetData>
    <row r="1" spans="1:11" ht="13.5" customHeight="1" x14ac:dyDescent="0.15"/>
    <row r="2" spans="1:11" ht="13.5" customHeight="1" x14ac:dyDescent="0.15">
      <c r="A2" s="2118" t="s">
        <v>2787</v>
      </c>
      <c r="B2" s="2118"/>
      <c r="C2" s="2118"/>
      <c r="D2" s="2118"/>
      <c r="E2" s="2118"/>
      <c r="F2" s="2118"/>
      <c r="G2" s="2118"/>
      <c r="H2" s="2118"/>
      <c r="I2" s="2118"/>
      <c r="J2" s="2118"/>
      <c r="K2" s="2118"/>
    </row>
    <row r="3" spans="1:11" ht="13.5" customHeight="1" x14ac:dyDescent="0.15">
      <c r="A3" s="2120"/>
    </row>
    <row r="4" spans="1:11" ht="13.5" customHeight="1" x14ac:dyDescent="0.15">
      <c r="A4" s="2140" t="s">
        <v>2788</v>
      </c>
      <c r="B4" s="3109">
        <v>2021</v>
      </c>
      <c r="C4" s="3110"/>
      <c r="D4" s="3109">
        <v>2022</v>
      </c>
      <c r="E4" s="3110"/>
    </row>
    <row r="5" spans="1:11" ht="13.5" customHeight="1" x14ac:dyDescent="0.15">
      <c r="A5" s="2141"/>
      <c r="B5" s="2132" t="s">
        <v>2780</v>
      </c>
      <c r="C5" s="2132" t="s">
        <v>327</v>
      </c>
      <c r="D5" s="2132" t="s">
        <v>2780</v>
      </c>
      <c r="E5" s="2132" t="s">
        <v>327</v>
      </c>
    </row>
    <row r="6" spans="1:11" ht="13.5" customHeight="1" x14ac:dyDescent="0.15">
      <c r="A6" s="2118" t="s">
        <v>2</v>
      </c>
      <c r="B6" s="2142">
        <v>834043</v>
      </c>
      <c r="C6" s="3104">
        <v>1</v>
      </c>
      <c r="D6" s="2142">
        <v>827833</v>
      </c>
      <c r="E6" s="3104">
        <v>1</v>
      </c>
      <c r="F6" s="2131"/>
      <c r="G6" s="2131"/>
      <c r="H6" s="2131"/>
      <c r="I6" s="2131"/>
      <c r="J6" s="2131"/>
      <c r="K6" s="2131"/>
    </row>
    <row r="7" spans="1:11" ht="13.5" customHeight="1" x14ac:dyDescent="0.15">
      <c r="A7" s="2143" t="s">
        <v>2789</v>
      </c>
      <c r="B7" s="2144">
        <v>831110</v>
      </c>
      <c r="C7" s="2136">
        <v>0.99648339474103853</v>
      </c>
      <c r="D7" s="2144">
        <v>824699</v>
      </c>
      <c r="E7" s="2136">
        <v>0.99621421228677765</v>
      </c>
      <c r="F7" s="2131"/>
      <c r="G7" s="2131"/>
      <c r="H7" s="2131"/>
      <c r="I7" s="2131"/>
      <c r="J7" s="2131"/>
      <c r="K7" s="2131"/>
    </row>
    <row r="8" spans="1:11" ht="13.5" customHeight="1" x14ac:dyDescent="0.15">
      <c r="A8" s="2145" t="s">
        <v>2790</v>
      </c>
      <c r="B8" s="2144">
        <v>2933</v>
      </c>
      <c r="C8" s="2136">
        <v>3.5166052589614685E-3</v>
      </c>
      <c r="D8" s="2144">
        <v>3134</v>
      </c>
      <c r="E8" s="2136">
        <v>3.7857877132223528E-3</v>
      </c>
      <c r="F8" s="2131"/>
      <c r="G8" s="2131"/>
      <c r="H8" s="2131"/>
      <c r="I8" s="2131"/>
      <c r="J8" s="2131"/>
      <c r="K8" s="2131"/>
    </row>
    <row r="9" spans="1:11" ht="13.5" customHeight="1" x14ac:dyDescent="0.15">
      <c r="A9" s="2138"/>
      <c r="B9" s="2125"/>
    </row>
    <row r="10" spans="1:11" ht="13.5" customHeight="1" x14ac:dyDescent="0.15">
      <c r="A10" s="2131" t="s">
        <v>2784</v>
      </c>
      <c r="D10" s="2125"/>
    </row>
    <row r="11" spans="1:11" ht="13.5" customHeight="1" x14ac:dyDescent="0.15">
      <c r="A11" s="2137" t="s">
        <v>2791</v>
      </c>
    </row>
    <row r="12" spans="1:11" ht="13.5" customHeight="1" x14ac:dyDescent="0.15">
      <c r="A12" s="2131" t="s">
        <v>2777</v>
      </c>
    </row>
    <row r="13" spans="1:11" ht="13.5" customHeight="1" x14ac:dyDescent="0.15"/>
    <row r="14" spans="1:11" ht="13.5" customHeight="1" x14ac:dyDescent="0.15"/>
    <row r="15" spans="1:11" ht="13.5" customHeight="1" x14ac:dyDescent="0.15">
      <c r="C15" s="2146"/>
      <c r="D15" s="2146"/>
      <c r="E15" s="2146"/>
      <c r="F15" s="2146"/>
    </row>
    <row r="16" spans="1:11" ht="13.5" customHeight="1" x14ac:dyDescent="0.15"/>
    <row r="17" spans="3:4" ht="13.5" customHeight="1" x14ac:dyDescent="0.15">
      <c r="C17" s="2146"/>
      <c r="D17" s="2146"/>
    </row>
    <row r="18" spans="3:4" ht="13.5" customHeight="1" x14ac:dyDescent="0.15"/>
    <row r="19" spans="3:4" ht="13.5" customHeight="1" x14ac:dyDescent="0.15"/>
    <row r="20" spans="3:4" ht="13.5" customHeight="1" x14ac:dyDescent="0.15"/>
    <row r="21" spans="3:4" ht="13.5" customHeight="1" x14ac:dyDescent="0.15"/>
    <row r="22" spans="3:4" ht="13.5" customHeight="1" x14ac:dyDescent="0.15"/>
    <row r="23" spans="3:4" ht="13.5" customHeight="1" x14ac:dyDescent="0.15"/>
    <row r="24" spans="3:4" ht="13.5" customHeight="1" x14ac:dyDescent="0.15"/>
    <row r="25" spans="3:4" ht="13.5" customHeight="1" x14ac:dyDescent="0.15"/>
    <row r="26" spans="3:4" ht="13.5" customHeight="1" x14ac:dyDescent="0.15"/>
    <row r="27" spans="3:4" ht="13.5" customHeight="1" x14ac:dyDescent="0.15"/>
    <row r="28" spans="3:4" ht="13.5" customHeight="1" x14ac:dyDescent="0.15"/>
    <row r="29" spans="3:4" ht="13.5" customHeight="1" x14ac:dyDescent="0.15"/>
    <row r="30" spans="3:4" ht="13.5" customHeight="1" x14ac:dyDescent="0.15"/>
    <row r="31" spans="3:4" ht="13.5" customHeight="1" x14ac:dyDescent="0.15"/>
    <row r="32" spans="3:4"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mergeCells count="2">
    <mergeCell ref="B4:C4"/>
    <mergeCell ref="D4:E4"/>
  </mergeCells>
  <pageMargins left="0" right="0" top="0.74803149606299213" bottom="0.74803149606299213"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F47"/>
  <sheetViews>
    <sheetView workbookViewId="0"/>
  </sheetViews>
  <sheetFormatPr baseColWidth="10" defaultColWidth="12.5703125" defaultRowHeight="10.5" x14ac:dyDescent="0.25"/>
  <cols>
    <col min="1" max="1" width="29.85546875" style="163" customWidth="1"/>
    <col min="2" max="6" width="12.5703125" style="777"/>
    <col min="7" max="16384" width="12.5703125" style="163"/>
  </cols>
  <sheetData>
    <row r="1" spans="1:6" ht="10.5" customHeight="1" x14ac:dyDescent="0.25"/>
    <row r="2" spans="1:6" ht="11.25" x14ac:dyDescent="0.25">
      <c r="A2" s="782" t="s">
        <v>660</v>
      </c>
    </row>
    <row r="3" spans="1:6" ht="11.25" customHeight="1" x14ac:dyDescent="0.25">
      <c r="A3" s="783"/>
    </row>
    <row r="4" spans="1:6" ht="15.75" customHeight="1" x14ac:dyDescent="0.25">
      <c r="A4" s="784" t="s">
        <v>661</v>
      </c>
      <c r="B4" s="785" t="s">
        <v>662</v>
      </c>
      <c r="C4" s="786"/>
      <c r="D4" s="786"/>
      <c r="E4" s="786"/>
      <c r="F4" s="787"/>
    </row>
    <row r="5" spans="1:6" ht="15.75" customHeight="1" x14ac:dyDescent="0.25">
      <c r="A5" s="788"/>
      <c r="B5" s="785" t="s">
        <v>1</v>
      </c>
      <c r="C5" s="786"/>
      <c r="D5" s="786"/>
      <c r="E5" s="786"/>
      <c r="F5" s="787"/>
    </row>
    <row r="6" spans="1:6" ht="13.5" customHeight="1" x14ac:dyDescent="0.25">
      <c r="A6" s="502"/>
      <c r="B6" s="789">
        <v>2018</v>
      </c>
      <c r="C6" s="789">
        <v>2019</v>
      </c>
      <c r="D6" s="789">
        <v>2020</v>
      </c>
      <c r="E6" s="789">
        <v>2021</v>
      </c>
      <c r="F6" s="789">
        <v>2022</v>
      </c>
    </row>
    <row r="7" spans="1:6" ht="13.5" customHeight="1" x14ac:dyDescent="0.25">
      <c r="A7" s="641" t="s">
        <v>663</v>
      </c>
      <c r="B7" s="790"/>
      <c r="C7" s="790"/>
      <c r="D7" s="790"/>
      <c r="E7" s="790"/>
      <c r="F7" s="790"/>
    </row>
    <row r="8" spans="1:6" ht="13.5" customHeight="1" x14ac:dyDescent="0.25">
      <c r="A8" s="791" t="s">
        <v>664</v>
      </c>
      <c r="B8" s="792">
        <v>353467</v>
      </c>
      <c r="C8" s="792">
        <v>326541</v>
      </c>
      <c r="D8" s="792">
        <v>94338</v>
      </c>
      <c r="E8" s="792">
        <v>155169</v>
      </c>
      <c r="F8" s="792">
        <v>211023</v>
      </c>
    </row>
    <row r="9" spans="1:6" ht="13.5" customHeight="1" x14ac:dyDescent="0.25">
      <c r="A9" s="791" t="s">
        <v>665</v>
      </c>
      <c r="B9" s="792">
        <v>4456762</v>
      </c>
      <c r="C9" s="792">
        <v>4810229</v>
      </c>
      <c r="D9" s="792">
        <v>5136770</v>
      </c>
      <c r="E9" s="792">
        <v>5231108</v>
      </c>
      <c r="F9" s="792">
        <v>5386277</v>
      </c>
    </row>
    <row r="10" spans="1:6" ht="13.5" customHeight="1" x14ac:dyDescent="0.25">
      <c r="A10" s="590" t="s">
        <v>666</v>
      </c>
      <c r="B10" s="408"/>
      <c r="C10" s="408"/>
      <c r="D10" s="408"/>
      <c r="E10" s="408"/>
      <c r="F10" s="408"/>
    </row>
    <row r="11" spans="1:6" ht="13.5" customHeight="1" x14ac:dyDescent="0.25">
      <c r="A11" s="793" t="s">
        <v>667</v>
      </c>
      <c r="B11" s="794">
        <v>83007</v>
      </c>
      <c r="C11" s="795">
        <v>69522</v>
      </c>
      <c r="D11" s="795">
        <v>15675</v>
      </c>
      <c r="E11" s="794">
        <v>22594</v>
      </c>
      <c r="F11" s="794">
        <v>26474</v>
      </c>
    </row>
    <row r="12" spans="1:6" ht="13.5" customHeight="1" x14ac:dyDescent="0.25">
      <c r="A12" s="793" t="s">
        <v>668</v>
      </c>
      <c r="B12" s="794">
        <v>477642</v>
      </c>
      <c r="C12" s="794">
        <v>560649</v>
      </c>
      <c r="D12" s="794">
        <v>630171</v>
      </c>
      <c r="E12" s="794">
        <v>645846</v>
      </c>
      <c r="F12" s="794">
        <v>668440</v>
      </c>
    </row>
    <row r="13" spans="1:6" ht="13.5" customHeight="1" x14ac:dyDescent="0.25">
      <c r="A13" s="590" t="s">
        <v>669</v>
      </c>
      <c r="B13" s="408"/>
      <c r="C13" s="408"/>
      <c r="D13" s="408"/>
      <c r="E13" s="408"/>
      <c r="F13" s="408"/>
    </row>
    <row r="14" spans="1:6" ht="13.5" customHeight="1" x14ac:dyDescent="0.25">
      <c r="A14" s="793" t="s">
        <v>667</v>
      </c>
      <c r="B14" s="794">
        <v>16765</v>
      </c>
      <c r="C14" s="795">
        <v>21512</v>
      </c>
      <c r="D14" s="795">
        <v>3923</v>
      </c>
      <c r="E14" s="794">
        <v>5593</v>
      </c>
      <c r="F14" s="794">
        <v>8365</v>
      </c>
    </row>
    <row r="15" spans="1:6" ht="13.5" customHeight="1" x14ac:dyDescent="0.25">
      <c r="A15" s="793" t="s">
        <v>668</v>
      </c>
      <c r="B15" s="794">
        <v>173376</v>
      </c>
      <c r="C15" s="794">
        <v>190141</v>
      </c>
      <c r="D15" s="794">
        <v>211653</v>
      </c>
      <c r="E15" s="794">
        <v>215576</v>
      </c>
      <c r="F15" s="794">
        <v>221169</v>
      </c>
    </row>
    <row r="16" spans="1:6" ht="13.5" customHeight="1" x14ac:dyDescent="0.25">
      <c r="A16" s="590" t="s">
        <v>670</v>
      </c>
      <c r="B16" s="408"/>
      <c r="C16" s="408"/>
      <c r="D16" s="408"/>
      <c r="E16" s="408"/>
      <c r="F16" s="408"/>
    </row>
    <row r="17" spans="1:6" ht="13.5" customHeight="1" x14ac:dyDescent="0.25">
      <c r="A17" s="793" t="s">
        <v>667</v>
      </c>
      <c r="B17" s="794">
        <v>30116</v>
      </c>
      <c r="C17" s="795">
        <v>29818</v>
      </c>
      <c r="D17" s="795">
        <v>9595</v>
      </c>
      <c r="E17" s="794">
        <v>21867</v>
      </c>
      <c r="F17" s="794">
        <v>30424</v>
      </c>
    </row>
    <row r="18" spans="1:6" ht="13.5" customHeight="1" x14ac:dyDescent="0.25">
      <c r="A18" s="793" t="s">
        <v>668</v>
      </c>
      <c r="B18" s="794">
        <v>510948</v>
      </c>
      <c r="C18" s="794">
        <v>541064</v>
      </c>
      <c r="D18" s="794">
        <v>570882</v>
      </c>
      <c r="E18" s="794">
        <v>580477</v>
      </c>
      <c r="F18" s="794">
        <v>602344</v>
      </c>
    </row>
    <row r="19" spans="1:6" ht="13.5" customHeight="1" x14ac:dyDescent="0.25">
      <c r="A19" s="796" t="s">
        <v>671</v>
      </c>
      <c r="B19" s="797"/>
      <c r="C19" s="797"/>
      <c r="D19" s="797"/>
      <c r="E19" s="797"/>
      <c r="F19" s="797"/>
    </row>
    <row r="20" spans="1:6" ht="13.5" customHeight="1" x14ac:dyDescent="0.25">
      <c r="A20" s="793" t="s">
        <v>667</v>
      </c>
      <c r="B20" s="794">
        <v>6848</v>
      </c>
      <c r="C20" s="795">
        <v>5551</v>
      </c>
      <c r="D20" s="795">
        <v>2435</v>
      </c>
      <c r="E20" s="794">
        <v>5419</v>
      </c>
      <c r="F20" s="794">
        <v>6349</v>
      </c>
    </row>
    <row r="21" spans="1:6" ht="13.5" customHeight="1" x14ac:dyDescent="0.25">
      <c r="A21" s="793" t="s">
        <v>668</v>
      </c>
      <c r="B21" s="794">
        <v>119041</v>
      </c>
      <c r="C21" s="794">
        <v>125889</v>
      </c>
      <c r="D21" s="794">
        <v>131440</v>
      </c>
      <c r="E21" s="794">
        <v>133875</v>
      </c>
      <c r="F21" s="794">
        <v>139294</v>
      </c>
    </row>
    <row r="22" spans="1:6" ht="13.5" customHeight="1" x14ac:dyDescent="0.25">
      <c r="A22" s="590" t="s">
        <v>672</v>
      </c>
      <c r="B22" s="408"/>
      <c r="C22" s="408"/>
      <c r="D22" s="408"/>
      <c r="E22" s="408"/>
      <c r="F22" s="408"/>
    </row>
    <row r="23" spans="1:6" ht="13.5" customHeight="1" x14ac:dyDescent="0.25">
      <c r="A23" s="793" t="s">
        <v>667</v>
      </c>
      <c r="B23" s="794">
        <v>31257</v>
      </c>
      <c r="C23" s="798">
        <v>14468</v>
      </c>
      <c r="D23" s="795">
        <v>1455</v>
      </c>
      <c r="E23" s="794">
        <v>2746</v>
      </c>
      <c r="F23" s="794">
        <v>3193</v>
      </c>
    </row>
    <row r="24" spans="1:6" ht="13.5" customHeight="1" x14ac:dyDescent="0.25">
      <c r="A24" s="793" t="s">
        <v>668</v>
      </c>
      <c r="B24" s="794">
        <v>122923</v>
      </c>
      <c r="C24" s="794">
        <v>154180</v>
      </c>
      <c r="D24" s="794">
        <v>168648</v>
      </c>
      <c r="E24" s="794">
        <v>170103</v>
      </c>
      <c r="F24" s="794">
        <v>172849</v>
      </c>
    </row>
    <row r="25" spans="1:6" ht="13.5" customHeight="1" x14ac:dyDescent="0.25">
      <c r="A25" s="590" t="s">
        <v>673</v>
      </c>
      <c r="B25" s="408"/>
      <c r="C25" s="408"/>
      <c r="D25" s="408"/>
      <c r="E25" s="408"/>
      <c r="F25" s="408"/>
    </row>
    <row r="26" spans="1:6" ht="13.5" customHeight="1" x14ac:dyDescent="0.25">
      <c r="A26" s="793" t="s">
        <v>667</v>
      </c>
      <c r="B26" s="794">
        <v>22262</v>
      </c>
      <c r="C26" s="795">
        <v>18936</v>
      </c>
      <c r="D26" s="795">
        <v>6759</v>
      </c>
      <c r="E26" s="794">
        <v>11014</v>
      </c>
      <c r="F26" s="794">
        <v>13963</v>
      </c>
    </row>
    <row r="27" spans="1:6" ht="13.5" customHeight="1" x14ac:dyDescent="0.25">
      <c r="A27" s="793" t="s">
        <v>668</v>
      </c>
      <c r="B27" s="794">
        <v>380058</v>
      </c>
      <c r="C27" s="794">
        <v>402320</v>
      </c>
      <c r="D27" s="794">
        <v>421256</v>
      </c>
      <c r="E27" s="794">
        <v>428015</v>
      </c>
      <c r="F27" s="794">
        <v>439029</v>
      </c>
    </row>
    <row r="28" spans="1:6" ht="13.5" customHeight="1" x14ac:dyDescent="0.25">
      <c r="A28" s="590" t="s">
        <v>674</v>
      </c>
      <c r="B28" s="408"/>
      <c r="C28" s="408"/>
      <c r="D28" s="408"/>
      <c r="E28" s="408"/>
      <c r="F28" s="408"/>
    </row>
    <row r="29" spans="1:6" ht="13.5" customHeight="1" x14ac:dyDescent="0.25">
      <c r="A29" s="793" t="s">
        <v>667</v>
      </c>
      <c r="B29" s="794">
        <v>1190</v>
      </c>
      <c r="C29" s="795">
        <v>2396</v>
      </c>
      <c r="D29" s="795">
        <v>643</v>
      </c>
      <c r="E29" s="794">
        <v>826</v>
      </c>
      <c r="F29" s="794">
        <v>1720</v>
      </c>
    </row>
    <row r="30" spans="1:6" ht="13.5" customHeight="1" x14ac:dyDescent="0.25">
      <c r="A30" s="793" t="s">
        <v>668</v>
      </c>
      <c r="B30" s="794">
        <v>39640</v>
      </c>
      <c r="C30" s="794">
        <v>40830</v>
      </c>
      <c r="D30" s="794">
        <v>43226</v>
      </c>
      <c r="E30" s="794">
        <v>43869</v>
      </c>
      <c r="F30" s="794">
        <v>44695</v>
      </c>
    </row>
    <row r="31" spans="1:6" ht="13.5" customHeight="1" x14ac:dyDescent="0.25">
      <c r="A31" s="590" t="s">
        <v>675</v>
      </c>
      <c r="B31" s="408"/>
      <c r="C31" s="408"/>
      <c r="D31" s="408"/>
      <c r="E31" s="408"/>
      <c r="F31" s="408"/>
    </row>
    <row r="32" spans="1:6" ht="13.5" customHeight="1" x14ac:dyDescent="0.25">
      <c r="A32" s="793" t="s">
        <v>667</v>
      </c>
      <c r="B32" s="794">
        <v>143759</v>
      </c>
      <c r="C32" s="795">
        <v>145591</v>
      </c>
      <c r="D32" s="795">
        <v>45476</v>
      </c>
      <c r="E32" s="794">
        <v>74749</v>
      </c>
      <c r="F32" s="794">
        <v>104475</v>
      </c>
    </row>
    <row r="33" spans="1:6" ht="13.5" customHeight="1" x14ac:dyDescent="0.25">
      <c r="A33" s="793" t="s">
        <v>668</v>
      </c>
      <c r="B33" s="794">
        <v>2310565</v>
      </c>
      <c r="C33" s="794">
        <v>2454324</v>
      </c>
      <c r="D33" s="794">
        <v>2599915</v>
      </c>
      <c r="E33" s="794">
        <v>2645391</v>
      </c>
      <c r="F33" s="794">
        <v>2720140</v>
      </c>
    </row>
    <row r="34" spans="1:6" ht="13.5" customHeight="1" x14ac:dyDescent="0.25">
      <c r="A34" s="590" t="s">
        <v>676</v>
      </c>
      <c r="B34" s="408"/>
      <c r="C34" s="408"/>
      <c r="D34" s="408"/>
      <c r="E34" s="408"/>
      <c r="F34" s="408"/>
    </row>
    <row r="35" spans="1:6" ht="13.5" customHeight="1" x14ac:dyDescent="0.25">
      <c r="A35" s="793" t="s">
        <v>667</v>
      </c>
      <c r="B35" s="794">
        <v>2169</v>
      </c>
      <c r="C35" s="795">
        <v>2999</v>
      </c>
      <c r="D35" s="795">
        <v>750</v>
      </c>
      <c r="E35" s="794">
        <v>1068</v>
      </c>
      <c r="F35" s="794">
        <v>1074</v>
      </c>
    </row>
    <row r="36" spans="1:6" ht="13.5" customHeight="1" x14ac:dyDescent="0.25">
      <c r="A36" s="793" t="s">
        <v>668</v>
      </c>
      <c r="B36" s="794">
        <v>60022</v>
      </c>
      <c r="C36" s="794">
        <v>62191</v>
      </c>
      <c r="D36" s="794">
        <v>65190</v>
      </c>
      <c r="E36" s="794">
        <v>65940</v>
      </c>
      <c r="F36" s="794">
        <v>67008</v>
      </c>
    </row>
    <row r="37" spans="1:6" ht="13.5" customHeight="1" x14ac:dyDescent="0.25">
      <c r="A37" s="590" t="s">
        <v>677</v>
      </c>
      <c r="B37" s="408"/>
      <c r="C37" s="408"/>
      <c r="D37" s="408"/>
      <c r="E37" s="408"/>
      <c r="F37" s="408"/>
    </row>
    <row r="38" spans="1:6" ht="13.5" customHeight="1" x14ac:dyDescent="0.25">
      <c r="A38" s="793" t="s">
        <v>667</v>
      </c>
      <c r="B38" s="794">
        <v>16094</v>
      </c>
      <c r="C38" s="795">
        <v>15748</v>
      </c>
      <c r="D38" s="795">
        <v>7627</v>
      </c>
      <c r="E38" s="794">
        <v>9293</v>
      </c>
      <c r="F38" s="794">
        <v>14986</v>
      </c>
    </row>
    <row r="39" spans="1:6" ht="13.5" customHeight="1" x14ac:dyDescent="0.25">
      <c r="A39" s="793" t="s">
        <v>668</v>
      </c>
      <c r="B39" s="794">
        <v>262547</v>
      </c>
      <c r="C39" s="794">
        <v>278641</v>
      </c>
      <c r="D39" s="794">
        <v>294389</v>
      </c>
      <c r="E39" s="794">
        <v>302016</v>
      </c>
      <c r="F39" s="794">
        <v>311309</v>
      </c>
    </row>
    <row r="40" spans="1:6" ht="12" customHeight="1" x14ac:dyDescent="0.25">
      <c r="A40" s="380"/>
      <c r="B40" s="799"/>
      <c r="C40" s="799"/>
      <c r="D40" s="799"/>
      <c r="E40" s="799"/>
      <c r="F40" s="799"/>
    </row>
    <row r="41" spans="1:6" ht="12" customHeight="1" x14ac:dyDescent="0.25">
      <c r="A41" s="773" t="s">
        <v>648</v>
      </c>
      <c r="B41" s="799"/>
      <c r="C41" s="799"/>
      <c r="D41" s="799"/>
      <c r="E41" s="799"/>
      <c r="F41" s="799"/>
    </row>
    <row r="42" spans="1:6" ht="12" customHeight="1" x14ac:dyDescent="0.25">
      <c r="A42" s="800" t="s">
        <v>678</v>
      </c>
      <c r="B42" s="799"/>
      <c r="C42" s="799"/>
      <c r="D42" s="799"/>
      <c r="E42" s="799"/>
      <c r="F42" s="799"/>
    </row>
    <row r="43" spans="1:6" ht="12" customHeight="1" x14ac:dyDescent="0.25">
      <c r="A43" s="801" t="s">
        <v>679</v>
      </c>
      <c r="B43" s="799"/>
      <c r="C43" s="799"/>
      <c r="D43" s="799"/>
      <c r="E43" s="799"/>
      <c r="F43" s="799"/>
    </row>
    <row r="44" spans="1:6" s="781" customFormat="1" ht="12" customHeight="1" x14ac:dyDescent="0.25">
      <c r="A44" s="392" t="s">
        <v>680</v>
      </c>
      <c r="B44" s="780"/>
      <c r="C44" s="780"/>
      <c r="D44" s="780"/>
      <c r="E44" s="780"/>
      <c r="F44" s="780"/>
    </row>
    <row r="45" spans="1:6" s="781" customFormat="1" ht="12" customHeight="1" x14ac:dyDescent="0.25">
      <c r="A45" s="801" t="s">
        <v>681</v>
      </c>
      <c r="B45" s="802"/>
      <c r="C45" s="802"/>
      <c r="D45" s="802"/>
      <c r="E45" s="802"/>
      <c r="F45" s="802"/>
    </row>
    <row r="46" spans="1:6" s="781" customFormat="1" ht="12" customHeight="1" x14ac:dyDescent="0.25">
      <c r="A46" s="774" t="s">
        <v>682</v>
      </c>
      <c r="B46" s="802"/>
      <c r="C46" s="802"/>
      <c r="D46" s="802"/>
      <c r="E46" s="802"/>
      <c r="F46" s="802"/>
    </row>
    <row r="47" spans="1:6" ht="12" customHeight="1" x14ac:dyDescent="0.25">
      <c r="A47" s="163" t="s">
        <v>506</v>
      </c>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E30"/>
  <sheetViews>
    <sheetView workbookViewId="0"/>
  </sheetViews>
  <sheetFormatPr baseColWidth="10" defaultColWidth="11.42578125" defaultRowHeight="10.5" x14ac:dyDescent="0.15"/>
  <cols>
    <col min="1" max="1" width="38" style="166" customWidth="1"/>
    <col min="2" max="16384" width="11.42578125" style="166"/>
  </cols>
  <sheetData>
    <row r="2" spans="1:5" ht="11.25" x14ac:dyDescent="0.15">
      <c r="A2" s="250" t="s">
        <v>2792</v>
      </c>
      <c r="D2" s="251"/>
    </row>
    <row r="3" spans="1:5" x14ac:dyDescent="0.15">
      <c r="A3" s="2147"/>
      <c r="D3" s="251"/>
    </row>
    <row r="4" spans="1:5" ht="42.75" x14ac:dyDescent="0.15">
      <c r="A4" s="2148" t="s">
        <v>2793</v>
      </c>
      <c r="B4" s="873" t="s">
        <v>2794</v>
      </c>
      <c r="C4" s="873" t="s">
        <v>2795</v>
      </c>
      <c r="D4" s="850" t="s">
        <v>2796</v>
      </c>
      <c r="E4" s="873" t="s">
        <v>2797</v>
      </c>
    </row>
    <row r="5" spans="1:5" ht="11.25" x14ac:dyDescent="0.15">
      <c r="A5" s="2149" t="s">
        <v>2798</v>
      </c>
      <c r="B5" s="875">
        <v>6912</v>
      </c>
      <c r="C5" s="2152">
        <v>1</v>
      </c>
      <c r="D5" s="875">
        <v>5265</v>
      </c>
      <c r="E5" s="2152">
        <v>1</v>
      </c>
    </row>
    <row r="6" spans="1:5" ht="21.75" x14ac:dyDescent="0.15">
      <c r="A6" s="2149" t="s">
        <v>2799</v>
      </c>
      <c r="B6" s="2151">
        <v>418</v>
      </c>
      <c r="C6" s="2152">
        <v>6.0474537037037035E-2</v>
      </c>
      <c r="D6" s="2151">
        <v>182</v>
      </c>
      <c r="E6" s="2152">
        <v>3.4567901234567898E-2</v>
      </c>
    </row>
    <row r="7" spans="1:5" ht="11.25" x14ac:dyDescent="0.15">
      <c r="A7" s="2153" t="s">
        <v>2800</v>
      </c>
      <c r="B7" s="824">
        <v>208</v>
      </c>
      <c r="C7" s="2154">
        <v>3.0092592592592591E-2</v>
      </c>
      <c r="D7" s="824">
        <v>92</v>
      </c>
      <c r="E7" s="2154">
        <v>1.7473884140550806E-2</v>
      </c>
    </row>
    <row r="8" spans="1:5" ht="11.25" x14ac:dyDescent="0.15">
      <c r="A8" s="2153" t="s">
        <v>2801</v>
      </c>
      <c r="B8" s="824">
        <v>21</v>
      </c>
      <c r="C8" s="2154">
        <v>3.0381944444444445E-3</v>
      </c>
      <c r="D8" s="824">
        <v>0</v>
      </c>
      <c r="E8" s="824">
        <v>0</v>
      </c>
    </row>
    <row r="9" spans="1:5" ht="11.25" x14ac:dyDescent="0.15">
      <c r="A9" s="2153" t="s">
        <v>2802</v>
      </c>
      <c r="B9" s="824">
        <v>26</v>
      </c>
      <c r="C9" s="2154">
        <v>3.7615740740740739E-3</v>
      </c>
      <c r="D9" s="824">
        <v>16</v>
      </c>
      <c r="E9" s="2154">
        <v>3.0389363722697054E-3</v>
      </c>
    </row>
    <row r="10" spans="1:5" ht="11.25" x14ac:dyDescent="0.15">
      <c r="A10" s="2153" t="s">
        <v>2803</v>
      </c>
      <c r="B10" s="824">
        <v>79</v>
      </c>
      <c r="C10" s="2154">
        <v>1.1429398148148149E-2</v>
      </c>
      <c r="D10" s="824">
        <v>21</v>
      </c>
      <c r="E10" s="2154">
        <v>3.9886039886039889E-3</v>
      </c>
    </row>
    <row r="11" spans="1:5" ht="11.25" x14ac:dyDescent="0.15">
      <c r="A11" s="2153" t="s">
        <v>2804</v>
      </c>
      <c r="B11" s="824">
        <v>25</v>
      </c>
      <c r="C11" s="2154">
        <v>3.6168981481481482E-3</v>
      </c>
      <c r="D11" s="824">
        <v>8</v>
      </c>
      <c r="E11" s="2154">
        <v>1.5194681861348527E-3</v>
      </c>
    </row>
    <row r="12" spans="1:5" ht="11.25" x14ac:dyDescent="0.15">
      <c r="A12" s="2153" t="s">
        <v>2805</v>
      </c>
      <c r="B12" s="824">
        <v>0</v>
      </c>
      <c r="C12" s="824">
        <v>0</v>
      </c>
      <c r="D12" s="824">
        <v>0</v>
      </c>
      <c r="E12" s="824">
        <v>0</v>
      </c>
    </row>
    <row r="13" spans="1:5" ht="11.25" x14ac:dyDescent="0.15">
      <c r="A13" s="2153" t="s">
        <v>2806</v>
      </c>
      <c r="B13" s="824">
        <v>59</v>
      </c>
      <c r="C13" s="2154">
        <v>8.5358796296296294E-3</v>
      </c>
      <c r="D13" s="824">
        <v>41</v>
      </c>
      <c r="E13" s="2154">
        <v>7.7872744539411202E-3</v>
      </c>
    </row>
    <row r="14" spans="1:5" ht="11.25" x14ac:dyDescent="0.15">
      <c r="A14" s="2153" t="s">
        <v>2807</v>
      </c>
      <c r="B14" s="824">
        <v>0</v>
      </c>
      <c r="C14" s="824">
        <v>0</v>
      </c>
      <c r="D14" s="824">
        <v>4</v>
      </c>
      <c r="E14" s="2154">
        <v>7.5973409306742635E-4</v>
      </c>
    </row>
    <row r="15" spans="1:5" x14ac:dyDescent="0.15">
      <c r="A15" s="2153"/>
      <c r="B15" s="163"/>
      <c r="C15" s="2155"/>
      <c r="D15" s="824"/>
      <c r="E15" s="2155"/>
    </row>
    <row r="16" spans="1:5" x14ac:dyDescent="0.15">
      <c r="A16" s="2156" t="s">
        <v>2808</v>
      </c>
      <c r="B16" s="163"/>
      <c r="C16" s="163"/>
      <c r="D16" s="102"/>
      <c r="E16" s="163"/>
    </row>
    <row r="17" spans="1:5" x14ac:dyDescent="0.15">
      <c r="A17" s="102" t="s">
        <v>2809</v>
      </c>
      <c r="B17" s="287"/>
      <c r="C17" s="287"/>
      <c r="D17" s="287"/>
      <c r="E17" s="287"/>
    </row>
    <row r="18" spans="1:5" x14ac:dyDescent="0.15">
      <c r="A18" s="163" t="s">
        <v>2810</v>
      </c>
      <c r="B18" s="287"/>
      <c r="C18" s="287"/>
      <c r="D18" s="287"/>
      <c r="E18" s="287"/>
    </row>
    <row r="19" spans="1:5" x14ac:dyDescent="0.15">
      <c r="A19" s="163" t="s">
        <v>2811</v>
      </c>
      <c r="B19" s="287"/>
      <c r="C19" s="287"/>
      <c r="D19" s="287"/>
      <c r="E19" s="287"/>
    </row>
    <row r="20" spans="1:5" x14ac:dyDescent="0.15">
      <c r="A20" s="163" t="s">
        <v>2812</v>
      </c>
      <c r="B20" s="287"/>
      <c r="C20" s="287"/>
      <c r="D20" s="287"/>
      <c r="E20" s="287"/>
    </row>
    <row r="21" spans="1:5" x14ac:dyDescent="0.15">
      <c r="A21" s="163" t="s">
        <v>2813</v>
      </c>
      <c r="B21" s="287"/>
      <c r="C21" s="287"/>
      <c r="D21" s="287"/>
      <c r="E21" s="287"/>
    </row>
    <row r="22" spans="1:5" x14ac:dyDescent="0.15">
      <c r="A22" s="163" t="s">
        <v>2814</v>
      </c>
      <c r="B22" s="287"/>
      <c r="C22" s="287"/>
      <c r="D22" s="287"/>
      <c r="E22" s="287"/>
    </row>
    <row r="23" spans="1:5" x14ac:dyDescent="0.15">
      <c r="A23" s="163" t="s">
        <v>2815</v>
      </c>
      <c r="B23" s="287"/>
      <c r="C23" s="287"/>
      <c r="D23" s="287"/>
      <c r="E23" s="287"/>
    </row>
    <row r="24" spans="1:5" x14ac:dyDescent="0.15">
      <c r="A24" s="163" t="s">
        <v>2816</v>
      </c>
      <c r="B24" s="287"/>
      <c r="C24" s="287"/>
      <c r="D24" s="287"/>
      <c r="E24" s="287"/>
    </row>
    <row r="25" spans="1:5" x14ac:dyDescent="0.15">
      <c r="A25" s="163" t="s">
        <v>2817</v>
      </c>
      <c r="B25" s="287"/>
      <c r="C25" s="287"/>
      <c r="D25" s="287"/>
      <c r="E25" s="287"/>
    </row>
    <row r="26" spans="1:5" x14ac:dyDescent="0.15">
      <c r="A26" s="163" t="s">
        <v>2818</v>
      </c>
      <c r="B26" s="287"/>
      <c r="C26" s="287"/>
      <c r="D26" s="287"/>
      <c r="E26" s="287"/>
    </row>
    <row r="27" spans="1:5" x14ac:dyDescent="0.15">
      <c r="A27" s="163" t="s">
        <v>2819</v>
      </c>
      <c r="B27" s="287"/>
      <c r="C27" s="287"/>
      <c r="D27" s="287"/>
      <c r="E27" s="287"/>
    </row>
    <row r="28" spans="1:5" x14ac:dyDescent="0.15">
      <c r="A28" s="163" t="s">
        <v>2820</v>
      </c>
      <c r="B28" s="287"/>
      <c r="C28" s="287"/>
      <c r="D28" s="287"/>
      <c r="E28" s="287"/>
    </row>
    <row r="29" spans="1:5" x14ac:dyDescent="0.15">
      <c r="A29" s="380" t="s">
        <v>25</v>
      </c>
      <c r="B29" s="287"/>
      <c r="C29" s="287"/>
      <c r="D29" s="251"/>
    </row>
    <row r="30" spans="1:5" x14ac:dyDescent="0.15">
      <c r="A30" s="102" t="s">
        <v>2821</v>
      </c>
      <c r="B30" s="163"/>
      <c r="C30" s="163"/>
      <c r="D30" s="251"/>
    </row>
  </sheetData>
  <hyperlinks>
    <hyperlink ref="A16" r:id="rId1" display="https://www.mifuturo.cl/bases-de-datos-de-matriculados/"/>
  </hyperlinks>
  <pageMargins left="0.7" right="0.7" top="0.75" bottom="0.75" header="0.3" footer="0.3"/>
  <pageSetup paperSize="9" orientation="portrait"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D40"/>
  <sheetViews>
    <sheetView workbookViewId="0"/>
  </sheetViews>
  <sheetFormatPr baseColWidth="10" defaultColWidth="11.42578125" defaultRowHeight="10.5" x14ac:dyDescent="0.15"/>
  <cols>
    <col min="1" max="1" width="33.28515625" style="166" customWidth="1"/>
    <col min="2" max="16384" width="11.42578125" style="166"/>
  </cols>
  <sheetData>
    <row r="2" spans="1:4" ht="11.25" x14ac:dyDescent="0.15">
      <c r="A2" s="2147" t="s">
        <v>2822</v>
      </c>
    </row>
    <row r="3" spans="1:4" x14ac:dyDescent="0.15">
      <c r="A3" s="163"/>
    </row>
    <row r="4" spans="1:4" ht="31.5" x14ac:dyDescent="0.15">
      <c r="A4" s="2148" t="s">
        <v>2793</v>
      </c>
      <c r="B4" s="873" t="s">
        <v>909</v>
      </c>
      <c r="C4" s="873" t="s">
        <v>2823</v>
      </c>
      <c r="D4" s="873" t="s">
        <v>2824</v>
      </c>
    </row>
    <row r="5" spans="1:4" x14ac:dyDescent="0.15">
      <c r="A5" s="2149" t="s">
        <v>909</v>
      </c>
      <c r="B5" s="2157">
        <v>600</v>
      </c>
      <c r="C5" s="628">
        <v>418</v>
      </c>
      <c r="D5" s="628">
        <v>182</v>
      </c>
    </row>
    <row r="6" spans="1:4" x14ac:dyDescent="0.15">
      <c r="A6" s="2158" t="s">
        <v>2825</v>
      </c>
      <c r="B6" s="875">
        <v>300</v>
      </c>
      <c r="C6" s="874">
        <v>208</v>
      </c>
      <c r="D6" s="874">
        <v>92</v>
      </c>
    </row>
    <row r="7" spans="1:4" x14ac:dyDescent="0.15">
      <c r="A7" s="2159" t="s">
        <v>2688</v>
      </c>
      <c r="B7" s="875">
        <v>55</v>
      </c>
      <c r="C7" s="163">
        <v>55</v>
      </c>
      <c r="D7" s="163">
        <v>0</v>
      </c>
    </row>
    <row r="8" spans="1:4" x14ac:dyDescent="0.15">
      <c r="A8" s="2159" t="s">
        <v>2826</v>
      </c>
      <c r="B8" s="875">
        <v>29</v>
      </c>
      <c r="C8" s="824">
        <v>1</v>
      </c>
      <c r="D8" s="163">
        <v>28</v>
      </c>
    </row>
    <row r="9" spans="1:4" x14ac:dyDescent="0.15">
      <c r="A9" s="2159" t="s">
        <v>2827</v>
      </c>
      <c r="B9" s="875">
        <v>185</v>
      </c>
      <c r="C9" s="163">
        <v>123</v>
      </c>
      <c r="D9" s="163">
        <v>62</v>
      </c>
    </row>
    <row r="10" spans="1:4" x14ac:dyDescent="0.15">
      <c r="A10" s="2159" t="s">
        <v>2828</v>
      </c>
      <c r="B10" s="875">
        <v>31</v>
      </c>
      <c r="C10" s="163">
        <v>29</v>
      </c>
      <c r="D10" s="163">
        <v>2</v>
      </c>
    </row>
    <row r="11" spans="1:4" x14ac:dyDescent="0.15">
      <c r="A11" s="2158" t="s">
        <v>2829</v>
      </c>
      <c r="B11" s="2151">
        <v>21</v>
      </c>
      <c r="C11" s="874">
        <v>21</v>
      </c>
      <c r="D11" s="875">
        <v>0</v>
      </c>
    </row>
    <row r="12" spans="1:4" x14ac:dyDescent="0.15">
      <c r="A12" s="2159" t="s">
        <v>2044</v>
      </c>
      <c r="B12" s="875">
        <v>0</v>
      </c>
      <c r="C12" s="875">
        <v>0</v>
      </c>
      <c r="D12" s="875">
        <v>0</v>
      </c>
    </row>
    <row r="13" spans="1:4" x14ac:dyDescent="0.15">
      <c r="A13" s="2159" t="s">
        <v>2830</v>
      </c>
      <c r="B13" s="875">
        <v>6</v>
      </c>
      <c r="C13" s="163">
        <v>6</v>
      </c>
      <c r="D13" s="875">
        <v>0</v>
      </c>
    </row>
    <row r="14" spans="1:4" x14ac:dyDescent="0.15">
      <c r="A14" s="2159" t="s">
        <v>247</v>
      </c>
      <c r="B14" s="875">
        <v>15</v>
      </c>
      <c r="C14" s="163">
        <v>15</v>
      </c>
      <c r="D14" s="875">
        <v>0</v>
      </c>
    </row>
    <row r="15" spans="1:4" x14ac:dyDescent="0.15">
      <c r="A15" s="2158" t="s">
        <v>2831</v>
      </c>
      <c r="B15" s="875">
        <v>42</v>
      </c>
      <c r="C15" s="874">
        <v>26</v>
      </c>
      <c r="D15" s="874">
        <v>16</v>
      </c>
    </row>
    <row r="16" spans="1:4" x14ac:dyDescent="0.15">
      <c r="A16" s="2159" t="s">
        <v>2832</v>
      </c>
      <c r="B16" s="875">
        <v>14</v>
      </c>
      <c r="C16" s="163">
        <v>6</v>
      </c>
      <c r="D16" s="163">
        <v>8</v>
      </c>
    </row>
    <row r="17" spans="1:4" x14ac:dyDescent="0.15">
      <c r="A17" s="2159" t="s">
        <v>2833</v>
      </c>
      <c r="B17" s="875">
        <v>0</v>
      </c>
      <c r="C17" s="875">
        <v>0</v>
      </c>
      <c r="D17" s="875">
        <v>0</v>
      </c>
    </row>
    <row r="18" spans="1:4" x14ac:dyDescent="0.15">
      <c r="A18" s="2159" t="s">
        <v>675</v>
      </c>
      <c r="B18" s="875">
        <v>18</v>
      </c>
      <c r="C18" s="163">
        <v>18</v>
      </c>
      <c r="D18" s="875">
        <v>0</v>
      </c>
    </row>
    <row r="19" spans="1:4" x14ac:dyDescent="0.15">
      <c r="A19" s="2159" t="s">
        <v>2834</v>
      </c>
      <c r="B19" s="875">
        <v>10</v>
      </c>
      <c r="C19" s="163">
        <v>2</v>
      </c>
      <c r="D19" s="163">
        <v>8</v>
      </c>
    </row>
    <row r="20" spans="1:4" x14ac:dyDescent="0.15">
      <c r="A20" s="2158" t="s">
        <v>2835</v>
      </c>
      <c r="B20" s="875">
        <v>100</v>
      </c>
      <c r="C20" s="874">
        <v>79</v>
      </c>
      <c r="D20" s="874">
        <v>21</v>
      </c>
    </row>
    <row r="21" spans="1:4" x14ac:dyDescent="0.15">
      <c r="A21" s="2159" t="s">
        <v>2836</v>
      </c>
      <c r="B21" s="875">
        <v>58</v>
      </c>
      <c r="C21" s="163">
        <v>58</v>
      </c>
      <c r="D21" s="875">
        <v>0</v>
      </c>
    </row>
    <row r="22" spans="1:4" x14ac:dyDescent="0.15">
      <c r="A22" s="2159" t="s">
        <v>2837</v>
      </c>
      <c r="B22" s="875">
        <v>42</v>
      </c>
      <c r="C22" s="163">
        <v>21</v>
      </c>
      <c r="D22" s="163">
        <v>21</v>
      </c>
    </row>
    <row r="23" spans="1:4" x14ac:dyDescent="0.15">
      <c r="A23" s="2158" t="s">
        <v>2838</v>
      </c>
      <c r="B23" s="875">
        <v>33</v>
      </c>
      <c r="C23" s="874">
        <v>25</v>
      </c>
      <c r="D23" s="874">
        <v>8</v>
      </c>
    </row>
    <row r="24" spans="1:4" x14ac:dyDescent="0.15">
      <c r="A24" s="2159" t="s">
        <v>2838</v>
      </c>
      <c r="B24" s="875">
        <v>21</v>
      </c>
      <c r="C24" s="163">
        <v>21</v>
      </c>
      <c r="D24" s="875">
        <v>0</v>
      </c>
    </row>
    <row r="25" spans="1:4" x14ac:dyDescent="0.15">
      <c r="A25" s="2159" t="s">
        <v>2839</v>
      </c>
      <c r="B25" s="875">
        <v>12</v>
      </c>
      <c r="C25" s="163">
        <v>4</v>
      </c>
      <c r="D25" s="163">
        <v>8</v>
      </c>
    </row>
    <row r="26" spans="1:4" x14ac:dyDescent="0.15">
      <c r="A26" s="2158" t="s">
        <v>2672</v>
      </c>
      <c r="B26" s="2160">
        <v>0</v>
      </c>
      <c r="C26" s="2160">
        <v>0</v>
      </c>
      <c r="D26" s="2160">
        <v>0</v>
      </c>
    </row>
    <row r="27" spans="1:4" x14ac:dyDescent="0.15">
      <c r="A27" s="2159" t="s">
        <v>2672</v>
      </c>
      <c r="B27" s="875">
        <v>0</v>
      </c>
      <c r="C27" s="875">
        <v>0</v>
      </c>
      <c r="D27" s="875">
        <v>0</v>
      </c>
    </row>
    <row r="28" spans="1:4" x14ac:dyDescent="0.15">
      <c r="A28" s="2158" t="s">
        <v>2840</v>
      </c>
      <c r="B28" s="1234">
        <v>100</v>
      </c>
      <c r="C28" s="874">
        <v>59</v>
      </c>
      <c r="D28" s="874">
        <v>41</v>
      </c>
    </row>
    <row r="29" spans="1:4" x14ac:dyDescent="0.15">
      <c r="A29" s="2159" t="s">
        <v>2841</v>
      </c>
      <c r="B29" s="1234">
        <v>48</v>
      </c>
      <c r="C29" s="163">
        <v>26</v>
      </c>
      <c r="D29" s="163">
        <v>22</v>
      </c>
    </row>
    <row r="30" spans="1:4" x14ac:dyDescent="0.15">
      <c r="A30" s="2159" t="s">
        <v>2842</v>
      </c>
      <c r="B30" s="1234">
        <v>12</v>
      </c>
      <c r="C30" s="163">
        <v>12</v>
      </c>
      <c r="D30" s="875">
        <v>0</v>
      </c>
    </row>
    <row r="31" spans="1:4" x14ac:dyDescent="0.15">
      <c r="A31" s="2159" t="s">
        <v>2843</v>
      </c>
      <c r="B31" s="1234">
        <v>40</v>
      </c>
      <c r="C31" s="163">
        <v>21</v>
      </c>
      <c r="D31" s="163">
        <v>19</v>
      </c>
    </row>
    <row r="32" spans="1:4" x14ac:dyDescent="0.15">
      <c r="A32" s="2158" t="s">
        <v>2844</v>
      </c>
      <c r="B32" s="875">
        <v>4</v>
      </c>
      <c r="C32" s="875">
        <v>0</v>
      </c>
      <c r="D32" s="874">
        <v>4</v>
      </c>
    </row>
    <row r="33" spans="1:4" x14ac:dyDescent="0.15">
      <c r="A33" s="2159" t="s">
        <v>2845</v>
      </c>
      <c r="B33" s="875">
        <v>4</v>
      </c>
      <c r="C33" s="875">
        <v>0</v>
      </c>
      <c r="D33" s="163">
        <v>4</v>
      </c>
    </row>
    <row r="34" spans="1:4" x14ac:dyDescent="0.15">
      <c r="A34" s="2159" t="s">
        <v>2844</v>
      </c>
      <c r="B34" s="875">
        <v>0</v>
      </c>
      <c r="C34" s="875">
        <v>0</v>
      </c>
      <c r="D34" s="163">
        <v>0</v>
      </c>
    </row>
    <row r="35" spans="1:4" x14ac:dyDescent="0.15">
      <c r="A35" s="2159"/>
      <c r="B35" s="2161"/>
      <c r="C35" s="2162"/>
      <c r="D35" s="163"/>
    </row>
    <row r="36" spans="1:4" x14ac:dyDescent="0.15">
      <c r="A36" s="2156" t="s">
        <v>2808</v>
      </c>
      <c r="B36" s="163"/>
      <c r="C36" s="163"/>
      <c r="D36" s="163"/>
    </row>
    <row r="37" spans="1:4" x14ac:dyDescent="0.15">
      <c r="A37" s="102" t="s">
        <v>2846</v>
      </c>
      <c r="B37" s="102"/>
      <c r="C37" s="102"/>
      <c r="D37" s="102"/>
    </row>
    <row r="38" spans="1:4" x14ac:dyDescent="0.15">
      <c r="A38" s="380" t="s">
        <v>25</v>
      </c>
      <c r="B38" s="163"/>
      <c r="C38" s="163"/>
      <c r="D38" s="163"/>
    </row>
    <row r="39" spans="1:4" x14ac:dyDescent="0.15">
      <c r="A39" s="163" t="s">
        <v>2847</v>
      </c>
    </row>
    <row r="40" spans="1:4" x14ac:dyDescent="0.15">
      <c r="A40" s="163"/>
      <c r="B40" s="163"/>
      <c r="C40" s="163"/>
      <c r="D40" s="163"/>
    </row>
  </sheetData>
  <hyperlinks>
    <hyperlink ref="A36" r:id="rId1" display="https://www.mifuturo.cl/bases-de-datos-de-matriculados/"/>
  </hyperlinks>
  <pageMargins left="0.7" right="0.7" top="0.75" bottom="0.75" header="0.3" footer="0.3"/>
  <pageSetup paperSize="9"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E30"/>
  <sheetViews>
    <sheetView workbookViewId="0"/>
  </sheetViews>
  <sheetFormatPr baseColWidth="10" defaultColWidth="11.42578125" defaultRowHeight="10.5" x14ac:dyDescent="0.15"/>
  <cols>
    <col min="1" max="1" width="39.85546875" style="166" customWidth="1"/>
    <col min="2" max="2" width="11.42578125" style="166"/>
    <col min="3" max="3" width="11.85546875" style="166" customWidth="1"/>
    <col min="4" max="4" width="11.42578125" style="166"/>
    <col min="5" max="5" width="13.28515625" style="166" customWidth="1"/>
    <col min="6" max="16384" width="11.42578125" style="166"/>
  </cols>
  <sheetData>
    <row r="2" spans="1:5" ht="11.25" x14ac:dyDescent="0.15">
      <c r="A2" s="2147" t="s">
        <v>2848</v>
      </c>
    </row>
    <row r="3" spans="1:5" x14ac:dyDescent="0.15">
      <c r="A3" s="2147"/>
    </row>
    <row r="4" spans="1:5" ht="53.25" x14ac:dyDescent="0.15">
      <c r="A4" s="2163" t="s">
        <v>2849</v>
      </c>
      <c r="B4" s="850" t="s">
        <v>2850</v>
      </c>
      <c r="C4" s="873" t="s">
        <v>2851</v>
      </c>
      <c r="D4" s="850" t="s">
        <v>2852</v>
      </c>
      <c r="E4" s="873" t="s">
        <v>2853</v>
      </c>
    </row>
    <row r="5" spans="1:5" ht="11.25" x14ac:dyDescent="0.15">
      <c r="A5" s="803" t="s">
        <v>2854</v>
      </c>
      <c r="B5" s="2151">
        <v>893471</v>
      </c>
      <c r="C5" s="2150">
        <v>1</v>
      </c>
      <c r="D5" s="2151">
        <v>318308</v>
      </c>
      <c r="E5" s="2164">
        <v>1</v>
      </c>
    </row>
    <row r="6" spans="1:5" ht="11.25" x14ac:dyDescent="0.15">
      <c r="A6" s="803" t="s">
        <v>2855</v>
      </c>
      <c r="B6" s="2151">
        <v>60710</v>
      </c>
      <c r="C6" s="2152">
        <v>6.7948484058240277E-2</v>
      </c>
      <c r="D6" s="2157">
        <v>7883</v>
      </c>
      <c r="E6" s="2165">
        <v>2.476532163816178E-2</v>
      </c>
    </row>
    <row r="7" spans="1:5" ht="11.25" x14ac:dyDescent="0.15">
      <c r="A7" s="2153" t="s">
        <v>2800</v>
      </c>
      <c r="B7" s="348">
        <v>36515</v>
      </c>
      <c r="C7" s="2154">
        <v>4.0868701950035315E-2</v>
      </c>
      <c r="D7" s="348">
        <v>3637</v>
      </c>
      <c r="E7" s="2154">
        <v>1.1426040187491361E-2</v>
      </c>
    </row>
    <row r="8" spans="1:5" ht="11.25" x14ac:dyDescent="0.15">
      <c r="A8" s="2153" t="s">
        <v>2801</v>
      </c>
      <c r="B8" s="348">
        <v>2754</v>
      </c>
      <c r="C8" s="2154">
        <v>3.0823608152922705E-3</v>
      </c>
      <c r="D8" s="348">
        <v>0</v>
      </c>
      <c r="E8" s="348">
        <v>0</v>
      </c>
    </row>
    <row r="9" spans="1:5" ht="11.25" x14ac:dyDescent="0.15">
      <c r="A9" s="2153" t="s">
        <v>2802</v>
      </c>
      <c r="B9" s="348">
        <v>3770</v>
      </c>
      <c r="C9" s="2154">
        <v>4.2194990100406166E-3</v>
      </c>
      <c r="D9" s="348">
        <v>877</v>
      </c>
      <c r="E9" s="2154">
        <v>2.755193083428629E-3</v>
      </c>
    </row>
    <row r="10" spans="1:5" ht="11.25" x14ac:dyDescent="0.15">
      <c r="A10" s="2153" t="s">
        <v>2803</v>
      </c>
      <c r="B10" s="348">
        <v>5631</v>
      </c>
      <c r="C10" s="2154">
        <v>6.3023869829015155E-3</v>
      </c>
      <c r="D10" s="348">
        <v>1467</v>
      </c>
      <c r="E10" s="2154">
        <v>4.6087437324855169E-3</v>
      </c>
    </row>
    <row r="11" spans="1:5" ht="11.25" x14ac:dyDescent="0.15">
      <c r="A11" s="2153" t="s">
        <v>2804</v>
      </c>
      <c r="B11" s="348">
        <v>3425</v>
      </c>
      <c r="C11" s="2154">
        <v>3.8333644852491014E-3</v>
      </c>
      <c r="D11" s="348">
        <v>94</v>
      </c>
      <c r="E11" s="2154">
        <v>2.9531145934126693E-4</v>
      </c>
    </row>
    <row r="12" spans="1:5" ht="11.25" x14ac:dyDescent="0.15">
      <c r="A12" s="2153" t="s">
        <v>2805</v>
      </c>
      <c r="B12" s="348">
        <v>0</v>
      </c>
      <c r="C12" s="348">
        <v>0</v>
      </c>
      <c r="D12" s="348">
        <v>0</v>
      </c>
      <c r="E12" s="348">
        <v>0</v>
      </c>
    </row>
    <row r="13" spans="1:5" ht="11.25" x14ac:dyDescent="0.15">
      <c r="A13" s="2153" t="s">
        <v>2806</v>
      </c>
      <c r="B13" s="348">
        <v>8615</v>
      </c>
      <c r="C13" s="2154">
        <v>9.6421708147214624E-3</v>
      </c>
      <c r="D13" s="348">
        <v>1663</v>
      </c>
      <c r="E13" s="2154">
        <v>5.2244995413247546E-3</v>
      </c>
    </row>
    <row r="14" spans="1:5" ht="11.25" x14ac:dyDescent="0.15">
      <c r="A14" s="2153" t="s">
        <v>2807</v>
      </c>
      <c r="B14" s="348">
        <v>0</v>
      </c>
      <c r="C14" s="348">
        <v>0</v>
      </c>
      <c r="D14" s="348">
        <v>145</v>
      </c>
      <c r="E14" s="2154">
        <v>4.5553363409025219E-4</v>
      </c>
    </row>
    <row r="15" spans="1:5" x14ac:dyDescent="0.15">
      <c r="A15" s="2153"/>
      <c r="B15" s="2166"/>
      <c r="C15" s="2155"/>
    </row>
    <row r="16" spans="1:5" x14ac:dyDescent="0.15">
      <c r="A16" s="2156" t="s">
        <v>2808</v>
      </c>
    </row>
    <row r="17" spans="1:3" x14ac:dyDescent="0.15">
      <c r="A17" s="102" t="s">
        <v>2809</v>
      </c>
      <c r="B17" s="287"/>
      <c r="C17" s="287"/>
    </row>
    <row r="18" spans="1:3" x14ac:dyDescent="0.15">
      <c r="A18" s="163" t="s">
        <v>2856</v>
      </c>
      <c r="B18" s="287"/>
      <c r="C18" s="287"/>
    </row>
    <row r="19" spans="1:3" x14ac:dyDescent="0.15">
      <c r="A19" s="163" t="s">
        <v>2857</v>
      </c>
      <c r="B19" s="287"/>
      <c r="C19" s="287"/>
    </row>
    <row r="20" spans="1:3" x14ac:dyDescent="0.15">
      <c r="A20" s="163" t="s">
        <v>2812</v>
      </c>
      <c r="B20" s="287"/>
      <c r="C20" s="287"/>
    </row>
    <row r="21" spans="1:3" x14ac:dyDescent="0.15">
      <c r="A21" s="163" t="s">
        <v>2858</v>
      </c>
      <c r="B21" s="287"/>
      <c r="C21" s="287"/>
    </row>
    <row r="22" spans="1:3" x14ac:dyDescent="0.15">
      <c r="A22" s="163" t="s">
        <v>2814</v>
      </c>
      <c r="B22" s="287"/>
      <c r="C22" s="287"/>
    </row>
    <row r="23" spans="1:3" x14ac:dyDescent="0.15">
      <c r="A23" s="163" t="s">
        <v>2859</v>
      </c>
      <c r="B23" s="287"/>
      <c r="C23" s="287"/>
    </row>
    <row r="24" spans="1:3" x14ac:dyDescent="0.15">
      <c r="A24" s="163" t="s">
        <v>2860</v>
      </c>
      <c r="B24" s="287"/>
      <c r="C24" s="287"/>
    </row>
    <row r="25" spans="1:3" x14ac:dyDescent="0.15">
      <c r="A25" s="163" t="s">
        <v>2817</v>
      </c>
      <c r="B25" s="287"/>
      <c r="C25" s="287"/>
    </row>
    <row r="26" spans="1:3" x14ac:dyDescent="0.15">
      <c r="A26" s="163" t="s">
        <v>2861</v>
      </c>
      <c r="B26" s="287"/>
      <c r="C26" s="287"/>
    </row>
    <row r="27" spans="1:3" x14ac:dyDescent="0.15">
      <c r="A27" s="163" t="s">
        <v>2819</v>
      </c>
      <c r="B27" s="287"/>
      <c r="C27" s="287"/>
    </row>
    <row r="28" spans="1:3" x14ac:dyDescent="0.15">
      <c r="A28" s="163" t="s">
        <v>2820</v>
      </c>
      <c r="B28" s="287"/>
      <c r="C28" s="287"/>
    </row>
    <row r="29" spans="1:3" x14ac:dyDescent="0.15">
      <c r="A29" s="380" t="s">
        <v>25</v>
      </c>
      <c r="B29" s="287"/>
      <c r="C29" s="2167"/>
    </row>
    <row r="30" spans="1:3" x14ac:dyDescent="0.15">
      <c r="A30" s="163" t="s">
        <v>2862</v>
      </c>
      <c r="B30" s="163"/>
    </row>
  </sheetData>
  <hyperlinks>
    <hyperlink ref="A16" r:id="rId1" display="https://www.mifuturo.cl/bases-de-datos-de-matriculados/"/>
  </hyperlinks>
  <pageMargins left="0.7" right="0.7" top="0.75" bottom="0.75" header="0.3" footer="0.3"/>
  <pageSetup paperSize="9" orientation="portrait"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2:I39"/>
  <sheetViews>
    <sheetView workbookViewId="0"/>
  </sheetViews>
  <sheetFormatPr baseColWidth="10" defaultColWidth="11.42578125" defaultRowHeight="10.5" x14ac:dyDescent="0.15"/>
  <cols>
    <col min="1" max="1" width="45.42578125" style="166" customWidth="1"/>
    <col min="2" max="4" width="11.42578125" style="166"/>
    <col min="5" max="8" width="12.85546875" style="166" customWidth="1"/>
    <col min="9" max="16384" width="11.42578125" style="166"/>
  </cols>
  <sheetData>
    <row r="2" spans="1:8" ht="11.25" x14ac:dyDescent="0.15">
      <c r="A2" s="2147" t="s">
        <v>2863</v>
      </c>
    </row>
    <row r="3" spans="1:8" x14ac:dyDescent="0.15">
      <c r="A3" s="2147"/>
      <c r="B3" s="2168"/>
      <c r="C3" s="2169"/>
      <c r="D3" s="2169"/>
      <c r="E3" s="2169"/>
      <c r="F3" s="2169"/>
      <c r="G3" s="2169"/>
      <c r="H3" s="2169"/>
    </row>
    <row r="4" spans="1:8" ht="42" x14ac:dyDescent="0.15">
      <c r="A4" s="2148" t="s">
        <v>2849</v>
      </c>
      <c r="B4" s="873" t="s">
        <v>2864</v>
      </c>
      <c r="C4" s="873" t="s">
        <v>2865</v>
      </c>
      <c r="D4" s="873" t="s">
        <v>2866</v>
      </c>
      <c r="E4" s="873" t="s">
        <v>2867</v>
      </c>
      <c r="F4" s="873" t="s">
        <v>2868</v>
      </c>
      <c r="G4" s="873" t="s">
        <v>2869</v>
      </c>
      <c r="H4" s="873" t="s">
        <v>2870</v>
      </c>
    </row>
    <row r="5" spans="1:8" x14ac:dyDescent="0.15">
      <c r="A5" s="803" t="s">
        <v>909</v>
      </c>
      <c r="B5" s="2170">
        <v>68593</v>
      </c>
      <c r="C5" s="2170">
        <v>32365</v>
      </c>
      <c r="D5" s="2170">
        <v>36228</v>
      </c>
      <c r="E5" s="2170">
        <v>27561</v>
      </c>
      <c r="F5" s="2170">
        <v>33149</v>
      </c>
      <c r="G5" s="2170">
        <v>4804</v>
      </c>
      <c r="H5" s="2170">
        <v>3079</v>
      </c>
    </row>
    <row r="6" spans="1:8" x14ac:dyDescent="0.15">
      <c r="A6" s="2158" t="s">
        <v>2825</v>
      </c>
      <c r="B6" s="2171">
        <v>40152</v>
      </c>
      <c r="C6" s="2171">
        <v>16543</v>
      </c>
      <c r="D6" s="2171">
        <v>23609</v>
      </c>
      <c r="E6" s="2171">
        <v>14737</v>
      </c>
      <c r="F6" s="2171">
        <v>21778</v>
      </c>
      <c r="G6" s="2171">
        <v>1806</v>
      </c>
      <c r="H6" s="2171">
        <v>1831</v>
      </c>
    </row>
    <row r="7" spans="1:8" x14ac:dyDescent="0.15">
      <c r="A7" s="2159" t="s">
        <v>2688</v>
      </c>
      <c r="B7" s="2172">
        <v>15180</v>
      </c>
      <c r="C7" s="2172">
        <v>7255</v>
      </c>
      <c r="D7" s="2172">
        <v>7925</v>
      </c>
      <c r="E7" s="2173">
        <v>7255</v>
      </c>
      <c r="F7" s="2173">
        <v>7925</v>
      </c>
      <c r="G7" s="2173">
        <v>0</v>
      </c>
      <c r="H7" s="2173">
        <v>0</v>
      </c>
    </row>
    <row r="8" spans="1:8" x14ac:dyDescent="0.15">
      <c r="A8" s="2159" t="s">
        <v>2826</v>
      </c>
      <c r="B8" s="2172">
        <v>1131</v>
      </c>
      <c r="C8" s="2172">
        <v>705</v>
      </c>
      <c r="D8" s="2172">
        <v>426</v>
      </c>
      <c r="E8" s="2173">
        <v>12</v>
      </c>
      <c r="F8" s="2173">
        <v>7</v>
      </c>
      <c r="G8" s="2173">
        <v>693</v>
      </c>
      <c r="H8" s="2173">
        <v>419</v>
      </c>
    </row>
    <row r="9" spans="1:8" x14ac:dyDescent="0.15">
      <c r="A9" s="2159" t="s">
        <v>2827</v>
      </c>
      <c r="B9" s="2172">
        <v>19119</v>
      </c>
      <c r="C9" s="2172">
        <v>6533</v>
      </c>
      <c r="D9" s="2172">
        <v>12586</v>
      </c>
      <c r="E9" s="2173">
        <v>5453</v>
      </c>
      <c r="F9" s="2173">
        <v>11198</v>
      </c>
      <c r="G9" s="2173">
        <v>1080</v>
      </c>
      <c r="H9" s="2173">
        <v>1388</v>
      </c>
    </row>
    <row r="10" spans="1:8" x14ac:dyDescent="0.15">
      <c r="A10" s="2159" t="s">
        <v>2828</v>
      </c>
      <c r="B10" s="2172">
        <v>4722</v>
      </c>
      <c r="C10" s="2172">
        <v>2050</v>
      </c>
      <c r="D10" s="2172">
        <v>2672</v>
      </c>
      <c r="E10" s="2173">
        <v>2017</v>
      </c>
      <c r="F10" s="2173">
        <v>2648</v>
      </c>
      <c r="G10" s="2173">
        <v>33</v>
      </c>
      <c r="H10" s="2173">
        <v>24</v>
      </c>
    </row>
    <row r="11" spans="1:8" x14ac:dyDescent="0.15">
      <c r="A11" s="2158" t="s">
        <v>2829</v>
      </c>
      <c r="B11" s="2171">
        <v>2754</v>
      </c>
      <c r="C11" s="2171">
        <v>768</v>
      </c>
      <c r="D11" s="2171">
        <v>1986</v>
      </c>
      <c r="E11" s="2171">
        <v>768</v>
      </c>
      <c r="F11" s="2171">
        <v>1986</v>
      </c>
      <c r="G11" s="2171">
        <v>0</v>
      </c>
      <c r="H11" s="2171">
        <v>0</v>
      </c>
    </row>
    <row r="12" spans="1:8" x14ac:dyDescent="0.15">
      <c r="A12" s="2159" t="s">
        <v>2044</v>
      </c>
      <c r="B12" s="2172">
        <v>0</v>
      </c>
      <c r="C12" s="2172">
        <v>0</v>
      </c>
      <c r="D12" s="2172">
        <v>0</v>
      </c>
      <c r="E12" s="2173">
        <v>0</v>
      </c>
      <c r="F12" s="2173">
        <v>0</v>
      </c>
      <c r="G12" s="2173">
        <v>0</v>
      </c>
      <c r="H12" s="2173">
        <v>0</v>
      </c>
    </row>
    <row r="13" spans="1:8" x14ac:dyDescent="0.15">
      <c r="A13" s="2159" t="s">
        <v>2830</v>
      </c>
      <c r="B13" s="2172">
        <v>889</v>
      </c>
      <c r="C13" s="2172">
        <v>136</v>
      </c>
      <c r="D13" s="2172">
        <v>753</v>
      </c>
      <c r="E13" s="2173">
        <v>136</v>
      </c>
      <c r="F13" s="2173">
        <v>753</v>
      </c>
      <c r="G13" s="2173">
        <v>0</v>
      </c>
      <c r="H13" s="2173">
        <v>0</v>
      </c>
    </row>
    <row r="14" spans="1:8" x14ac:dyDescent="0.15">
      <c r="A14" s="2159" t="s">
        <v>247</v>
      </c>
      <c r="B14" s="2172">
        <v>1865</v>
      </c>
      <c r="C14" s="2172">
        <v>632</v>
      </c>
      <c r="D14" s="2172">
        <v>1233</v>
      </c>
      <c r="E14" s="2173">
        <v>632</v>
      </c>
      <c r="F14" s="2173">
        <v>1233</v>
      </c>
      <c r="G14" s="2173">
        <v>0</v>
      </c>
      <c r="H14" s="2173">
        <v>0</v>
      </c>
    </row>
    <row r="15" spans="1:8" x14ac:dyDescent="0.15">
      <c r="A15" s="2158" t="s">
        <v>2831</v>
      </c>
      <c r="B15" s="2171">
        <v>4647</v>
      </c>
      <c r="C15" s="2171">
        <v>1549</v>
      </c>
      <c r="D15" s="2171">
        <v>3098</v>
      </c>
      <c r="E15" s="2171">
        <v>1236</v>
      </c>
      <c r="F15" s="2171">
        <v>2534</v>
      </c>
      <c r="G15" s="2171">
        <v>313</v>
      </c>
      <c r="H15" s="2171">
        <v>564</v>
      </c>
    </row>
    <row r="16" spans="1:8" x14ac:dyDescent="0.15">
      <c r="A16" s="2159" t="s">
        <v>2832</v>
      </c>
      <c r="B16" s="2172">
        <v>648</v>
      </c>
      <c r="C16" s="2172">
        <v>194</v>
      </c>
      <c r="D16" s="2172">
        <v>454</v>
      </c>
      <c r="E16" s="2173">
        <v>118</v>
      </c>
      <c r="F16" s="2173">
        <v>307</v>
      </c>
      <c r="G16" s="2173">
        <v>76</v>
      </c>
      <c r="H16" s="2173">
        <v>147</v>
      </c>
    </row>
    <row r="17" spans="1:8" x14ac:dyDescent="0.15">
      <c r="A17" s="2159" t="s">
        <v>2833</v>
      </c>
      <c r="B17" s="2172">
        <v>0</v>
      </c>
      <c r="C17" s="2172">
        <v>0</v>
      </c>
      <c r="D17" s="2172">
        <v>0</v>
      </c>
      <c r="E17" s="2173">
        <v>0</v>
      </c>
      <c r="F17" s="2173">
        <v>0</v>
      </c>
      <c r="G17" s="2173">
        <v>0</v>
      </c>
      <c r="H17" s="2173">
        <v>0</v>
      </c>
    </row>
    <row r="18" spans="1:8" x14ac:dyDescent="0.15">
      <c r="A18" s="2159" t="s">
        <v>675</v>
      </c>
      <c r="B18" s="2172">
        <v>2262</v>
      </c>
      <c r="C18" s="2172">
        <v>670</v>
      </c>
      <c r="D18" s="2172">
        <v>1592</v>
      </c>
      <c r="E18" s="2173">
        <v>670</v>
      </c>
      <c r="F18" s="2173">
        <v>1592</v>
      </c>
      <c r="G18" s="2173">
        <v>0</v>
      </c>
      <c r="H18" s="2173">
        <v>0</v>
      </c>
    </row>
    <row r="19" spans="1:8" x14ac:dyDescent="0.15">
      <c r="A19" s="2159" t="s">
        <v>2834</v>
      </c>
      <c r="B19" s="2172">
        <v>1737</v>
      </c>
      <c r="C19" s="2172">
        <v>685</v>
      </c>
      <c r="D19" s="2172">
        <v>1052</v>
      </c>
      <c r="E19" s="2173">
        <v>448</v>
      </c>
      <c r="F19" s="2173">
        <v>635</v>
      </c>
      <c r="G19" s="2173">
        <v>237</v>
      </c>
      <c r="H19" s="2173">
        <v>417</v>
      </c>
    </row>
    <row r="20" spans="1:8" x14ac:dyDescent="0.15">
      <c r="A20" s="2158" t="s">
        <v>2871</v>
      </c>
      <c r="B20" s="2171">
        <v>7098</v>
      </c>
      <c r="C20" s="2171">
        <v>5843</v>
      </c>
      <c r="D20" s="2171">
        <v>1255</v>
      </c>
      <c r="E20" s="2171">
        <v>4483</v>
      </c>
      <c r="F20" s="2171">
        <v>1148</v>
      </c>
      <c r="G20" s="2171">
        <v>1360</v>
      </c>
      <c r="H20" s="2171">
        <v>107</v>
      </c>
    </row>
    <row r="21" spans="1:8" x14ac:dyDescent="0.15">
      <c r="A21" s="2159" t="s">
        <v>2836</v>
      </c>
      <c r="B21" s="2172">
        <v>3211</v>
      </c>
      <c r="C21" s="2172">
        <v>2314</v>
      </c>
      <c r="D21" s="2172">
        <v>897</v>
      </c>
      <c r="E21" s="2173">
        <v>2314</v>
      </c>
      <c r="F21" s="2173">
        <v>897</v>
      </c>
      <c r="G21" s="2173">
        <v>0</v>
      </c>
      <c r="H21" s="2173">
        <v>0</v>
      </c>
    </row>
    <row r="22" spans="1:8" x14ac:dyDescent="0.15">
      <c r="A22" s="2159" t="s">
        <v>2837</v>
      </c>
      <c r="B22" s="2172">
        <v>3887</v>
      </c>
      <c r="C22" s="2172">
        <v>3529</v>
      </c>
      <c r="D22" s="2172">
        <v>358</v>
      </c>
      <c r="E22" s="2173">
        <v>2169</v>
      </c>
      <c r="F22" s="2173">
        <v>251</v>
      </c>
      <c r="G22" s="2173">
        <v>1360</v>
      </c>
      <c r="H22" s="2173">
        <v>107</v>
      </c>
    </row>
    <row r="23" spans="1:8" x14ac:dyDescent="0.15">
      <c r="A23" s="2158" t="s">
        <v>2838</v>
      </c>
      <c r="B23" s="2171">
        <v>3519</v>
      </c>
      <c r="C23" s="2171">
        <v>965</v>
      </c>
      <c r="D23" s="2171">
        <v>2554</v>
      </c>
      <c r="E23" s="2171">
        <v>907</v>
      </c>
      <c r="F23" s="2171">
        <v>2518</v>
      </c>
      <c r="G23" s="2171">
        <v>58</v>
      </c>
      <c r="H23" s="2171">
        <v>36</v>
      </c>
    </row>
    <row r="24" spans="1:8" x14ac:dyDescent="0.15">
      <c r="A24" s="2159" t="s">
        <v>2838</v>
      </c>
      <c r="B24" s="2172">
        <v>2905</v>
      </c>
      <c r="C24" s="2172">
        <v>681</v>
      </c>
      <c r="D24" s="2172">
        <v>2224</v>
      </c>
      <c r="E24" s="2173">
        <v>681</v>
      </c>
      <c r="F24" s="2173">
        <v>2224</v>
      </c>
      <c r="G24" s="2173">
        <v>0</v>
      </c>
      <c r="H24" s="2173">
        <v>0</v>
      </c>
    </row>
    <row r="25" spans="1:8" x14ac:dyDescent="0.15">
      <c r="A25" s="2159" t="s">
        <v>2839</v>
      </c>
      <c r="B25" s="2172">
        <v>614</v>
      </c>
      <c r="C25" s="2172">
        <v>284</v>
      </c>
      <c r="D25" s="2172">
        <v>330</v>
      </c>
      <c r="E25" s="2173">
        <v>226</v>
      </c>
      <c r="F25" s="2173">
        <v>294</v>
      </c>
      <c r="G25" s="2173">
        <v>58</v>
      </c>
      <c r="H25" s="2173">
        <v>36</v>
      </c>
    </row>
    <row r="26" spans="1:8" x14ac:dyDescent="0.15">
      <c r="A26" s="2158" t="s">
        <v>2672</v>
      </c>
      <c r="B26" s="2171">
        <v>0</v>
      </c>
      <c r="C26" s="2171">
        <v>0</v>
      </c>
      <c r="D26" s="2171">
        <v>0</v>
      </c>
      <c r="E26" s="2171">
        <v>0</v>
      </c>
      <c r="F26" s="2171">
        <v>0</v>
      </c>
      <c r="G26" s="2171">
        <v>0</v>
      </c>
      <c r="H26" s="2171">
        <v>0</v>
      </c>
    </row>
    <row r="27" spans="1:8" x14ac:dyDescent="0.15">
      <c r="A27" s="2159" t="s">
        <v>2672</v>
      </c>
      <c r="B27" s="2172">
        <v>0</v>
      </c>
      <c r="C27" s="2172">
        <v>0</v>
      </c>
      <c r="D27" s="2172">
        <v>0</v>
      </c>
      <c r="E27" s="2173">
        <v>0</v>
      </c>
      <c r="F27" s="2173">
        <v>0</v>
      </c>
      <c r="G27" s="2173">
        <v>0</v>
      </c>
      <c r="H27" s="2173">
        <v>0</v>
      </c>
    </row>
    <row r="28" spans="1:8" x14ac:dyDescent="0.15">
      <c r="A28" s="2158" t="s">
        <v>2840</v>
      </c>
      <c r="B28" s="2060">
        <v>10278</v>
      </c>
      <c r="C28" s="2060">
        <v>6638</v>
      </c>
      <c r="D28" s="2060">
        <v>3640</v>
      </c>
      <c r="E28" s="2060">
        <v>5430</v>
      </c>
      <c r="F28" s="2060">
        <v>3185</v>
      </c>
      <c r="G28" s="2060">
        <v>1208</v>
      </c>
      <c r="H28" s="2060">
        <v>455</v>
      </c>
    </row>
    <row r="29" spans="1:8" x14ac:dyDescent="0.15">
      <c r="A29" s="2159" t="s">
        <v>2841</v>
      </c>
      <c r="B29" s="2174">
        <v>4631</v>
      </c>
      <c r="C29" s="2174">
        <v>2920</v>
      </c>
      <c r="D29" s="2174">
        <v>1711</v>
      </c>
      <c r="E29" s="2175">
        <v>2299</v>
      </c>
      <c r="F29" s="2175">
        <v>1457</v>
      </c>
      <c r="G29" s="2175">
        <v>621</v>
      </c>
      <c r="H29" s="2175">
        <v>254</v>
      </c>
    </row>
    <row r="30" spans="1:8" x14ac:dyDescent="0.15">
      <c r="A30" s="2159" t="s">
        <v>2842</v>
      </c>
      <c r="B30" s="2174">
        <v>1556</v>
      </c>
      <c r="C30" s="2174">
        <v>963</v>
      </c>
      <c r="D30" s="2174">
        <v>593</v>
      </c>
      <c r="E30" s="2175">
        <v>963</v>
      </c>
      <c r="F30" s="2175">
        <v>593</v>
      </c>
      <c r="G30" s="2175">
        <v>0</v>
      </c>
      <c r="H30" s="2175">
        <v>0</v>
      </c>
    </row>
    <row r="31" spans="1:8" x14ac:dyDescent="0.15">
      <c r="A31" s="2159" t="s">
        <v>2843</v>
      </c>
      <c r="B31" s="2174">
        <v>4091</v>
      </c>
      <c r="C31" s="2174">
        <v>2755</v>
      </c>
      <c r="D31" s="2174">
        <v>1336</v>
      </c>
      <c r="E31" s="2175">
        <v>2168</v>
      </c>
      <c r="F31" s="2175">
        <v>1135</v>
      </c>
      <c r="G31" s="2175">
        <v>587</v>
      </c>
      <c r="H31" s="2175">
        <v>201</v>
      </c>
    </row>
    <row r="32" spans="1:8" x14ac:dyDescent="0.15">
      <c r="A32" s="2158" t="s">
        <v>2844</v>
      </c>
      <c r="B32" s="2171">
        <v>145</v>
      </c>
      <c r="C32" s="2171">
        <v>59</v>
      </c>
      <c r="D32" s="2171">
        <v>86</v>
      </c>
      <c r="E32" s="2171">
        <v>0</v>
      </c>
      <c r="F32" s="2171">
        <v>0</v>
      </c>
      <c r="G32" s="2171">
        <v>59</v>
      </c>
      <c r="H32" s="2171">
        <v>86</v>
      </c>
    </row>
    <row r="33" spans="1:9" x14ac:dyDescent="0.15">
      <c r="A33" s="2159" t="s">
        <v>2845</v>
      </c>
      <c r="B33" s="2172">
        <v>145</v>
      </c>
      <c r="C33" s="2172">
        <v>59</v>
      </c>
      <c r="D33" s="2172">
        <v>86</v>
      </c>
      <c r="E33" s="2173">
        <v>0</v>
      </c>
      <c r="F33" s="2173">
        <v>0</v>
      </c>
      <c r="G33" s="2173">
        <v>59</v>
      </c>
      <c r="H33" s="2173">
        <v>86</v>
      </c>
    </row>
    <row r="34" spans="1:9" x14ac:dyDescent="0.15">
      <c r="A34" s="2159" t="s">
        <v>2844</v>
      </c>
      <c r="B34" s="2172">
        <v>0</v>
      </c>
      <c r="C34" s="2172">
        <v>0</v>
      </c>
      <c r="D34" s="2172">
        <v>0</v>
      </c>
      <c r="E34" s="2173">
        <v>0</v>
      </c>
      <c r="F34" s="2173">
        <v>0</v>
      </c>
      <c r="G34" s="2173">
        <v>0</v>
      </c>
      <c r="H34" s="2173">
        <v>0</v>
      </c>
    </row>
    <row r="35" spans="1:9" x14ac:dyDescent="0.15">
      <c r="A35" s="837"/>
      <c r="B35" s="2176"/>
      <c r="C35" s="2176"/>
      <c r="D35" s="2176"/>
      <c r="E35" s="2177"/>
      <c r="F35" s="2177"/>
      <c r="G35" s="2176"/>
      <c r="H35" s="2176"/>
      <c r="I35" s="163"/>
    </row>
    <row r="36" spans="1:9" x14ac:dyDescent="0.15">
      <c r="A36" s="2156" t="s">
        <v>2808</v>
      </c>
      <c r="B36" s="163"/>
      <c r="C36" s="163"/>
      <c r="D36" s="163"/>
      <c r="E36" s="163"/>
      <c r="F36" s="163"/>
      <c r="G36" s="163"/>
      <c r="H36" s="163"/>
      <c r="I36" s="163"/>
    </row>
    <row r="37" spans="1:9" x14ac:dyDescent="0.15">
      <c r="A37" s="102" t="s">
        <v>2809</v>
      </c>
      <c r="B37" s="102"/>
      <c r="C37" s="102"/>
      <c r="D37" s="102"/>
      <c r="E37" s="102"/>
      <c r="F37" s="102"/>
      <c r="G37" s="102"/>
      <c r="H37" s="102"/>
      <c r="I37" s="163"/>
    </row>
    <row r="38" spans="1:9" x14ac:dyDescent="0.15">
      <c r="A38" s="380" t="s">
        <v>25</v>
      </c>
      <c r="B38" s="163"/>
      <c r="C38" s="163"/>
      <c r="D38" s="163"/>
      <c r="E38" s="163"/>
      <c r="F38" s="163"/>
      <c r="G38" s="163"/>
      <c r="H38" s="163"/>
      <c r="I38" s="163"/>
    </row>
    <row r="39" spans="1:9" x14ac:dyDescent="0.15">
      <c r="A39" s="163" t="s">
        <v>2847</v>
      </c>
      <c r="B39" s="163"/>
      <c r="C39" s="163"/>
      <c r="D39" s="163"/>
      <c r="E39" s="163"/>
      <c r="F39" s="163"/>
      <c r="G39" s="163"/>
      <c r="H39" s="163"/>
      <c r="I39" s="163"/>
    </row>
  </sheetData>
  <hyperlinks>
    <hyperlink ref="A36" r:id="rId1" display="https://www.mifuturo.cl/bases-de-datos-de-matriculados/"/>
  </hyperlinks>
  <pageMargins left="0.7" right="0.7" top="0.75" bottom="0.75" header="0.3" footer="0.3"/>
  <pageSetup paperSize="9" orientation="portrait"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2:AO40"/>
  <sheetViews>
    <sheetView zoomScale="90" zoomScaleNormal="90" workbookViewId="0"/>
  </sheetViews>
  <sheetFormatPr baseColWidth="10" defaultColWidth="11.42578125" defaultRowHeight="10.5" x14ac:dyDescent="0.15"/>
  <cols>
    <col min="1" max="1" width="46.5703125" style="1109" customWidth="1"/>
    <col min="2" max="2" width="11.42578125" style="1109"/>
    <col min="3" max="3" width="13.5703125" style="1109" customWidth="1"/>
    <col min="4" max="16384" width="11.42578125" style="1109"/>
  </cols>
  <sheetData>
    <row r="2" spans="1:41" ht="11.25" x14ac:dyDescent="0.15">
      <c r="A2" s="2178" t="s">
        <v>2872</v>
      </c>
    </row>
    <row r="3" spans="1:41" x14ac:dyDescent="0.15">
      <c r="A3" s="2178"/>
    </row>
    <row r="4" spans="1:41" ht="42" x14ac:dyDescent="0.15">
      <c r="A4" s="2179" t="s">
        <v>2849</v>
      </c>
      <c r="B4" s="2180" t="s">
        <v>2873</v>
      </c>
      <c r="C4" s="2181" t="s">
        <v>2873</v>
      </c>
      <c r="D4" s="2182" t="s">
        <v>2864</v>
      </c>
      <c r="E4" s="2182" t="s">
        <v>2874</v>
      </c>
      <c r="F4" s="2182" t="s">
        <v>2875</v>
      </c>
      <c r="G4" s="2182" t="s">
        <v>2874</v>
      </c>
      <c r="H4" s="2182" t="s">
        <v>2875</v>
      </c>
      <c r="I4" s="2182" t="s">
        <v>2874</v>
      </c>
      <c r="J4" s="2182" t="s">
        <v>2875</v>
      </c>
      <c r="K4" s="2182" t="s">
        <v>2874</v>
      </c>
      <c r="L4" s="2182" t="s">
        <v>2875</v>
      </c>
      <c r="M4" s="2182" t="s">
        <v>2874</v>
      </c>
      <c r="N4" s="2182" t="s">
        <v>2875</v>
      </c>
      <c r="O4" s="2182" t="s">
        <v>2874</v>
      </c>
      <c r="P4" s="2182" t="s">
        <v>2875</v>
      </c>
      <c r="Q4" s="2182" t="s">
        <v>2874</v>
      </c>
      <c r="R4" s="2182" t="s">
        <v>2875</v>
      </c>
      <c r="S4" s="2182" t="s">
        <v>2874</v>
      </c>
      <c r="T4" s="2182" t="s">
        <v>2875</v>
      </c>
      <c r="U4" s="2182" t="s">
        <v>2874</v>
      </c>
      <c r="V4" s="2182" t="s">
        <v>2875</v>
      </c>
      <c r="W4" s="2183" t="s">
        <v>2874</v>
      </c>
      <c r="X4" s="2183" t="s">
        <v>2875</v>
      </c>
      <c r="Y4" s="2182" t="s">
        <v>2874</v>
      </c>
      <c r="Z4" s="2182" t="s">
        <v>2875</v>
      </c>
      <c r="AA4" s="2182" t="s">
        <v>2874</v>
      </c>
      <c r="AB4" s="2182" t="s">
        <v>2875</v>
      </c>
      <c r="AC4" s="2182" t="s">
        <v>2874</v>
      </c>
      <c r="AD4" s="2182" t="s">
        <v>2875</v>
      </c>
      <c r="AE4" s="2182" t="s">
        <v>2874</v>
      </c>
      <c r="AF4" s="2182" t="s">
        <v>2875</v>
      </c>
      <c r="AG4" s="2182" t="s">
        <v>2874</v>
      </c>
      <c r="AH4" s="2182" t="s">
        <v>2875</v>
      </c>
      <c r="AI4" s="2182" t="s">
        <v>2874</v>
      </c>
      <c r="AJ4" s="2182" t="s">
        <v>2875</v>
      </c>
    </row>
    <row r="5" spans="1:41" ht="31.5" x14ac:dyDescent="0.15">
      <c r="A5" s="2184" t="s">
        <v>1878</v>
      </c>
      <c r="B5" s="2185"/>
      <c r="C5" s="2186" t="s">
        <v>2876</v>
      </c>
      <c r="D5" s="2030" t="s">
        <v>2877</v>
      </c>
      <c r="E5" s="2183" t="s">
        <v>9</v>
      </c>
      <c r="F5" s="2182" t="s">
        <v>9</v>
      </c>
      <c r="G5" s="2182" t="s">
        <v>10</v>
      </c>
      <c r="H5" s="2182" t="s">
        <v>10</v>
      </c>
      <c r="I5" s="2182" t="s">
        <v>11</v>
      </c>
      <c r="J5" s="2182" t="s">
        <v>11</v>
      </c>
      <c r="K5" s="2182" t="s">
        <v>12</v>
      </c>
      <c r="L5" s="2182" t="s">
        <v>12</v>
      </c>
      <c r="M5" s="2182" t="s">
        <v>13</v>
      </c>
      <c r="N5" s="2182" t="s">
        <v>13</v>
      </c>
      <c r="O5" s="2182" t="s">
        <v>14</v>
      </c>
      <c r="P5" s="2182" t="s">
        <v>14</v>
      </c>
      <c r="Q5" s="2182" t="s">
        <v>15</v>
      </c>
      <c r="R5" s="2182" t="s">
        <v>15</v>
      </c>
      <c r="S5" s="2182" t="s">
        <v>16</v>
      </c>
      <c r="T5" s="2182" t="s">
        <v>16</v>
      </c>
      <c r="U5" s="2182" t="s">
        <v>17</v>
      </c>
      <c r="V5" s="2182" t="s">
        <v>17</v>
      </c>
      <c r="W5" s="2183" t="s">
        <v>18</v>
      </c>
      <c r="X5" s="2183" t="s">
        <v>2878</v>
      </c>
      <c r="Y5" s="2182" t="s">
        <v>19</v>
      </c>
      <c r="Z5" s="2182" t="s">
        <v>19</v>
      </c>
      <c r="AA5" s="2182" t="s">
        <v>20</v>
      </c>
      <c r="AB5" s="2182" t="s">
        <v>20</v>
      </c>
      <c r="AC5" s="2182" t="s">
        <v>328</v>
      </c>
      <c r="AD5" s="2182" t="s">
        <v>328</v>
      </c>
      <c r="AE5" s="2182" t="s">
        <v>602</v>
      </c>
      <c r="AF5" s="2182" t="s">
        <v>602</v>
      </c>
      <c r="AG5" s="2182" t="s">
        <v>23</v>
      </c>
      <c r="AH5" s="2182" t="s">
        <v>23</v>
      </c>
      <c r="AI5" s="2182" t="s">
        <v>24</v>
      </c>
      <c r="AJ5" s="2182" t="s">
        <v>24</v>
      </c>
      <c r="AK5" s="2187"/>
      <c r="AL5" s="2187"/>
      <c r="AM5" s="2187"/>
      <c r="AN5" s="2187"/>
      <c r="AO5" s="2187"/>
    </row>
    <row r="6" spans="1:41" x14ac:dyDescent="0.15">
      <c r="A6" s="2188" t="s">
        <v>2879</v>
      </c>
      <c r="B6" s="2060">
        <v>68593</v>
      </c>
      <c r="C6" s="2060">
        <v>60710</v>
      </c>
      <c r="D6" s="2060">
        <v>7883</v>
      </c>
      <c r="E6" s="2060">
        <v>457</v>
      </c>
      <c r="F6" s="2060">
        <v>60</v>
      </c>
      <c r="G6" s="2060">
        <v>285</v>
      </c>
      <c r="H6" s="2060">
        <v>79</v>
      </c>
      <c r="I6" s="2060">
        <v>964</v>
      </c>
      <c r="J6" s="2060">
        <v>117</v>
      </c>
      <c r="K6" s="2060">
        <v>0</v>
      </c>
      <c r="L6" s="2060">
        <v>74</v>
      </c>
      <c r="M6" s="2060">
        <v>1133</v>
      </c>
      <c r="N6" s="2060">
        <v>193</v>
      </c>
      <c r="O6" s="2060">
        <v>7655</v>
      </c>
      <c r="P6" s="2060">
        <v>765</v>
      </c>
      <c r="Q6" s="2060">
        <v>40576</v>
      </c>
      <c r="R6" s="2060">
        <v>4828</v>
      </c>
      <c r="S6" s="2060">
        <v>235</v>
      </c>
      <c r="T6" s="2060">
        <v>250</v>
      </c>
      <c r="U6" s="2060">
        <v>1625</v>
      </c>
      <c r="V6" s="2060">
        <v>180</v>
      </c>
      <c r="W6" s="2060">
        <v>285</v>
      </c>
      <c r="X6" s="2060">
        <v>62</v>
      </c>
      <c r="Y6" s="2060">
        <v>3903</v>
      </c>
      <c r="Z6" s="2060">
        <v>790</v>
      </c>
      <c r="AA6" s="2060">
        <v>1404</v>
      </c>
      <c r="AB6" s="2060">
        <v>304</v>
      </c>
      <c r="AC6" s="2060">
        <v>1384</v>
      </c>
      <c r="AD6" s="2060">
        <v>65</v>
      </c>
      <c r="AE6" s="2060">
        <v>664</v>
      </c>
      <c r="AF6" s="2060">
        <v>86</v>
      </c>
      <c r="AG6" s="2060">
        <v>0</v>
      </c>
      <c r="AH6" s="2060">
        <v>0</v>
      </c>
      <c r="AI6" s="2060">
        <v>140</v>
      </c>
      <c r="AJ6" s="2060">
        <v>30</v>
      </c>
      <c r="AK6" s="2189"/>
      <c r="AL6" s="2189"/>
      <c r="AM6" s="2189"/>
      <c r="AN6" s="2189"/>
      <c r="AO6" s="2189"/>
    </row>
    <row r="7" spans="1:41" x14ac:dyDescent="0.15">
      <c r="A7" s="2190" t="s">
        <v>2825</v>
      </c>
      <c r="B7" s="2191">
        <v>40152</v>
      </c>
      <c r="C7" s="2191">
        <v>36515</v>
      </c>
      <c r="D7" s="2191">
        <v>3637</v>
      </c>
      <c r="E7" s="2191">
        <v>264</v>
      </c>
      <c r="F7" s="2191">
        <v>60</v>
      </c>
      <c r="G7" s="2191">
        <v>285</v>
      </c>
      <c r="H7" s="2191">
        <v>79</v>
      </c>
      <c r="I7" s="2191">
        <v>811</v>
      </c>
      <c r="J7" s="2191">
        <v>21</v>
      </c>
      <c r="K7" s="2191">
        <v>0</v>
      </c>
      <c r="L7" s="2191">
        <v>74</v>
      </c>
      <c r="M7" s="2191">
        <v>1039</v>
      </c>
      <c r="N7" s="2191">
        <v>193</v>
      </c>
      <c r="O7" s="2191">
        <v>4603</v>
      </c>
      <c r="P7" s="2191">
        <v>239</v>
      </c>
      <c r="Q7" s="2191">
        <v>22413</v>
      </c>
      <c r="R7" s="2191">
        <v>2261</v>
      </c>
      <c r="S7" s="2191">
        <v>235</v>
      </c>
      <c r="T7" s="2191">
        <v>148</v>
      </c>
      <c r="U7" s="2191">
        <v>938</v>
      </c>
      <c r="V7" s="2191">
        <v>53</v>
      </c>
      <c r="W7" s="2191">
        <v>285</v>
      </c>
      <c r="X7" s="2191">
        <v>53</v>
      </c>
      <c r="Y7" s="2191">
        <v>2951</v>
      </c>
      <c r="Z7" s="2191">
        <v>178</v>
      </c>
      <c r="AA7" s="2191">
        <v>1141</v>
      </c>
      <c r="AB7" s="2191">
        <v>162</v>
      </c>
      <c r="AC7" s="2191">
        <v>746</v>
      </c>
      <c r="AD7" s="2191">
        <v>0</v>
      </c>
      <c r="AE7" s="2191">
        <v>664</v>
      </c>
      <c r="AF7" s="2191">
        <v>86</v>
      </c>
      <c r="AG7" s="2191">
        <v>0</v>
      </c>
      <c r="AH7" s="2191">
        <v>0</v>
      </c>
      <c r="AI7" s="2191">
        <v>140</v>
      </c>
      <c r="AJ7" s="2191">
        <v>30</v>
      </c>
    </row>
    <row r="8" spans="1:41" x14ac:dyDescent="0.15">
      <c r="A8" s="2192" t="s">
        <v>2688</v>
      </c>
      <c r="B8" s="2193">
        <v>15180</v>
      </c>
      <c r="C8" s="2193">
        <v>15180</v>
      </c>
      <c r="D8" s="2193">
        <v>0</v>
      </c>
      <c r="E8" s="2194">
        <v>0</v>
      </c>
      <c r="F8" s="2194">
        <v>0</v>
      </c>
      <c r="G8" s="2194">
        <v>192</v>
      </c>
      <c r="H8" s="2194">
        <v>0</v>
      </c>
      <c r="I8" s="2194">
        <v>422</v>
      </c>
      <c r="J8" s="2194">
        <v>0</v>
      </c>
      <c r="K8" s="2194">
        <v>0</v>
      </c>
      <c r="L8" s="2194">
        <v>0</v>
      </c>
      <c r="M8" s="2194">
        <v>523</v>
      </c>
      <c r="N8" s="2194">
        <v>0</v>
      </c>
      <c r="O8" s="2194">
        <v>2130</v>
      </c>
      <c r="P8" s="2194">
        <v>0</v>
      </c>
      <c r="Q8" s="2194">
        <v>7872</v>
      </c>
      <c r="R8" s="2194">
        <v>0</v>
      </c>
      <c r="S8" s="2194">
        <v>0</v>
      </c>
      <c r="T8" s="2194">
        <v>0</v>
      </c>
      <c r="U8" s="2194">
        <v>570</v>
      </c>
      <c r="V8" s="2194">
        <v>0</v>
      </c>
      <c r="W8" s="2194">
        <v>0</v>
      </c>
      <c r="X8" s="2194">
        <v>0</v>
      </c>
      <c r="Y8" s="2194">
        <v>1662</v>
      </c>
      <c r="Z8" s="2194">
        <v>0</v>
      </c>
      <c r="AA8" s="2194">
        <v>812</v>
      </c>
      <c r="AB8" s="2194">
        <v>0</v>
      </c>
      <c r="AC8" s="2194">
        <v>466</v>
      </c>
      <c r="AD8" s="2194">
        <v>0</v>
      </c>
      <c r="AE8" s="2194">
        <v>422</v>
      </c>
      <c r="AF8" s="2194">
        <v>0</v>
      </c>
      <c r="AG8" s="2194">
        <v>0</v>
      </c>
      <c r="AH8" s="2194">
        <v>0</v>
      </c>
      <c r="AI8" s="2194">
        <v>109</v>
      </c>
      <c r="AJ8" s="2194">
        <v>0</v>
      </c>
      <c r="AK8" s="2194"/>
    </row>
    <row r="9" spans="1:41" x14ac:dyDescent="0.15">
      <c r="A9" s="2192" t="s">
        <v>2826</v>
      </c>
      <c r="B9" s="2193">
        <v>1131</v>
      </c>
      <c r="C9" s="2193">
        <v>19</v>
      </c>
      <c r="D9" s="2193">
        <v>1112</v>
      </c>
      <c r="E9" s="2194">
        <v>0</v>
      </c>
      <c r="F9" s="2194">
        <v>0</v>
      </c>
      <c r="G9" s="2194">
        <v>0</v>
      </c>
      <c r="H9" s="2194">
        <v>0</v>
      </c>
      <c r="I9" s="2194">
        <v>0</v>
      </c>
      <c r="J9" s="2194">
        <v>15</v>
      </c>
      <c r="K9" s="2194">
        <v>0</v>
      </c>
      <c r="L9" s="2194">
        <v>0</v>
      </c>
      <c r="M9" s="2194">
        <v>0</v>
      </c>
      <c r="N9" s="2194">
        <v>1</v>
      </c>
      <c r="O9" s="2194">
        <v>19</v>
      </c>
      <c r="P9" s="2194">
        <v>114</v>
      </c>
      <c r="Q9" s="2194">
        <v>0</v>
      </c>
      <c r="R9" s="2194">
        <v>746</v>
      </c>
      <c r="S9" s="2194">
        <v>0</v>
      </c>
      <c r="T9" s="2194">
        <v>44</v>
      </c>
      <c r="U9" s="2194">
        <v>0</v>
      </c>
      <c r="V9" s="2194">
        <v>13</v>
      </c>
      <c r="W9" s="2194">
        <v>0</v>
      </c>
      <c r="X9" s="2194">
        <v>0</v>
      </c>
      <c r="Y9" s="2194">
        <v>0</v>
      </c>
      <c r="Z9" s="2194">
        <v>138</v>
      </c>
      <c r="AA9" s="2194">
        <v>0</v>
      </c>
      <c r="AB9" s="2194">
        <v>0</v>
      </c>
      <c r="AC9" s="2194">
        <v>0</v>
      </c>
      <c r="AD9" s="2194">
        <v>0</v>
      </c>
      <c r="AE9" s="2194">
        <v>0</v>
      </c>
      <c r="AF9" s="2194">
        <v>41</v>
      </c>
      <c r="AG9" s="2194">
        <v>0</v>
      </c>
      <c r="AH9" s="2194">
        <v>0</v>
      </c>
      <c r="AI9" s="2194">
        <v>0</v>
      </c>
      <c r="AJ9" s="2194">
        <v>0</v>
      </c>
      <c r="AK9" s="2194"/>
    </row>
    <row r="10" spans="1:41" x14ac:dyDescent="0.15">
      <c r="A10" s="2192" t="s">
        <v>2827</v>
      </c>
      <c r="B10" s="2193">
        <v>19119</v>
      </c>
      <c r="C10" s="2193">
        <v>16651</v>
      </c>
      <c r="D10" s="2193">
        <v>2468</v>
      </c>
      <c r="E10" s="2194">
        <v>264</v>
      </c>
      <c r="F10" s="2194">
        <v>60</v>
      </c>
      <c r="G10" s="2194">
        <v>93</v>
      </c>
      <c r="H10" s="2194">
        <v>79</v>
      </c>
      <c r="I10" s="2194">
        <v>389</v>
      </c>
      <c r="J10" s="2194">
        <v>6</v>
      </c>
      <c r="K10" s="2194">
        <v>0</v>
      </c>
      <c r="L10" s="2194">
        <v>74</v>
      </c>
      <c r="M10" s="2194">
        <v>516</v>
      </c>
      <c r="N10" s="2194">
        <v>192</v>
      </c>
      <c r="O10" s="2194">
        <v>2192</v>
      </c>
      <c r="P10" s="2194">
        <v>125</v>
      </c>
      <c r="Q10" s="2194">
        <v>10347</v>
      </c>
      <c r="R10" s="2194">
        <v>1458</v>
      </c>
      <c r="S10" s="2194">
        <v>235</v>
      </c>
      <c r="T10" s="2194">
        <v>104</v>
      </c>
      <c r="U10" s="2194">
        <v>368</v>
      </c>
      <c r="V10" s="2194">
        <v>40</v>
      </c>
      <c r="W10" s="2194">
        <v>285</v>
      </c>
      <c r="X10" s="2194">
        <v>53</v>
      </c>
      <c r="Y10" s="2194">
        <v>1080</v>
      </c>
      <c r="Z10" s="2194">
        <v>40</v>
      </c>
      <c r="AA10" s="2194">
        <v>329</v>
      </c>
      <c r="AB10" s="2194">
        <v>162</v>
      </c>
      <c r="AC10" s="2194">
        <v>280</v>
      </c>
      <c r="AD10" s="2194">
        <v>0</v>
      </c>
      <c r="AE10" s="2194">
        <v>242</v>
      </c>
      <c r="AF10" s="2194">
        <v>45</v>
      </c>
      <c r="AG10" s="2194">
        <v>0</v>
      </c>
      <c r="AH10" s="2194">
        <v>0</v>
      </c>
      <c r="AI10" s="2194">
        <v>31</v>
      </c>
      <c r="AJ10" s="2194">
        <v>30</v>
      </c>
      <c r="AK10" s="2194"/>
    </row>
    <row r="11" spans="1:41" x14ac:dyDescent="0.15">
      <c r="A11" s="2192" t="s">
        <v>2828</v>
      </c>
      <c r="B11" s="2193">
        <v>4722</v>
      </c>
      <c r="C11" s="2193">
        <v>4665</v>
      </c>
      <c r="D11" s="2193">
        <v>57</v>
      </c>
      <c r="E11" s="2194">
        <v>0</v>
      </c>
      <c r="F11" s="2194">
        <v>0</v>
      </c>
      <c r="G11" s="2194">
        <v>0</v>
      </c>
      <c r="H11" s="2194">
        <v>0</v>
      </c>
      <c r="I11" s="2194">
        <v>0</v>
      </c>
      <c r="J11" s="2194">
        <v>0</v>
      </c>
      <c r="K11" s="2194">
        <v>0</v>
      </c>
      <c r="L11" s="2194">
        <v>0</v>
      </c>
      <c r="M11" s="2194">
        <v>0</v>
      </c>
      <c r="N11" s="2194">
        <v>0</v>
      </c>
      <c r="O11" s="2194">
        <v>262</v>
      </c>
      <c r="P11" s="2194">
        <v>0</v>
      </c>
      <c r="Q11" s="2194">
        <v>4194</v>
      </c>
      <c r="R11" s="2194">
        <v>57</v>
      </c>
      <c r="S11" s="2194">
        <v>0</v>
      </c>
      <c r="T11" s="2194">
        <v>0</v>
      </c>
      <c r="U11" s="2194">
        <v>0</v>
      </c>
      <c r="V11" s="2194">
        <v>0</v>
      </c>
      <c r="W11" s="2194">
        <v>0</v>
      </c>
      <c r="X11" s="2194">
        <v>0</v>
      </c>
      <c r="Y11" s="2194">
        <v>209</v>
      </c>
      <c r="Z11" s="2194">
        <v>0</v>
      </c>
      <c r="AA11" s="2194">
        <v>0</v>
      </c>
      <c r="AB11" s="2194">
        <v>0</v>
      </c>
      <c r="AC11" s="2194">
        <v>0</v>
      </c>
      <c r="AD11" s="2194">
        <v>0</v>
      </c>
      <c r="AE11" s="2194">
        <v>0</v>
      </c>
      <c r="AF11" s="2194">
        <v>0</v>
      </c>
      <c r="AG11" s="2194">
        <v>0</v>
      </c>
      <c r="AH11" s="2194">
        <v>0</v>
      </c>
      <c r="AI11" s="2194">
        <v>0</v>
      </c>
      <c r="AJ11" s="2194">
        <v>0</v>
      </c>
      <c r="AK11" s="2194"/>
    </row>
    <row r="12" spans="1:41" x14ac:dyDescent="0.15">
      <c r="A12" s="2190" t="s">
        <v>2829</v>
      </c>
      <c r="B12" s="2060">
        <v>2754</v>
      </c>
      <c r="C12" s="2060">
        <v>2754</v>
      </c>
      <c r="D12" s="2060">
        <v>0</v>
      </c>
      <c r="E12" s="2060">
        <v>0</v>
      </c>
      <c r="F12" s="2060">
        <v>0</v>
      </c>
      <c r="G12" s="2060">
        <v>0</v>
      </c>
      <c r="H12" s="2060">
        <v>0</v>
      </c>
      <c r="I12" s="2060">
        <v>68</v>
      </c>
      <c r="J12" s="2060">
        <v>0</v>
      </c>
      <c r="K12" s="2060">
        <v>0</v>
      </c>
      <c r="L12" s="2060">
        <v>0</v>
      </c>
      <c r="M12" s="2060">
        <v>0</v>
      </c>
      <c r="N12" s="2060">
        <v>0</v>
      </c>
      <c r="O12" s="2060">
        <v>273</v>
      </c>
      <c r="P12" s="2060">
        <v>0</v>
      </c>
      <c r="Q12" s="2060">
        <v>2413</v>
      </c>
      <c r="R12" s="2060">
        <v>0</v>
      </c>
      <c r="S12" s="2060">
        <v>0</v>
      </c>
      <c r="T12" s="2060">
        <v>0</v>
      </c>
      <c r="U12" s="2060">
        <v>0</v>
      </c>
      <c r="V12" s="2060">
        <v>0</v>
      </c>
      <c r="W12" s="2060">
        <v>0</v>
      </c>
      <c r="X12" s="2060">
        <v>0</v>
      </c>
      <c r="Y12" s="2060">
        <v>0</v>
      </c>
      <c r="Z12" s="2060">
        <v>0</v>
      </c>
      <c r="AA12" s="2060">
        <v>0</v>
      </c>
      <c r="AB12" s="2060">
        <v>0</v>
      </c>
      <c r="AC12" s="2060">
        <v>0</v>
      </c>
      <c r="AD12" s="2060">
        <v>0</v>
      </c>
      <c r="AE12" s="2060">
        <v>0</v>
      </c>
      <c r="AF12" s="2060">
        <v>0</v>
      </c>
      <c r="AG12" s="2060">
        <v>0</v>
      </c>
      <c r="AH12" s="2060">
        <v>0</v>
      </c>
      <c r="AI12" s="2060">
        <v>0</v>
      </c>
      <c r="AJ12" s="2060">
        <v>0</v>
      </c>
      <c r="AK12" s="2060"/>
    </row>
    <row r="13" spans="1:41" x14ac:dyDescent="0.15">
      <c r="A13" s="2192" t="s">
        <v>2044</v>
      </c>
      <c r="B13" s="2193">
        <v>0</v>
      </c>
      <c r="C13" s="2193">
        <v>0</v>
      </c>
      <c r="D13" s="2193">
        <v>0</v>
      </c>
      <c r="E13" s="2194">
        <v>0</v>
      </c>
      <c r="F13" s="2194">
        <v>0</v>
      </c>
      <c r="G13" s="2194">
        <v>0</v>
      </c>
      <c r="H13" s="2194">
        <v>0</v>
      </c>
      <c r="I13" s="2194">
        <v>0</v>
      </c>
      <c r="J13" s="2194">
        <v>0</v>
      </c>
      <c r="K13" s="2194">
        <v>0</v>
      </c>
      <c r="L13" s="2194">
        <v>0</v>
      </c>
      <c r="M13" s="2194">
        <v>0</v>
      </c>
      <c r="N13" s="2194">
        <v>0</v>
      </c>
      <c r="O13" s="2194">
        <v>0</v>
      </c>
      <c r="P13" s="2194">
        <v>0</v>
      </c>
      <c r="Q13" s="2194">
        <v>0</v>
      </c>
      <c r="R13" s="2194">
        <v>0</v>
      </c>
      <c r="S13" s="2194">
        <v>0</v>
      </c>
      <c r="T13" s="2194">
        <v>0</v>
      </c>
      <c r="U13" s="2194">
        <v>0</v>
      </c>
      <c r="V13" s="2194">
        <v>0</v>
      </c>
      <c r="W13" s="2194">
        <v>0</v>
      </c>
      <c r="X13" s="2194">
        <v>0</v>
      </c>
      <c r="Y13" s="2194">
        <v>0</v>
      </c>
      <c r="Z13" s="2194">
        <v>0</v>
      </c>
      <c r="AA13" s="2194">
        <v>0</v>
      </c>
      <c r="AB13" s="2194">
        <v>0</v>
      </c>
      <c r="AC13" s="2194">
        <v>0</v>
      </c>
      <c r="AD13" s="2194">
        <v>0</v>
      </c>
      <c r="AE13" s="2194">
        <v>0</v>
      </c>
      <c r="AF13" s="2194">
        <v>0</v>
      </c>
      <c r="AG13" s="2194">
        <v>0</v>
      </c>
      <c r="AH13" s="2194">
        <v>0</v>
      </c>
      <c r="AI13" s="2194">
        <v>0</v>
      </c>
      <c r="AJ13" s="2194">
        <v>0</v>
      </c>
      <c r="AK13" s="2194"/>
    </row>
    <row r="14" spans="1:41" x14ac:dyDescent="0.15">
      <c r="A14" s="2192" t="s">
        <v>2830</v>
      </c>
      <c r="B14" s="2193">
        <v>889</v>
      </c>
      <c r="C14" s="2193">
        <v>889</v>
      </c>
      <c r="D14" s="2193">
        <v>0</v>
      </c>
      <c r="E14" s="2194">
        <v>0</v>
      </c>
      <c r="F14" s="2194">
        <v>0</v>
      </c>
      <c r="G14" s="2194">
        <v>0</v>
      </c>
      <c r="H14" s="2194">
        <v>0</v>
      </c>
      <c r="I14" s="2194">
        <v>0</v>
      </c>
      <c r="J14" s="2194">
        <v>0</v>
      </c>
      <c r="K14" s="2194">
        <v>0</v>
      </c>
      <c r="L14" s="2194">
        <v>0</v>
      </c>
      <c r="M14" s="2194">
        <v>0</v>
      </c>
      <c r="N14" s="2194">
        <v>0</v>
      </c>
      <c r="O14" s="2194">
        <v>0</v>
      </c>
      <c r="P14" s="2194">
        <v>0</v>
      </c>
      <c r="Q14" s="2194">
        <v>889</v>
      </c>
      <c r="R14" s="2194">
        <v>0</v>
      </c>
      <c r="S14" s="2194">
        <v>0</v>
      </c>
      <c r="T14" s="2194">
        <v>0</v>
      </c>
      <c r="U14" s="2194">
        <v>0</v>
      </c>
      <c r="V14" s="2194">
        <v>0</v>
      </c>
      <c r="W14" s="2194">
        <v>0</v>
      </c>
      <c r="X14" s="2194">
        <v>0</v>
      </c>
      <c r="Y14" s="2194">
        <v>0</v>
      </c>
      <c r="Z14" s="2194">
        <v>0</v>
      </c>
      <c r="AA14" s="2194">
        <v>0</v>
      </c>
      <c r="AB14" s="2194">
        <v>0</v>
      </c>
      <c r="AC14" s="2194">
        <v>0</v>
      </c>
      <c r="AD14" s="2194">
        <v>0</v>
      </c>
      <c r="AE14" s="2194">
        <v>0</v>
      </c>
      <c r="AF14" s="2194">
        <v>0</v>
      </c>
      <c r="AG14" s="2194">
        <v>0</v>
      </c>
      <c r="AH14" s="2194">
        <v>0</v>
      </c>
      <c r="AI14" s="2194">
        <v>0</v>
      </c>
      <c r="AJ14" s="2194">
        <v>0</v>
      </c>
      <c r="AK14" s="2194"/>
    </row>
    <row r="15" spans="1:41" x14ac:dyDescent="0.15">
      <c r="A15" s="2192" t="s">
        <v>247</v>
      </c>
      <c r="B15" s="2193">
        <v>1865</v>
      </c>
      <c r="C15" s="2193">
        <v>1865</v>
      </c>
      <c r="D15" s="2193">
        <v>0</v>
      </c>
      <c r="E15" s="2194">
        <v>0</v>
      </c>
      <c r="F15" s="2194">
        <v>0</v>
      </c>
      <c r="G15" s="2194">
        <v>0</v>
      </c>
      <c r="H15" s="2194">
        <v>0</v>
      </c>
      <c r="I15" s="2194">
        <v>68</v>
      </c>
      <c r="J15" s="2194">
        <v>0</v>
      </c>
      <c r="K15" s="2194">
        <v>0</v>
      </c>
      <c r="L15" s="2194">
        <v>0</v>
      </c>
      <c r="M15" s="2194">
        <v>0</v>
      </c>
      <c r="N15" s="2194">
        <v>0</v>
      </c>
      <c r="O15" s="2194">
        <v>273</v>
      </c>
      <c r="P15" s="2194">
        <v>0</v>
      </c>
      <c r="Q15" s="2194">
        <v>1524</v>
      </c>
      <c r="R15" s="2194">
        <v>0</v>
      </c>
      <c r="S15" s="2194">
        <v>0</v>
      </c>
      <c r="T15" s="2194">
        <v>0</v>
      </c>
      <c r="U15" s="2194">
        <v>0</v>
      </c>
      <c r="V15" s="2194">
        <v>0</v>
      </c>
      <c r="W15" s="2194">
        <v>0</v>
      </c>
      <c r="X15" s="2194">
        <v>0</v>
      </c>
      <c r="Y15" s="2194">
        <v>0</v>
      </c>
      <c r="Z15" s="2194">
        <v>0</v>
      </c>
      <c r="AA15" s="2194">
        <v>0</v>
      </c>
      <c r="AB15" s="2194">
        <v>0</v>
      </c>
      <c r="AC15" s="2194">
        <v>0</v>
      </c>
      <c r="AD15" s="2194">
        <v>0</v>
      </c>
      <c r="AE15" s="2194">
        <v>0</v>
      </c>
      <c r="AF15" s="2194">
        <v>0</v>
      </c>
      <c r="AG15" s="2194">
        <v>0</v>
      </c>
      <c r="AH15" s="2194">
        <v>0</v>
      </c>
      <c r="AI15" s="2194">
        <v>0</v>
      </c>
      <c r="AJ15" s="2194">
        <v>0</v>
      </c>
      <c r="AK15" s="2194"/>
    </row>
    <row r="16" spans="1:41" x14ac:dyDescent="0.15">
      <c r="A16" s="2190" t="s">
        <v>2831</v>
      </c>
      <c r="B16" s="2191">
        <v>4647</v>
      </c>
      <c r="C16" s="2191">
        <v>3770</v>
      </c>
      <c r="D16" s="2191">
        <v>877</v>
      </c>
      <c r="E16" s="2191">
        <v>193</v>
      </c>
      <c r="F16" s="2191">
        <v>0</v>
      </c>
      <c r="G16" s="2191">
        <v>0</v>
      </c>
      <c r="H16" s="2191">
        <v>0</v>
      </c>
      <c r="I16" s="2191">
        <v>0</v>
      </c>
      <c r="J16" s="2191">
        <v>0</v>
      </c>
      <c r="K16" s="2191">
        <v>0</v>
      </c>
      <c r="L16" s="2191">
        <v>0</v>
      </c>
      <c r="M16" s="2191">
        <v>0</v>
      </c>
      <c r="N16" s="2191">
        <v>0</v>
      </c>
      <c r="O16" s="2191">
        <v>429</v>
      </c>
      <c r="P16" s="2191">
        <v>173</v>
      </c>
      <c r="Q16" s="2191">
        <v>3148</v>
      </c>
      <c r="R16" s="2191">
        <v>524</v>
      </c>
      <c r="S16" s="2191">
        <v>0</v>
      </c>
      <c r="T16" s="2191">
        <v>0</v>
      </c>
      <c r="U16" s="2191">
        <v>0</v>
      </c>
      <c r="V16" s="2191">
        <v>0</v>
      </c>
      <c r="W16" s="2191">
        <v>0</v>
      </c>
      <c r="X16" s="2191">
        <v>9</v>
      </c>
      <c r="Y16" s="2191">
        <v>0</v>
      </c>
      <c r="Z16" s="2191">
        <v>171</v>
      </c>
      <c r="AA16" s="2191">
        <v>0</v>
      </c>
      <c r="AB16" s="2191">
        <v>0</v>
      </c>
      <c r="AC16" s="2191">
        <v>0</v>
      </c>
      <c r="AD16" s="2191">
        <v>0</v>
      </c>
      <c r="AE16" s="2191">
        <v>0</v>
      </c>
      <c r="AF16" s="2191">
        <v>0</v>
      </c>
      <c r="AG16" s="2191">
        <v>0</v>
      </c>
      <c r="AH16" s="2191">
        <v>0</v>
      </c>
      <c r="AI16" s="2191">
        <v>0</v>
      </c>
      <c r="AJ16" s="2191">
        <v>0</v>
      </c>
      <c r="AK16" s="2191"/>
    </row>
    <row r="17" spans="1:37" x14ac:dyDescent="0.15">
      <c r="A17" s="2192" t="s">
        <v>2832</v>
      </c>
      <c r="B17" s="2193">
        <v>648</v>
      </c>
      <c r="C17" s="2193">
        <v>425</v>
      </c>
      <c r="D17" s="2193">
        <v>223</v>
      </c>
      <c r="E17" s="2194">
        <v>0</v>
      </c>
      <c r="F17" s="2194">
        <v>0</v>
      </c>
      <c r="G17" s="2194">
        <v>0</v>
      </c>
      <c r="H17" s="2194">
        <v>0</v>
      </c>
      <c r="I17" s="2194">
        <v>0</v>
      </c>
      <c r="J17" s="2194">
        <v>0</v>
      </c>
      <c r="K17" s="2194">
        <v>0</v>
      </c>
      <c r="L17" s="2194">
        <v>0</v>
      </c>
      <c r="M17" s="2194">
        <v>0</v>
      </c>
      <c r="N17" s="2194">
        <v>0</v>
      </c>
      <c r="O17" s="2194">
        <v>90</v>
      </c>
      <c r="P17" s="2194">
        <v>16</v>
      </c>
      <c r="Q17" s="2194">
        <v>335</v>
      </c>
      <c r="R17" s="2194">
        <v>150</v>
      </c>
      <c r="S17" s="2194">
        <v>0</v>
      </c>
      <c r="T17" s="2194">
        <v>0</v>
      </c>
      <c r="U17" s="2194">
        <v>0</v>
      </c>
      <c r="V17" s="2194">
        <v>0</v>
      </c>
      <c r="W17" s="2194">
        <v>0</v>
      </c>
      <c r="X17" s="2194">
        <v>9</v>
      </c>
      <c r="Y17" s="2194">
        <v>0</v>
      </c>
      <c r="Z17" s="2194">
        <v>48</v>
      </c>
      <c r="AA17" s="2194">
        <v>0</v>
      </c>
      <c r="AB17" s="2194">
        <v>0</v>
      </c>
      <c r="AC17" s="2194">
        <v>0</v>
      </c>
      <c r="AD17" s="2194">
        <v>0</v>
      </c>
      <c r="AE17" s="2194">
        <v>0</v>
      </c>
      <c r="AF17" s="2194">
        <v>0</v>
      </c>
      <c r="AG17" s="2194">
        <v>0</v>
      </c>
      <c r="AH17" s="2194">
        <v>0</v>
      </c>
      <c r="AI17" s="2194">
        <v>0</v>
      </c>
      <c r="AJ17" s="2194">
        <v>0</v>
      </c>
      <c r="AK17" s="2194"/>
    </row>
    <row r="18" spans="1:37" x14ac:dyDescent="0.15">
      <c r="A18" s="2192" t="s">
        <v>2833</v>
      </c>
      <c r="B18" s="2193">
        <v>0</v>
      </c>
      <c r="C18" s="2193">
        <v>0</v>
      </c>
      <c r="D18" s="2193">
        <v>0</v>
      </c>
      <c r="E18" s="2194">
        <v>0</v>
      </c>
      <c r="F18" s="2194">
        <v>0</v>
      </c>
      <c r="G18" s="2194">
        <v>0</v>
      </c>
      <c r="H18" s="2194">
        <v>0</v>
      </c>
      <c r="I18" s="2194">
        <v>0</v>
      </c>
      <c r="J18" s="2194">
        <v>0</v>
      </c>
      <c r="K18" s="2194">
        <v>0</v>
      </c>
      <c r="L18" s="2194">
        <v>0</v>
      </c>
      <c r="M18" s="2194">
        <v>0</v>
      </c>
      <c r="N18" s="2194">
        <v>0</v>
      </c>
      <c r="O18" s="2194">
        <v>0</v>
      </c>
      <c r="P18" s="2194">
        <v>0</v>
      </c>
      <c r="Q18" s="2194">
        <v>0</v>
      </c>
      <c r="R18" s="2194">
        <v>0</v>
      </c>
      <c r="S18" s="2194">
        <v>0</v>
      </c>
      <c r="T18" s="2194">
        <v>0</v>
      </c>
      <c r="U18" s="2194">
        <v>0</v>
      </c>
      <c r="V18" s="2194">
        <v>0</v>
      </c>
      <c r="W18" s="2194">
        <v>0</v>
      </c>
      <c r="X18" s="2194">
        <v>0</v>
      </c>
      <c r="Y18" s="2194">
        <v>0</v>
      </c>
      <c r="Z18" s="2194">
        <v>0</v>
      </c>
      <c r="AA18" s="2194">
        <v>0</v>
      </c>
      <c r="AB18" s="2194">
        <v>0</v>
      </c>
      <c r="AC18" s="2194">
        <v>0</v>
      </c>
      <c r="AD18" s="2194">
        <v>0</v>
      </c>
      <c r="AE18" s="2194">
        <v>0</v>
      </c>
      <c r="AF18" s="2194">
        <v>0</v>
      </c>
      <c r="AG18" s="2194">
        <v>0</v>
      </c>
      <c r="AH18" s="2194">
        <v>0</v>
      </c>
      <c r="AI18" s="2194">
        <v>0</v>
      </c>
      <c r="AJ18" s="2194">
        <v>0</v>
      </c>
      <c r="AK18" s="2194"/>
    </row>
    <row r="19" spans="1:37" x14ac:dyDescent="0.15">
      <c r="A19" s="2192" t="s">
        <v>675</v>
      </c>
      <c r="B19" s="2193">
        <v>2262</v>
      </c>
      <c r="C19" s="2193">
        <v>2262</v>
      </c>
      <c r="D19" s="2193">
        <v>0</v>
      </c>
      <c r="E19" s="2194">
        <v>193</v>
      </c>
      <c r="F19" s="2194">
        <v>0</v>
      </c>
      <c r="G19" s="2194">
        <v>0</v>
      </c>
      <c r="H19" s="2194">
        <v>0</v>
      </c>
      <c r="I19" s="2194">
        <v>0</v>
      </c>
      <c r="J19" s="2194">
        <v>0</v>
      </c>
      <c r="K19" s="2194">
        <v>0</v>
      </c>
      <c r="L19" s="2194">
        <v>0</v>
      </c>
      <c r="M19" s="2194">
        <v>0</v>
      </c>
      <c r="N19" s="2194">
        <v>0</v>
      </c>
      <c r="O19" s="2194">
        <v>9</v>
      </c>
      <c r="P19" s="2194">
        <v>0</v>
      </c>
      <c r="Q19" s="2194">
        <v>2060</v>
      </c>
      <c r="R19" s="2194">
        <v>0</v>
      </c>
      <c r="S19" s="2194">
        <v>0</v>
      </c>
      <c r="T19" s="2194">
        <v>0</v>
      </c>
      <c r="U19" s="2194">
        <v>0</v>
      </c>
      <c r="V19" s="2194">
        <v>0</v>
      </c>
      <c r="W19" s="2194">
        <v>0</v>
      </c>
      <c r="X19" s="2194">
        <v>0</v>
      </c>
      <c r="Y19" s="2194">
        <v>0</v>
      </c>
      <c r="Z19" s="2194">
        <v>0</v>
      </c>
      <c r="AA19" s="2194">
        <v>0</v>
      </c>
      <c r="AB19" s="2194">
        <v>0</v>
      </c>
      <c r="AC19" s="2194">
        <v>0</v>
      </c>
      <c r="AD19" s="2194">
        <v>0</v>
      </c>
      <c r="AE19" s="2194">
        <v>0</v>
      </c>
      <c r="AF19" s="2194">
        <v>0</v>
      </c>
      <c r="AG19" s="2194">
        <v>0</v>
      </c>
      <c r="AH19" s="2194">
        <v>0</v>
      </c>
      <c r="AI19" s="2194">
        <v>0</v>
      </c>
      <c r="AJ19" s="2194">
        <v>0</v>
      </c>
      <c r="AK19" s="2194"/>
    </row>
    <row r="20" spans="1:37" x14ac:dyDescent="0.15">
      <c r="A20" s="2192" t="s">
        <v>2834</v>
      </c>
      <c r="B20" s="2193">
        <v>1737</v>
      </c>
      <c r="C20" s="2193">
        <v>1083</v>
      </c>
      <c r="D20" s="2193">
        <v>654</v>
      </c>
      <c r="E20" s="2194">
        <v>0</v>
      </c>
      <c r="F20" s="2194">
        <v>0</v>
      </c>
      <c r="G20" s="2194">
        <v>0</v>
      </c>
      <c r="H20" s="2194">
        <v>0</v>
      </c>
      <c r="I20" s="2194">
        <v>0</v>
      </c>
      <c r="J20" s="2194">
        <v>0</v>
      </c>
      <c r="K20" s="2194">
        <v>0</v>
      </c>
      <c r="L20" s="2194">
        <v>0</v>
      </c>
      <c r="M20" s="2194">
        <v>0</v>
      </c>
      <c r="N20" s="2194">
        <v>0</v>
      </c>
      <c r="O20" s="2194">
        <v>330</v>
      </c>
      <c r="P20" s="2194">
        <v>157</v>
      </c>
      <c r="Q20" s="2194">
        <v>753</v>
      </c>
      <c r="R20" s="2194">
        <v>374</v>
      </c>
      <c r="S20" s="2194">
        <v>0</v>
      </c>
      <c r="T20" s="2194">
        <v>0</v>
      </c>
      <c r="U20" s="2194">
        <v>0</v>
      </c>
      <c r="V20" s="2194">
        <v>0</v>
      </c>
      <c r="W20" s="2194">
        <v>0</v>
      </c>
      <c r="X20" s="2194">
        <v>0</v>
      </c>
      <c r="Y20" s="2194">
        <v>0</v>
      </c>
      <c r="Z20" s="2194">
        <v>123</v>
      </c>
      <c r="AA20" s="2194">
        <v>0</v>
      </c>
      <c r="AB20" s="2194">
        <v>0</v>
      </c>
      <c r="AC20" s="2194">
        <v>0</v>
      </c>
      <c r="AD20" s="2194">
        <v>0</v>
      </c>
      <c r="AE20" s="2194">
        <v>0</v>
      </c>
      <c r="AF20" s="2194">
        <v>0</v>
      </c>
      <c r="AG20" s="2194">
        <v>0</v>
      </c>
      <c r="AH20" s="2194">
        <v>0</v>
      </c>
      <c r="AI20" s="2194">
        <v>0</v>
      </c>
      <c r="AJ20" s="2194">
        <v>0</v>
      </c>
      <c r="AK20" s="2194"/>
    </row>
    <row r="21" spans="1:37" x14ac:dyDescent="0.15">
      <c r="A21" s="2190" t="s">
        <v>2871</v>
      </c>
      <c r="B21" s="2060">
        <v>7098</v>
      </c>
      <c r="C21" s="2060">
        <v>5631</v>
      </c>
      <c r="D21" s="2060">
        <v>1467</v>
      </c>
      <c r="E21" s="2060">
        <v>0</v>
      </c>
      <c r="F21" s="2060">
        <v>0</v>
      </c>
      <c r="G21" s="2060">
        <v>0</v>
      </c>
      <c r="H21" s="2060">
        <v>0</v>
      </c>
      <c r="I21" s="2060">
        <v>85</v>
      </c>
      <c r="J21" s="2060">
        <v>81</v>
      </c>
      <c r="K21" s="2060">
        <v>0</v>
      </c>
      <c r="L21" s="2060">
        <v>0</v>
      </c>
      <c r="M21" s="2060">
        <v>94</v>
      </c>
      <c r="N21" s="2060">
        <v>0</v>
      </c>
      <c r="O21" s="2060">
        <v>731</v>
      </c>
      <c r="P21" s="2060">
        <v>178</v>
      </c>
      <c r="Q21" s="2060">
        <v>4244</v>
      </c>
      <c r="R21" s="2060">
        <v>681</v>
      </c>
      <c r="S21" s="2060">
        <v>0</v>
      </c>
      <c r="T21" s="2060">
        <v>102</v>
      </c>
      <c r="U21" s="2060">
        <v>124</v>
      </c>
      <c r="V21" s="2060">
        <v>0</v>
      </c>
      <c r="W21" s="2060">
        <v>0</v>
      </c>
      <c r="X21" s="2060">
        <v>0</v>
      </c>
      <c r="Y21" s="2060">
        <v>0</v>
      </c>
      <c r="Z21" s="2060">
        <v>283</v>
      </c>
      <c r="AA21" s="2060">
        <v>0</v>
      </c>
      <c r="AB21" s="2060">
        <v>142</v>
      </c>
      <c r="AC21" s="2060">
        <v>353</v>
      </c>
      <c r="AD21" s="2060">
        <v>0</v>
      </c>
      <c r="AE21" s="2060">
        <v>0</v>
      </c>
      <c r="AF21" s="2060">
        <v>0</v>
      </c>
      <c r="AG21" s="2060">
        <v>0</v>
      </c>
      <c r="AH21" s="2060">
        <v>0</v>
      </c>
      <c r="AI21" s="2060">
        <v>0</v>
      </c>
      <c r="AJ21" s="2060">
        <v>0</v>
      </c>
      <c r="AK21" s="2060"/>
    </row>
    <row r="22" spans="1:37" x14ac:dyDescent="0.15">
      <c r="A22" s="2192" t="s">
        <v>2836</v>
      </c>
      <c r="B22" s="2193">
        <v>3211</v>
      </c>
      <c r="C22" s="2193">
        <v>3211</v>
      </c>
      <c r="D22" s="2193">
        <v>0</v>
      </c>
      <c r="E22" s="2194">
        <v>0</v>
      </c>
      <c r="F22" s="2194">
        <v>0</v>
      </c>
      <c r="G22" s="2194">
        <v>0</v>
      </c>
      <c r="H22" s="2194">
        <v>0</v>
      </c>
      <c r="I22" s="2194">
        <v>85</v>
      </c>
      <c r="J22" s="2194">
        <v>0</v>
      </c>
      <c r="K22" s="2194">
        <v>0</v>
      </c>
      <c r="L22" s="2194">
        <v>0</v>
      </c>
      <c r="M22" s="2194">
        <v>94</v>
      </c>
      <c r="N22" s="2194">
        <v>0</v>
      </c>
      <c r="O22" s="2194">
        <v>280</v>
      </c>
      <c r="P22" s="2194">
        <v>0</v>
      </c>
      <c r="Q22" s="2194">
        <v>2539</v>
      </c>
      <c r="R22" s="2194">
        <v>0</v>
      </c>
      <c r="S22" s="2194">
        <v>0</v>
      </c>
      <c r="T22" s="2194">
        <v>0</v>
      </c>
      <c r="U22" s="2194">
        <v>124</v>
      </c>
      <c r="V22" s="2194">
        <v>0</v>
      </c>
      <c r="W22" s="2194">
        <v>0</v>
      </c>
      <c r="X22" s="2194">
        <v>0</v>
      </c>
      <c r="Y22" s="2194">
        <v>0</v>
      </c>
      <c r="Z22" s="2194">
        <v>0</v>
      </c>
      <c r="AA22" s="2194">
        <v>0</v>
      </c>
      <c r="AB22" s="2194">
        <v>0</v>
      </c>
      <c r="AC22" s="2194">
        <v>89</v>
      </c>
      <c r="AD22" s="2194">
        <v>0</v>
      </c>
      <c r="AE22" s="2194">
        <v>0</v>
      </c>
      <c r="AF22" s="2194">
        <v>0</v>
      </c>
      <c r="AG22" s="2194">
        <v>0</v>
      </c>
      <c r="AH22" s="2194">
        <v>0</v>
      </c>
      <c r="AI22" s="2194">
        <v>0</v>
      </c>
      <c r="AJ22" s="2194">
        <v>0</v>
      </c>
      <c r="AK22" s="2194"/>
    </row>
    <row r="23" spans="1:37" x14ac:dyDescent="0.15">
      <c r="A23" s="2192" t="s">
        <v>2837</v>
      </c>
      <c r="B23" s="2193">
        <v>3887</v>
      </c>
      <c r="C23" s="2193">
        <v>2420</v>
      </c>
      <c r="D23" s="2193">
        <v>1467</v>
      </c>
      <c r="E23" s="2194">
        <v>0</v>
      </c>
      <c r="F23" s="2194">
        <v>0</v>
      </c>
      <c r="G23" s="2194">
        <v>0</v>
      </c>
      <c r="H23" s="2194">
        <v>0</v>
      </c>
      <c r="I23" s="2194">
        <v>0</v>
      </c>
      <c r="J23" s="2194">
        <v>81</v>
      </c>
      <c r="K23" s="2194">
        <v>0</v>
      </c>
      <c r="L23" s="2194">
        <v>0</v>
      </c>
      <c r="M23" s="2194">
        <v>0</v>
      </c>
      <c r="N23" s="2194">
        <v>0</v>
      </c>
      <c r="O23" s="2194">
        <v>451</v>
      </c>
      <c r="P23" s="2194">
        <v>178</v>
      </c>
      <c r="Q23" s="2194">
        <v>1705</v>
      </c>
      <c r="R23" s="2194">
        <v>681</v>
      </c>
      <c r="S23" s="2194">
        <v>0</v>
      </c>
      <c r="T23" s="2194">
        <v>102</v>
      </c>
      <c r="U23" s="2194">
        <v>0</v>
      </c>
      <c r="V23" s="2194">
        <v>0</v>
      </c>
      <c r="W23" s="2194">
        <v>0</v>
      </c>
      <c r="X23" s="2194">
        <v>0</v>
      </c>
      <c r="Y23" s="2194">
        <v>0</v>
      </c>
      <c r="Z23" s="2194">
        <v>283</v>
      </c>
      <c r="AA23" s="2194">
        <v>0</v>
      </c>
      <c r="AB23" s="2194">
        <v>142</v>
      </c>
      <c r="AC23" s="2194">
        <v>264</v>
      </c>
      <c r="AD23" s="2194">
        <v>0</v>
      </c>
      <c r="AE23" s="2194">
        <v>0</v>
      </c>
      <c r="AF23" s="2194">
        <v>0</v>
      </c>
      <c r="AG23" s="2194">
        <v>0</v>
      </c>
      <c r="AH23" s="2194">
        <v>0</v>
      </c>
      <c r="AI23" s="2194">
        <v>0</v>
      </c>
      <c r="AJ23" s="2194">
        <v>0</v>
      </c>
      <c r="AK23" s="2194"/>
    </row>
    <row r="24" spans="1:37" x14ac:dyDescent="0.15">
      <c r="A24" s="2190" t="s">
        <v>2838</v>
      </c>
      <c r="B24" s="2060">
        <v>3519</v>
      </c>
      <c r="C24" s="2060">
        <v>3425</v>
      </c>
      <c r="D24" s="2060">
        <v>94</v>
      </c>
      <c r="E24" s="2060">
        <v>0</v>
      </c>
      <c r="F24" s="2060">
        <v>0</v>
      </c>
      <c r="G24" s="2060">
        <v>0</v>
      </c>
      <c r="H24" s="2060">
        <v>0</v>
      </c>
      <c r="I24" s="2060">
        <v>0</v>
      </c>
      <c r="J24" s="2060">
        <v>0</v>
      </c>
      <c r="K24" s="2060">
        <v>0</v>
      </c>
      <c r="L24" s="2060">
        <v>0</v>
      </c>
      <c r="M24" s="2060">
        <v>0</v>
      </c>
      <c r="N24" s="2060">
        <v>0</v>
      </c>
      <c r="O24" s="2060">
        <v>558</v>
      </c>
      <c r="P24" s="2060">
        <v>6</v>
      </c>
      <c r="Q24" s="2060">
        <v>2176</v>
      </c>
      <c r="R24" s="2060">
        <v>88</v>
      </c>
      <c r="S24" s="2060">
        <v>0</v>
      </c>
      <c r="T24" s="2060">
        <v>0</v>
      </c>
      <c r="U24" s="2060">
        <v>134</v>
      </c>
      <c r="V24" s="2060">
        <v>0</v>
      </c>
      <c r="W24" s="2060">
        <v>0</v>
      </c>
      <c r="X24" s="2060">
        <v>0</v>
      </c>
      <c r="Y24" s="2060">
        <v>243</v>
      </c>
      <c r="Z24" s="2060">
        <v>0</v>
      </c>
      <c r="AA24" s="2060">
        <v>167</v>
      </c>
      <c r="AB24" s="2060">
        <v>0</v>
      </c>
      <c r="AC24" s="2060">
        <v>147</v>
      </c>
      <c r="AD24" s="2060">
        <v>0</v>
      </c>
      <c r="AE24" s="2060">
        <v>0</v>
      </c>
      <c r="AF24" s="2060">
        <v>0</v>
      </c>
      <c r="AG24" s="2060">
        <v>0</v>
      </c>
      <c r="AH24" s="2060">
        <v>0</v>
      </c>
      <c r="AI24" s="2060">
        <v>0</v>
      </c>
      <c r="AJ24" s="2060">
        <v>0</v>
      </c>
      <c r="AK24" s="2060"/>
    </row>
    <row r="25" spans="1:37" x14ac:dyDescent="0.15">
      <c r="A25" s="2192" t="s">
        <v>2838</v>
      </c>
      <c r="B25" s="2193">
        <v>2905</v>
      </c>
      <c r="C25" s="2193">
        <v>2905</v>
      </c>
      <c r="D25" s="2193">
        <v>0</v>
      </c>
      <c r="E25" s="2194">
        <v>0</v>
      </c>
      <c r="F25" s="2194">
        <v>0</v>
      </c>
      <c r="G25" s="2194">
        <v>0</v>
      </c>
      <c r="H25" s="2194">
        <v>0</v>
      </c>
      <c r="I25" s="2194">
        <v>0</v>
      </c>
      <c r="J25" s="2194">
        <v>0</v>
      </c>
      <c r="K25" s="2194">
        <v>0</v>
      </c>
      <c r="L25" s="2194">
        <v>0</v>
      </c>
      <c r="M25" s="2194">
        <v>0</v>
      </c>
      <c r="N25" s="2194">
        <v>0</v>
      </c>
      <c r="O25" s="2194">
        <v>386</v>
      </c>
      <c r="P25" s="2194">
        <v>0</v>
      </c>
      <c r="Q25" s="2194">
        <v>1828</v>
      </c>
      <c r="R25" s="2194">
        <v>0</v>
      </c>
      <c r="S25" s="2194">
        <v>0</v>
      </c>
      <c r="T25" s="2194">
        <v>0</v>
      </c>
      <c r="U25" s="2194">
        <v>134</v>
      </c>
      <c r="V25" s="2194">
        <v>0</v>
      </c>
      <c r="W25" s="2194">
        <v>0</v>
      </c>
      <c r="X25" s="2194">
        <v>0</v>
      </c>
      <c r="Y25" s="2194">
        <v>243</v>
      </c>
      <c r="Z25" s="2194">
        <v>0</v>
      </c>
      <c r="AA25" s="2194">
        <v>167</v>
      </c>
      <c r="AB25" s="2194">
        <v>0</v>
      </c>
      <c r="AC25" s="2194">
        <v>147</v>
      </c>
      <c r="AD25" s="2194">
        <v>0</v>
      </c>
      <c r="AE25" s="2194">
        <v>0</v>
      </c>
      <c r="AF25" s="2194">
        <v>0</v>
      </c>
      <c r="AG25" s="2194">
        <v>0</v>
      </c>
      <c r="AH25" s="2194">
        <v>0</v>
      </c>
      <c r="AI25" s="2194">
        <v>0</v>
      </c>
      <c r="AJ25" s="2194">
        <v>0</v>
      </c>
      <c r="AK25" s="2194"/>
    </row>
    <row r="26" spans="1:37" x14ac:dyDescent="0.15">
      <c r="A26" s="2192" t="s">
        <v>2839</v>
      </c>
      <c r="B26" s="2193">
        <v>614</v>
      </c>
      <c r="C26" s="2193">
        <v>520</v>
      </c>
      <c r="D26" s="2193">
        <v>94</v>
      </c>
      <c r="E26" s="2194">
        <v>0</v>
      </c>
      <c r="F26" s="2194">
        <v>0</v>
      </c>
      <c r="G26" s="2194">
        <v>0</v>
      </c>
      <c r="H26" s="2194">
        <v>0</v>
      </c>
      <c r="I26" s="2194">
        <v>0</v>
      </c>
      <c r="J26" s="2194">
        <v>0</v>
      </c>
      <c r="K26" s="2194">
        <v>0</v>
      </c>
      <c r="L26" s="2194">
        <v>0</v>
      </c>
      <c r="M26" s="2194">
        <v>0</v>
      </c>
      <c r="N26" s="2194">
        <v>0</v>
      </c>
      <c r="O26" s="2194">
        <v>172</v>
      </c>
      <c r="P26" s="2194">
        <v>6</v>
      </c>
      <c r="Q26" s="2194">
        <v>348</v>
      </c>
      <c r="R26" s="2194">
        <v>88</v>
      </c>
      <c r="S26" s="2194">
        <v>0</v>
      </c>
      <c r="T26" s="2194">
        <v>0</v>
      </c>
      <c r="U26" s="2194">
        <v>0</v>
      </c>
      <c r="V26" s="2194">
        <v>0</v>
      </c>
      <c r="W26" s="2194">
        <v>0</v>
      </c>
      <c r="X26" s="2194">
        <v>0</v>
      </c>
      <c r="Y26" s="2194">
        <v>0</v>
      </c>
      <c r="Z26" s="2194">
        <v>0</v>
      </c>
      <c r="AA26" s="2194">
        <v>0</v>
      </c>
      <c r="AB26" s="2194">
        <v>0</v>
      </c>
      <c r="AC26" s="2194">
        <v>0</v>
      </c>
      <c r="AD26" s="2194">
        <v>0</v>
      </c>
      <c r="AE26" s="2194">
        <v>0</v>
      </c>
      <c r="AF26" s="2194">
        <v>0</v>
      </c>
      <c r="AG26" s="2194">
        <v>0</v>
      </c>
      <c r="AH26" s="2194">
        <v>0</v>
      </c>
      <c r="AI26" s="2194">
        <v>0</v>
      </c>
      <c r="AJ26" s="2194">
        <v>0</v>
      </c>
      <c r="AK26" s="2194"/>
    </row>
    <row r="27" spans="1:37" x14ac:dyDescent="0.15">
      <c r="A27" s="2190" t="s">
        <v>2672</v>
      </c>
      <c r="B27" s="2060">
        <v>0</v>
      </c>
      <c r="C27" s="2060">
        <v>0</v>
      </c>
      <c r="D27" s="2060">
        <v>0</v>
      </c>
      <c r="E27" s="2060">
        <v>0</v>
      </c>
      <c r="F27" s="2060">
        <v>0</v>
      </c>
      <c r="G27" s="2060">
        <v>0</v>
      </c>
      <c r="H27" s="2060">
        <v>0</v>
      </c>
      <c r="I27" s="2060">
        <v>0</v>
      </c>
      <c r="J27" s="2060">
        <v>0</v>
      </c>
      <c r="K27" s="2060">
        <v>0</v>
      </c>
      <c r="L27" s="2060">
        <v>0</v>
      </c>
      <c r="M27" s="2060">
        <v>0</v>
      </c>
      <c r="N27" s="2060">
        <v>0</v>
      </c>
      <c r="O27" s="2060">
        <v>0</v>
      </c>
      <c r="P27" s="2060">
        <v>0</v>
      </c>
      <c r="Q27" s="2060">
        <v>0</v>
      </c>
      <c r="R27" s="2060">
        <v>0</v>
      </c>
      <c r="S27" s="2060">
        <v>0</v>
      </c>
      <c r="T27" s="2060">
        <v>0</v>
      </c>
      <c r="U27" s="2060">
        <v>0</v>
      </c>
      <c r="V27" s="2060">
        <v>0</v>
      </c>
      <c r="W27" s="2060">
        <v>0</v>
      </c>
      <c r="X27" s="2060">
        <v>0</v>
      </c>
      <c r="Y27" s="2060">
        <v>0</v>
      </c>
      <c r="Z27" s="2060">
        <v>0</v>
      </c>
      <c r="AA27" s="2060">
        <v>0</v>
      </c>
      <c r="AB27" s="2060">
        <v>0</v>
      </c>
      <c r="AC27" s="2060">
        <v>0</v>
      </c>
      <c r="AD27" s="2060">
        <v>0</v>
      </c>
      <c r="AE27" s="2060">
        <v>0</v>
      </c>
      <c r="AF27" s="2060">
        <v>0</v>
      </c>
      <c r="AG27" s="2060">
        <v>0</v>
      </c>
      <c r="AH27" s="2060">
        <v>0</v>
      </c>
      <c r="AI27" s="2060">
        <v>0</v>
      </c>
      <c r="AJ27" s="2060">
        <v>0</v>
      </c>
      <c r="AK27" s="2060"/>
    </row>
    <row r="28" spans="1:37" x14ac:dyDescent="0.15">
      <c r="A28" s="2192" t="s">
        <v>2672</v>
      </c>
      <c r="B28" s="2193">
        <v>0</v>
      </c>
      <c r="C28" s="2193">
        <v>0</v>
      </c>
      <c r="D28" s="2193">
        <v>0</v>
      </c>
      <c r="E28" s="2194">
        <v>0</v>
      </c>
      <c r="F28" s="2194">
        <v>0</v>
      </c>
      <c r="G28" s="2194">
        <v>0</v>
      </c>
      <c r="H28" s="2194">
        <v>0</v>
      </c>
      <c r="I28" s="2194">
        <v>0</v>
      </c>
      <c r="J28" s="2194">
        <v>0</v>
      </c>
      <c r="K28" s="2194">
        <v>0</v>
      </c>
      <c r="L28" s="2194">
        <v>0</v>
      </c>
      <c r="M28" s="2194">
        <v>0</v>
      </c>
      <c r="N28" s="2194">
        <v>0</v>
      </c>
      <c r="O28" s="2194">
        <v>0</v>
      </c>
      <c r="P28" s="2194">
        <v>0</v>
      </c>
      <c r="Q28" s="2194">
        <v>0</v>
      </c>
      <c r="R28" s="2194">
        <v>0</v>
      </c>
      <c r="S28" s="2194">
        <v>0</v>
      </c>
      <c r="T28" s="2194">
        <v>0</v>
      </c>
      <c r="U28" s="2194">
        <v>0</v>
      </c>
      <c r="V28" s="2194">
        <v>0</v>
      </c>
      <c r="W28" s="2194">
        <v>0</v>
      </c>
      <c r="X28" s="2194">
        <v>0</v>
      </c>
      <c r="Y28" s="2194">
        <v>0</v>
      </c>
      <c r="Z28" s="2194">
        <v>0</v>
      </c>
      <c r="AA28" s="2194">
        <v>0</v>
      </c>
      <c r="AB28" s="2194">
        <v>0</v>
      </c>
      <c r="AC28" s="2194">
        <v>0</v>
      </c>
      <c r="AD28" s="2194">
        <v>0</v>
      </c>
      <c r="AE28" s="2194">
        <v>0</v>
      </c>
      <c r="AF28" s="2194">
        <v>0</v>
      </c>
      <c r="AG28" s="2194">
        <v>0</v>
      </c>
      <c r="AH28" s="2194">
        <v>0</v>
      </c>
      <c r="AI28" s="2194">
        <v>0</v>
      </c>
      <c r="AJ28" s="2194">
        <v>0</v>
      </c>
      <c r="AK28" s="2194"/>
    </row>
    <row r="29" spans="1:37" x14ac:dyDescent="0.15">
      <c r="A29" s="2190" t="s">
        <v>2840</v>
      </c>
      <c r="B29" s="2060">
        <v>10278</v>
      </c>
      <c r="C29" s="2060">
        <v>8615</v>
      </c>
      <c r="D29" s="2060">
        <v>1663</v>
      </c>
      <c r="E29" s="2060">
        <v>0</v>
      </c>
      <c r="F29" s="2060">
        <v>0</v>
      </c>
      <c r="G29" s="2060">
        <v>0</v>
      </c>
      <c r="H29" s="2060">
        <v>0</v>
      </c>
      <c r="I29" s="2060">
        <v>0</v>
      </c>
      <c r="J29" s="2060">
        <v>15</v>
      </c>
      <c r="K29" s="2060">
        <v>0</v>
      </c>
      <c r="L29" s="2060">
        <v>0</v>
      </c>
      <c r="M29" s="2060">
        <v>0</v>
      </c>
      <c r="N29" s="2060">
        <v>0</v>
      </c>
      <c r="O29" s="2060">
        <v>1061</v>
      </c>
      <c r="P29" s="2060">
        <v>99</v>
      </c>
      <c r="Q29" s="2060">
        <v>6182</v>
      </c>
      <c r="R29" s="2060">
        <v>1199</v>
      </c>
      <c r="S29" s="2060">
        <v>0</v>
      </c>
      <c r="T29" s="2060">
        <v>0</v>
      </c>
      <c r="U29" s="2060">
        <v>429</v>
      </c>
      <c r="V29" s="2060">
        <v>127</v>
      </c>
      <c r="W29" s="2060">
        <v>0</v>
      </c>
      <c r="X29" s="2060">
        <v>0</v>
      </c>
      <c r="Y29" s="2060">
        <v>709</v>
      </c>
      <c r="Z29" s="2060">
        <v>158</v>
      </c>
      <c r="AA29" s="2060">
        <v>96</v>
      </c>
      <c r="AB29" s="2060">
        <v>0</v>
      </c>
      <c r="AC29" s="2060">
        <v>138</v>
      </c>
      <c r="AD29" s="2060">
        <v>65</v>
      </c>
      <c r="AE29" s="2060">
        <v>0</v>
      </c>
      <c r="AF29" s="2060">
        <v>0</v>
      </c>
      <c r="AG29" s="2060">
        <v>0</v>
      </c>
      <c r="AH29" s="2060">
        <v>0</v>
      </c>
      <c r="AI29" s="2060">
        <v>0</v>
      </c>
      <c r="AJ29" s="2060">
        <v>0</v>
      </c>
      <c r="AK29" s="2060"/>
    </row>
    <row r="30" spans="1:37" x14ac:dyDescent="0.15">
      <c r="A30" s="2192" t="s">
        <v>2841</v>
      </c>
      <c r="B30" s="2193">
        <v>4631</v>
      </c>
      <c r="C30" s="2193">
        <v>3756</v>
      </c>
      <c r="D30" s="2193">
        <v>875</v>
      </c>
      <c r="E30" s="2194">
        <v>0</v>
      </c>
      <c r="F30" s="2194">
        <v>0</v>
      </c>
      <c r="G30" s="2194">
        <v>0</v>
      </c>
      <c r="H30" s="2194">
        <v>0</v>
      </c>
      <c r="I30" s="2194">
        <v>0</v>
      </c>
      <c r="J30" s="2194">
        <v>15</v>
      </c>
      <c r="K30" s="2194">
        <v>0</v>
      </c>
      <c r="L30" s="2194">
        <v>0</v>
      </c>
      <c r="M30" s="2194">
        <v>0</v>
      </c>
      <c r="N30" s="2194">
        <v>0</v>
      </c>
      <c r="O30" s="2194">
        <v>415</v>
      </c>
      <c r="P30" s="2194">
        <v>74</v>
      </c>
      <c r="Q30" s="2194">
        <v>2869</v>
      </c>
      <c r="R30" s="2194">
        <v>580</v>
      </c>
      <c r="S30" s="2194">
        <v>0</v>
      </c>
      <c r="T30" s="2194">
        <v>0</v>
      </c>
      <c r="U30" s="2194">
        <v>256</v>
      </c>
      <c r="V30" s="2194">
        <v>88</v>
      </c>
      <c r="W30" s="2194">
        <v>0</v>
      </c>
      <c r="X30" s="2194">
        <v>0</v>
      </c>
      <c r="Y30" s="2194">
        <v>120</v>
      </c>
      <c r="Z30" s="2194">
        <v>71</v>
      </c>
      <c r="AA30" s="2194">
        <v>96</v>
      </c>
      <c r="AB30" s="2194">
        <v>0</v>
      </c>
      <c r="AC30" s="2194">
        <v>0</v>
      </c>
      <c r="AD30" s="2194">
        <v>47</v>
      </c>
      <c r="AE30" s="2194">
        <v>0</v>
      </c>
      <c r="AF30" s="2194">
        <v>0</v>
      </c>
      <c r="AG30" s="2194">
        <v>0</v>
      </c>
      <c r="AH30" s="2194">
        <v>0</v>
      </c>
      <c r="AI30" s="2194">
        <v>0</v>
      </c>
      <c r="AJ30" s="2194">
        <v>0</v>
      </c>
      <c r="AK30" s="2194"/>
    </row>
    <row r="31" spans="1:37" x14ac:dyDescent="0.15">
      <c r="A31" s="2192" t="s">
        <v>2842</v>
      </c>
      <c r="B31" s="2193">
        <v>1556</v>
      </c>
      <c r="C31" s="2193">
        <v>1556</v>
      </c>
      <c r="D31" s="2193">
        <v>0</v>
      </c>
      <c r="E31" s="2194">
        <v>0</v>
      </c>
      <c r="F31" s="2194">
        <v>0</v>
      </c>
      <c r="G31" s="2194">
        <v>0</v>
      </c>
      <c r="H31" s="2194">
        <v>0</v>
      </c>
      <c r="I31" s="2194">
        <v>0</v>
      </c>
      <c r="J31" s="2194">
        <v>0</v>
      </c>
      <c r="K31" s="2194">
        <v>0</v>
      </c>
      <c r="L31" s="2194">
        <v>0</v>
      </c>
      <c r="M31" s="2194">
        <v>0</v>
      </c>
      <c r="N31" s="2194">
        <v>0</v>
      </c>
      <c r="O31" s="2194">
        <v>255</v>
      </c>
      <c r="P31" s="2194">
        <v>0</v>
      </c>
      <c r="Q31" s="2194">
        <v>1301</v>
      </c>
      <c r="R31" s="2194">
        <v>0</v>
      </c>
      <c r="S31" s="2194">
        <v>0</v>
      </c>
      <c r="T31" s="2194">
        <v>0</v>
      </c>
      <c r="U31" s="2194">
        <v>0</v>
      </c>
      <c r="V31" s="2194">
        <v>0</v>
      </c>
      <c r="W31" s="2194">
        <v>0</v>
      </c>
      <c r="X31" s="2194">
        <v>0</v>
      </c>
      <c r="Y31" s="2194">
        <v>0</v>
      </c>
      <c r="Z31" s="2194">
        <v>0</v>
      </c>
      <c r="AA31" s="2194">
        <v>0</v>
      </c>
      <c r="AB31" s="2194">
        <v>0</v>
      </c>
      <c r="AC31" s="2194">
        <v>0</v>
      </c>
      <c r="AD31" s="2194">
        <v>0</v>
      </c>
      <c r="AE31" s="2194">
        <v>0</v>
      </c>
      <c r="AF31" s="2194">
        <v>0</v>
      </c>
      <c r="AG31" s="2194">
        <v>0</v>
      </c>
      <c r="AH31" s="2194">
        <v>0</v>
      </c>
      <c r="AI31" s="2194">
        <v>0</v>
      </c>
      <c r="AJ31" s="2194">
        <v>0</v>
      </c>
      <c r="AK31" s="2194"/>
    </row>
    <row r="32" spans="1:37" x14ac:dyDescent="0.15">
      <c r="A32" s="2192" t="s">
        <v>2843</v>
      </c>
      <c r="B32" s="2193">
        <v>4091</v>
      </c>
      <c r="C32" s="2193">
        <v>3303</v>
      </c>
      <c r="D32" s="2195">
        <v>788</v>
      </c>
      <c r="E32" s="2194">
        <v>0</v>
      </c>
      <c r="F32" s="2194">
        <v>0</v>
      </c>
      <c r="G32" s="2194">
        <v>0</v>
      </c>
      <c r="H32" s="2194">
        <v>0</v>
      </c>
      <c r="I32" s="2194">
        <v>0</v>
      </c>
      <c r="J32" s="2194">
        <v>0</v>
      </c>
      <c r="K32" s="2194">
        <v>0</v>
      </c>
      <c r="L32" s="2194">
        <v>0</v>
      </c>
      <c r="M32" s="2194">
        <v>0</v>
      </c>
      <c r="N32" s="2194">
        <v>0</v>
      </c>
      <c r="O32" s="2194">
        <v>391</v>
      </c>
      <c r="P32" s="2194">
        <v>25</v>
      </c>
      <c r="Q32" s="2194">
        <v>2012</v>
      </c>
      <c r="R32" s="2194">
        <v>619</v>
      </c>
      <c r="S32" s="2194">
        <v>0</v>
      </c>
      <c r="T32" s="2194">
        <v>0</v>
      </c>
      <c r="U32" s="2194">
        <v>173</v>
      </c>
      <c r="V32" s="2194">
        <v>39</v>
      </c>
      <c r="W32" s="2194">
        <v>0</v>
      </c>
      <c r="X32" s="2194">
        <v>0</v>
      </c>
      <c r="Y32" s="2194">
        <v>589</v>
      </c>
      <c r="Z32" s="2194">
        <v>87</v>
      </c>
      <c r="AA32" s="2194">
        <v>0</v>
      </c>
      <c r="AB32" s="2194">
        <v>0</v>
      </c>
      <c r="AC32" s="2194">
        <v>138</v>
      </c>
      <c r="AD32" s="2194">
        <v>18</v>
      </c>
      <c r="AE32" s="2194">
        <v>0</v>
      </c>
      <c r="AF32" s="2194">
        <v>0</v>
      </c>
      <c r="AG32" s="2194">
        <v>0</v>
      </c>
      <c r="AH32" s="2194">
        <v>0</v>
      </c>
      <c r="AI32" s="2194">
        <v>0</v>
      </c>
      <c r="AJ32" s="2194">
        <v>0</v>
      </c>
      <c r="AK32" s="2194"/>
    </row>
    <row r="33" spans="1:37" x14ac:dyDescent="0.15">
      <c r="A33" s="2190" t="s">
        <v>2844</v>
      </c>
      <c r="B33" s="2060">
        <v>145</v>
      </c>
      <c r="C33" s="2060">
        <v>0</v>
      </c>
      <c r="D33" s="2060">
        <v>145</v>
      </c>
      <c r="E33" s="2060">
        <v>0</v>
      </c>
      <c r="F33" s="2060">
        <v>0</v>
      </c>
      <c r="G33" s="2060">
        <v>0</v>
      </c>
      <c r="H33" s="2060">
        <v>0</v>
      </c>
      <c r="I33" s="2060">
        <v>0</v>
      </c>
      <c r="J33" s="2060">
        <v>0</v>
      </c>
      <c r="K33" s="2060">
        <v>0</v>
      </c>
      <c r="L33" s="2060">
        <v>0</v>
      </c>
      <c r="M33" s="2060">
        <v>0</v>
      </c>
      <c r="N33" s="2060">
        <v>0</v>
      </c>
      <c r="O33" s="2060">
        <v>0</v>
      </c>
      <c r="P33" s="2060">
        <v>70</v>
      </c>
      <c r="Q33" s="2060">
        <v>0</v>
      </c>
      <c r="R33" s="2060">
        <v>75</v>
      </c>
      <c r="S33" s="2060">
        <v>0</v>
      </c>
      <c r="T33" s="2060">
        <v>0</v>
      </c>
      <c r="U33" s="2060">
        <v>0</v>
      </c>
      <c r="V33" s="2060">
        <v>0</v>
      </c>
      <c r="W33" s="2060">
        <v>0</v>
      </c>
      <c r="X33" s="2060">
        <v>0</v>
      </c>
      <c r="Y33" s="2060">
        <v>0</v>
      </c>
      <c r="Z33" s="2060">
        <v>0</v>
      </c>
      <c r="AA33" s="2060">
        <v>0</v>
      </c>
      <c r="AB33" s="2060">
        <v>0</v>
      </c>
      <c r="AC33" s="2060">
        <v>0</v>
      </c>
      <c r="AD33" s="2060">
        <v>0</v>
      </c>
      <c r="AE33" s="2060">
        <v>0</v>
      </c>
      <c r="AF33" s="2060">
        <v>0</v>
      </c>
      <c r="AG33" s="2060">
        <v>0</v>
      </c>
      <c r="AH33" s="2060">
        <v>0</v>
      </c>
      <c r="AI33" s="2060">
        <v>0</v>
      </c>
      <c r="AJ33" s="2060">
        <v>0</v>
      </c>
      <c r="AK33" s="2060"/>
    </row>
    <row r="34" spans="1:37" x14ac:dyDescent="0.15">
      <c r="A34" s="2192" t="s">
        <v>2845</v>
      </c>
      <c r="B34" s="2193">
        <v>145</v>
      </c>
      <c r="C34" s="2193">
        <v>0</v>
      </c>
      <c r="D34" s="2193">
        <v>145</v>
      </c>
      <c r="E34" s="2194">
        <v>0</v>
      </c>
      <c r="F34" s="2194">
        <v>0</v>
      </c>
      <c r="G34" s="2194">
        <v>0</v>
      </c>
      <c r="H34" s="2194">
        <v>0</v>
      </c>
      <c r="I34" s="2194">
        <v>0</v>
      </c>
      <c r="J34" s="2194">
        <v>0</v>
      </c>
      <c r="K34" s="2194">
        <v>0</v>
      </c>
      <c r="L34" s="2194">
        <v>0</v>
      </c>
      <c r="M34" s="2194">
        <v>0</v>
      </c>
      <c r="N34" s="2194">
        <v>0</v>
      </c>
      <c r="O34" s="2194">
        <v>0</v>
      </c>
      <c r="P34" s="2194">
        <v>70</v>
      </c>
      <c r="Q34" s="2194">
        <v>0</v>
      </c>
      <c r="R34" s="2194">
        <v>75</v>
      </c>
      <c r="S34" s="2194">
        <v>0</v>
      </c>
      <c r="T34" s="2194">
        <v>0</v>
      </c>
      <c r="U34" s="2194">
        <v>0</v>
      </c>
      <c r="V34" s="2194">
        <v>0</v>
      </c>
      <c r="W34" s="2194">
        <v>0</v>
      </c>
      <c r="X34" s="2194">
        <v>0</v>
      </c>
      <c r="Y34" s="2194">
        <v>0</v>
      </c>
      <c r="Z34" s="2194">
        <v>0</v>
      </c>
      <c r="AA34" s="2194">
        <v>0</v>
      </c>
      <c r="AB34" s="2194">
        <v>0</v>
      </c>
      <c r="AC34" s="2194">
        <v>0</v>
      </c>
      <c r="AD34" s="2194">
        <v>0</v>
      </c>
      <c r="AE34" s="2194">
        <v>0</v>
      </c>
      <c r="AF34" s="2194">
        <v>0</v>
      </c>
      <c r="AG34" s="2194">
        <v>0</v>
      </c>
      <c r="AH34" s="2194">
        <v>0</v>
      </c>
      <c r="AI34" s="2194">
        <v>0</v>
      </c>
      <c r="AJ34" s="2194">
        <v>0</v>
      </c>
      <c r="AK34" s="2194"/>
    </row>
    <row r="35" spans="1:37" x14ac:dyDescent="0.15">
      <c r="A35" s="2192" t="s">
        <v>2844</v>
      </c>
      <c r="B35" s="2193">
        <v>0</v>
      </c>
      <c r="C35" s="2193">
        <v>0</v>
      </c>
      <c r="D35" s="2193">
        <v>0</v>
      </c>
      <c r="E35" s="2194">
        <v>0</v>
      </c>
      <c r="F35" s="2194">
        <v>0</v>
      </c>
      <c r="G35" s="2194">
        <v>0</v>
      </c>
      <c r="H35" s="2194">
        <v>0</v>
      </c>
      <c r="I35" s="2194">
        <v>0</v>
      </c>
      <c r="J35" s="2194">
        <v>0</v>
      </c>
      <c r="K35" s="2194">
        <v>0</v>
      </c>
      <c r="L35" s="2194">
        <v>0</v>
      </c>
      <c r="M35" s="2194">
        <v>0</v>
      </c>
      <c r="N35" s="2194">
        <v>0</v>
      </c>
      <c r="O35" s="2194">
        <v>0</v>
      </c>
      <c r="P35" s="2194">
        <v>0</v>
      </c>
      <c r="Q35" s="2194">
        <v>0</v>
      </c>
      <c r="R35" s="2194">
        <v>0</v>
      </c>
      <c r="S35" s="2194">
        <v>0</v>
      </c>
      <c r="T35" s="2194">
        <v>0</v>
      </c>
      <c r="U35" s="2194">
        <v>0</v>
      </c>
      <c r="V35" s="2194">
        <v>0</v>
      </c>
      <c r="W35" s="2194">
        <v>0</v>
      </c>
      <c r="X35" s="2194">
        <v>0</v>
      </c>
      <c r="Y35" s="2194">
        <v>0</v>
      </c>
      <c r="Z35" s="2194">
        <v>0</v>
      </c>
      <c r="AA35" s="2194">
        <v>0</v>
      </c>
      <c r="AB35" s="2194">
        <v>0</v>
      </c>
      <c r="AC35" s="2194">
        <v>0</v>
      </c>
      <c r="AD35" s="2194">
        <v>0</v>
      </c>
      <c r="AE35" s="2194">
        <v>0</v>
      </c>
      <c r="AF35" s="2194">
        <v>0</v>
      </c>
      <c r="AG35" s="2194">
        <v>0</v>
      </c>
      <c r="AH35" s="2194">
        <v>0</v>
      </c>
      <c r="AI35" s="2194">
        <v>0</v>
      </c>
      <c r="AJ35" s="2194">
        <v>0</v>
      </c>
      <c r="AK35" s="2194"/>
    </row>
    <row r="36" spans="1:37" x14ac:dyDescent="0.15">
      <c r="A36" s="2192"/>
      <c r="B36" s="2196"/>
      <c r="C36" s="2197"/>
      <c r="D36" s="2196"/>
      <c r="E36" s="2196"/>
      <c r="F36" s="2196"/>
      <c r="G36" s="2196"/>
      <c r="H36" s="2196"/>
      <c r="I36" s="2196"/>
      <c r="J36" s="2196"/>
      <c r="K36" s="2196"/>
      <c r="L36" s="2196"/>
      <c r="M36" s="2196"/>
      <c r="N36" s="2196"/>
      <c r="O36" s="2196"/>
      <c r="P36" s="2196"/>
      <c r="Q36" s="2196"/>
      <c r="R36" s="2196"/>
      <c r="S36" s="2196"/>
      <c r="T36" s="2196"/>
      <c r="U36" s="2196"/>
      <c r="V36" s="2196"/>
      <c r="W36" s="2196"/>
      <c r="X36" s="2196"/>
      <c r="Y36" s="2196"/>
      <c r="Z36" s="2196"/>
      <c r="AA36" s="2196"/>
      <c r="AB36" s="2196"/>
      <c r="AC36" s="2196"/>
      <c r="AD36" s="2196"/>
      <c r="AE36" s="2196"/>
      <c r="AF36" s="2196"/>
      <c r="AG36" s="2196"/>
      <c r="AH36" s="2196"/>
      <c r="AI36" s="2196"/>
      <c r="AJ36" s="2196"/>
    </row>
    <row r="37" spans="1:37" x14ac:dyDescent="0.15">
      <c r="A37" s="2156" t="s">
        <v>2808</v>
      </c>
      <c r="B37" s="2198"/>
      <c r="W37" s="2008"/>
      <c r="X37" s="2008"/>
    </row>
    <row r="38" spans="1:37" x14ac:dyDescent="0.15">
      <c r="A38" s="2189" t="s">
        <v>2846</v>
      </c>
      <c r="B38" s="2189"/>
      <c r="C38" s="2189"/>
      <c r="D38" s="2189"/>
      <c r="E38" s="2189"/>
      <c r="F38" s="2189"/>
      <c r="G38" s="2189"/>
      <c r="H38" s="2189"/>
      <c r="I38" s="2189"/>
      <c r="J38" s="2189"/>
      <c r="K38" s="2189"/>
      <c r="L38" s="218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row>
    <row r="39" spans="1:37" x14ac:dyDescent="0.15">
      <c r="A39" s="2199" t="s">
        <v>25</v>
      </c>
      <c r="B39" s="2200"/>
      <c r="C39" s="2200"/>
      <c r="D39" s="2200"/>
      <c r="E39" s="2200"/>
      <c r="F39" s="2200"/>
      <c r="G39" s="2200"/>
      <c r="H39" s="2200"/>
      <c r="I39" s="2200"/>
      <c r="J39" s="2200"/>
      <c r="K39" s="2200"/>
      <c r="L39" s="2200"/>
      <c r="M39" s="2200"/>
      <c r="N39" s="2200"/>
      <c r="O39" s="2200"/>
      <c r="P39" s="2200"/>
      <c r="Q39" s="2200"/>
      <c r="R39" s="2200"/>
      <c r="S39" s="2200"/>
      <c r="T39" s="2200"/>
      <c r="U39" s="2200"/>
      <c r="V39" s="2200"/>
      <c r="W39" s="2189"/>
      <c r="X39" s="2189"/>
      <c r="Y39" s="2200"/>
      <c r="Z39" s="2200"/>
      <c r="AA39" s="2200"/>
      <c r="AB39" s="2200"/>
      <c r="AC39" s="2200"/>
      <c r="AD39" s="2200"/>
      <c r="AE39" s="2200"/>
      <c r="AF39" s="2200"/>
      <c r="AG39" s="2200"/>
      <c r="AH39" s="2200"/>
      <c r="AI39" s="2200"/>
      <c r="AJ39" s="2200"/>
    </row>
    <row r="40" spans="1:37" x14ac:dyDescent="0.15">
      <c r="A40" s="1109" t="s">
        <v>2862</v>
      </c>
      <c r="W40" s="2008"/>
      <c r="X40" s="2008"/>
    </row>
  </sheetData>
  <hyperlinks>
    <hyperlink ref="A37" r:id="rId1" display="https://www.mifuturo.cl/bases-de-datos-de-matriculados/"/>
  </hyperlinks>
  <pageMargins left="0.7" right="0.7" top="0.75" bottom="0.75" header="0.3" footer="0.3"/>
  <pageSetup paperSize="9" orientation="portrait"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I31"/>
  <sheetViews>
    <sheetView workbookViewId="0"/>
  </sheetViews>
  <sheetFormatPr baseColWidth="10" defaultColWidth="11.42578125" defaultRowHeight="10.5" x14ac:dyDescent="0.15"/>
  <cols>
    <col min="1" max="1" width="38.28515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3.85546875" style="166" customWidth="1"/>
    <col min="9" max="9" width="16.5703125" style="166" customWidth="1"/>
    <col min="10" max="16384" width="11.42578125" style="166"/>
  </cols>
  <sheetData>
    <row r="2" spans="1:9" ht="11.25" x14ac:dyDescent="0.15">
      <c r="A2" s="2147" t="s">
        <v>2880</v>
      </c>
    </row>
    <row r="3" spans="1:9" x14ac:dyDescent="0.15">
      <c r="A3" s="2147"/>
    </row>
    <row r="4" spans="1:9" ht="21.75" x14ac:dyDescent="0.15">
      <c r="A4" s="2201" t="s">
        <v>2793</v>
      </c>
      <c r="B4" s="850" t="s">
        <v>2881</v>
      </c>
      <c r="C4" s="850" t="s">
        <v>2882</v>
      </c>
      <c r="D4" s="850" t="s">
        <v>2883</v>
      </c>
      <c r="E4" s="850" t="s">
        <v>2884</v>
      </c>
      <c r="F4" s="850" t="s">
        <v>2885</v>
      </c>
      <c r="G4" s="850" t="s">
        <v>2886</v>
      </c>
      <c r="H4" s="850" t="s">
        <v>2887</v>
      </c>
      <c r="I4" s="850" t="s">
        <v>2888</v>
      </c>
    </row>
    <row r="5" spans="1:9" ht="15" customHeight="1" x14ac:dyDescent="0.15">
      <c r="A5" s="594" t="s">
        <v>2889</v>
      </c>
      <c r="B5" s="2202">
        <v>330</v>
      </c>
      <c r="C5" s="2203">
        <v>1</v>
      </c>
      <c r="D5" s="2202">
        <v>1325</v>
      </c>
      <c r="E5" s="2150">
        <v>1</v>
      </c>
      <c r="F5" s="2202">
        <v>206</v>
      </c>
      <c r="G5" s="2150">
        <v>1</v>
      </c>
      <c r="H5" s="2202">
        <v>1116</v>
      </c>
      <c r="I5" s="2150">
        <v>1</v>
      </c>
    </row>
    <row r="6" spans="1:9" ht="17.45" customHeight="1" x14ac:dyDescent="0.15">
      <c r="A6" s="594" t="s">
        <v>2890</v>
      </c>
      <c r="B6" s="2202">
        <v>11</v>
      </c>
      <c r="C6" s="2204">
        <v>3.3333333333333333E-2</v>
      </c>
      <c r="D6" s="2202">
        <v>74</v>
      </c>
      <c r="E6" s="2152">
        <v>5.5849056603773588E-2</v>
      </c>
      <c r="F6" s="2202">
        <v>3</v>
      </c>
      <c r="G6" s="2152">
        <v>1.4563106796116505E-2</v>
      </c>
      <c r="H6" s="2202">
        <v>46</v>
      </c>
      <c r="I6" s="2152">
        <v>4.1218637992831542E-2</v>
      </c>
    </row>
    <row r="7" spans="1:9" ht="11.25" x14ac:dyDescent="0.15">
      <c r="A7" s="2033" t="s">
        <v>2891</v>
      </c>
      <c r="B7" s="138">
        <v>2</v>
      </c>
      <c r="C7" s="2205">
        <v>6.0606060606060606E-3</v>
      </c>
      <c r="D7" s="138">
        <v>25</v>
      </c>
      <c r="E7" s="2205">
        <v>1.8867924528301886E-2</v>
      </c>
      <c r="F7" s="138">
        <v>0</v>
      </c>
      <c r="G7" s="2206">
        <v>0</v>
      </c>
      <c r="H7" s="138">
        <v>21</v>
      </c>
      <c r="I7" s="2205">
        <v>1.8817204301075269E-2</v>
      </c>
    </row>
    <row r="8" spans="1:9" ht="11.25" x14ac:dyDescent="0.15">
      <c r="A8" s="2033" t="s">
        <v>2892</v>
      </c>
      <c r="B8" s="138">
        <v>0</v>
      </c>
      <c r="C8" s="138">
        <v>0</v>
      </c>
      <c r="D8" s="138">
        <v>0</v>
      </c>
      <c r="E8" s="2206">
        <v>0</v>
      </c>
      <c r="F8" s="138">
        <v>0</v>
      </c>
      <c r="G8" s="2206">
        <v>0</v>
      </c>
      <c r="H8" s="138">
        <v>4</v>
      </c>
      <c r="I8" s="2205">
        <v>3.5842293906810036E-3</v>
      </c>
    </row>
    <row r="9" spans="1:9" ht="11.25" x14ac:dyDescent="0.15">
      <c r="A9" s="2033" t="s">
        <v>2893</v>
      </c>
      <c r="B9" s="138">
        <v>8</v>
      </c>
      <c r="C9" s="2205">
        <v>2.4242424242424242E-2</v>
      </c>
      <c r="D9" s="138">
        <v>28</v>
      </c>
      <c r="E9" s="2205">
        <v>2.1132075471698115E-2</v>
      </c>
      <c r="F9" s="138">
        <v>0</v>
      </c>
      <c r="G9" s="2206">
        <v>0</v>
      </c>
      <c r="H9" s="138">
        <v>11</v>
      </c>
      <c r="I9" s="2205">
        <v>9.8566308243727592E-3</v>
      </c>
    </row>
    <row r="10" spans="1:9" ht="11.25" x14ac:dyDescent="0.15">
      <c r="A10" s="2033" t="s">
        <v>2894</v>
      </c>
      <c r="B10" s="138">
        <v>0</v>
      </c>
      <c r="C10" s="2206">
        <v>0</v>
      </c>
      <c r="D10" s="138">
        <v>5</v>
      </c>
      <c r="E10" s="2205">
        <v>3.7735849056603774E-3</v>
      </c>
      <c r="F10" s="138">
        <v>2</v>
      </c>
      <c r="G10" s="2205">
        <v>9.7087378640776691E-3</v>
      </c>
      <c r="H10" s="138">
        <v>0</v>
      </c>
      <c r="I10" s="2206">
        <v>0</v>
      </c>
    </row>
    <row r="11" spans="1:9" ht="11.25" x14ac:dyDescent="0.15">
      <c r="A11" s="2033" t="s">
        <v>2895</v>
      </c>
      <c r="B11" s="138">
        <v>1</v>
      </c>
      <c r="C11" s="2205">
        <v>3.0303030303030303E-3</v>
      </c>
      <c r="D11" s="138">
        <v>2</v>
      </c>
      <c r="E11" s="2205">
        <v>1.5094339622641509E-3</v>
      </c>
      <c r="F11" s="138">
        <v>0</v>
      </c>
      <c r="G11" s="2206">
        <v>0</v>
      </c>
      <c r="H11" s="138">
        <v>2</v>
      </c>
      <c r="I11" s="2205">
        <v>1.7921146953405018E-3</v>
      </c>
    </row>
    <row r="12" spans="1:9" ht="11.25" x14ac:dyDescent="0.15">
      <c r="A12" s="2033" t="s">
        <v>2896</v>
      </c>
      <c r="B12" s="138">
        <v>0</v>
      </c>
      <c r="C12" s="2206">
        <v>0</v>
      </c>
      <c r="D12" s="138">
        <v>0</v>
      </c>
      <c r="E12" s="2206">
        <v>0</v>
      </c>
      <c r="F12" s="138">
        <v>0</v>
      </c>
      <c r="G12" s="2206">
        <v>0</v>
      </c>
      <c r="H12" s="138">
        <v>0</v>
      </c>
      <c r="I12" s="2206">
        <v>0</v>
      </c>
    </row>
    <row r="13" spans="1:9" ht="11.25" x14ac:dyDescent="0.15">
      <c r="A13" s="2033" t="s">
        <v>2897</v>
      </c>
      <c r="B13" s="138">
        <v>0</v>
      </c>
      <c r="C13" s="2206">
        <v>0</v>
      </c>
      <c r="D13" s="138">
        <v>5</v>
      </c>
      <c r="E13" s="2205">
        <v>3.7735849056603774E-3</v>
      </c>
      <c r="F13" s="138">
        <v>0</v>
      </c>
      <c r="G13" s="2206">
        <v>0</v>
      </c>
      <c r="H13" s="138">
        <v>5</v>
      </c>
      <c r="I13" s="2205">
        <v>4.4802867383512543E-3</v>
      </c>
    </row>
    <row r="14" spans="1:9" ht="11.25" x14ac:dyDescent="0.15">
      <c r="A14" s="2033" t="s">
        <v>2898</v>
      </c>
      <c r="B14" s="138">
        <v>0</v>
      </c>
      <c r="C14" s="2206">
        <v>0</v>
      </c>
      <c r="D14" s="138">
        <v>9</v>
      </c>
      <c r="E14" s="2205">
        <v>6.7924528301886791E-3</v>
      </c>
      <c r="F14" s="138">
        <v>1</v>
      </c>
      <c r="G14" s="2205">
        <v>4.8543689320388345E-3</v>
      </c>
      <c r="H14" s="138">
        <v>3</v>
      </c>
      <c r="I14" s="2205">
        <v>2.6881720430107529E-3</v>
      </c>
    </row>
    <row r="16" spans="1:9" x14ac:dyDescent="0.15">
      <c r="A16" s="2156" t="s">
        <v>2808</v>
      </c>
      <c r="B16" s="163"/>
      <c r="C16" s="163"/>
    </row>
    <row r="17" spans="1:5" x14ac:dyDescent="0.15">
      <c r="A17" s="102" t="s">
        <v>2846</v>
      </c>
      <c r="B17" s="287"/>
      <c r="C17" s="287"/>
      <c r="D17" s="287"/>
      <c r="E17" s="287"/>
    </row>
    <row r="18" spans="1:5" x14ac:dyDescent="0.15">
      <c r="A18" s="163" t="s">
        <v>2899</v>
      </c>
      <c r="B18" s="287"/>
      <c r="C18" s="287"/>
      <c r="D18" s="287"/>
      <c r="E18" s="287"/>
    </row>
    <row r="19" spans="1:5" x14ac:dyDescent="0.15">
      <c r="A19" s="163" t="s">
        <v>2900</v>
      </c>
      <c r="B19" s="287"/>
      <c r="C19" s="287"/>
      <c r="D19" s="287"/>
      <c r="E19" s="287"/>
    </row>
    <row r="20" spans="1:5" x14ac:dyDescent="0.15">
      <c r="A20" s="163" t="s">
        <v>2901</v>
      </c>
      <c r="B20" s="287"/>
      <c r="C20" s="287"/>
      <c r="D20" s="287"/>
      <c r="E20" s="287"/>
    </row>
    <row r="21" spans="1:5" x14ac:dyDescent="0.15">
      <c r="A21" s="163" t="s">
        <v>2902</v>
      </c>
      <c r="B21" s="287"/>
      <c r="C21" s="287"/>
      <c r="D21" s="287"/>
      <c r="E21" s="287"/>
    </row>
    <row r="22" spans="1:5" x14ac:dyDescent="0.15">
      <c r="A22" s="163" t="s">
        <v>2903</v>
      </c>
      <c r="B22" s="287"/>
      <c r="C22" s="287"/>
      <c r="D22" s="287"/>
      <c r="E22" s="287"/>
    </row>
    <row r="23" spans="1:5" x14ac:dyDescent="0.15">
      <c r="A23" s="163" t="s">
        <v>2904</v>
      </c>
      <c r="B23" s="287"/>
      <c r="C23" s="287"/>
      <c r="D23" s="287"/>
      <c r="E23" s="287"/>
    </row>
    <row r="24" spans="1:5" x14ac:dyDescent="0.15">
      <c r="A24" s="163" t="s">
        <v>2905</v>
      </c>
      <c r="B24" s="287"/>
      <c r="C24" s="287"/>
      <c r="D24" s="287"/>
      <c r="E24" s="287"/>
    </row>
    <row r="25" spans="1:5" x14ac:dyDescent="0.15">
      <c r="A25" s="163" t="s">
        <v>2906</v>
      </c>
      <c r="B25" s="287"/>
      <c r="C25" s="287"/>
      <c r="D25" s="287"/>
      <c r="E25" s="287"/>
    </row>
    <row r="26" spans="1:5" x14ac:dyDescent="0.15">
      <c r="A26" s="163" t="s">
        <v>2907</v>
      </c>
      <c r="B26" s="287"/>
      <c r="C26" s="287"/>
      <c r="D26" s="287"/>
      <c r="E26" s="287"/>
    </row>
    <row r="27" spans="1:5" x14ac:dyDescent="0.15">
      <c r="A27" s="163" t="s">
        <v>2908</v>
      </c>
      <c r="B27" s="287"/>
      <c r="C27" s="287"/>
      <c r="D27" s="287"/>
      <c r="E27" s="287"/>
    </row>
    <row r="28" spans="1:5" x14ac:dyDescent="0.15">
      <c r="A28" s="163" t="s">
        <v>2909</v>
      </c>
      <c r="B28" s="287"/>
      <c r="C28" s="287"/>
      <c r="D28" s="287"/>
      <c r="E28" s="287"/>
    </row>
    <row r="29" spans="1:5" x14ac:dyDescent="0.15">
      <c r="A29" s="163" t="s">
        <v>2910</v>
      </c>
      <c r="B29" s="287"/>
      <c r="C29" s="287"/>
      <c r="D29" s="287"/>
      <c r="E29" s="287"/>
    </row>
    <row r="30" spans="1:5" x14ac:dyDescent="0.15">
      <c r="A30" s="380" t="s">
        <v>25</v>
      </c>
      <c r="B30" s="2046"/>
      <c r="C30" s="2046"/>
    </row>
    <row r="31" spans="1:5" x14ac:dyDescent="0.15">
      <c r="A31" s="163" t="s">
        <v>2847</v>
      </c>
      <c r="B31" s="163"/>
      <c r="C31" s="163"/>
    </row>
  </sheetData>
  <hyperlinks>
    <hyperlink ref="A16" r:id="rId1" display="https://www.mifuturo.cl/bases-de-datos-de-matriculados/"/>
  </hyperlinks>
  <pageMargins left="0.7" right="0.7" top="0.75" bottom="0.75" header="0.3" footer="0.3"/>
  <pageSetup orientation="portrait"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F41"/>
  <sheetViews>
    <sheetView workbookViewId="0"/>
  </sheetViews>
  <sheetFormatPr baseColWidth="10" defaultColWidth="11.42578125" defaultRowHeight="10.5" x14ac:dyDescent="0.15"/>
  <cols>
    <col min="1" max="1" width="43.42578125" style="166" customWidth="1"/>
    <col min="2" max="5" width="11.42578125" style="166"/>
    <col min="6" max="6" width="14.85546875" style="166" customWidth="1"/>
    <col min="7" max="16384" width="11.42578125" style="166"/>
  </cols>
  <sheetData>
    <row r="2" spans="1:6" ht="11.25" x14ac:dyDescent="0.15">
      <c r="A2" s="2147" t="s">
        <v>3713</v>
      </c>
      <c r="B2" s="2161"/>
      <c r="C2" s="163"/>
      <c r="D2" s="163"/>
      <c r="E2" s="163"/>
      <c r="F2" s="163"/>
    </row>
    <row r="3" spans="1:6" x14ac:dyDescent="0.15">
      <c r="A3" s="2147"/>
      <c r="B3" s="2161"/>
      <c r="C3" s="163"/>
      <c r="D3" s="163"/>
      <c r="E3" s="163"/>
      <c r="F3" s="163"/>
    </row>
    <row r="4" spans="1:6" ht="15" customHeight="1" x14ac:dyDescent="0.15">
      <c r="A4" s="2163" t="s">
        <v>2793</v>
      </c>
      <c r="B4" s="835" t="s">
        <v>103</v>
      </c>
      <c r="C4" s="835" t="s">
        <v>2881</v>
      </c>
      <c r="D4" s="835" t="s">
        <v>2883</v>
      </c>
      <c r="E4" s="835" t="s">
        <v>2885</v>
      </c>
      <c r="F4" s="835" t="s">
        <v>2911</v>
      </c>
    </row>
    <row r="5" spans="1:6" x14ac:dyDescent="0.15">
      <c r="A5" s="874" t="s">
        <v>909</v>
      </c>
      <c r="B5" s="2151">
        <v>134</v>
      </c>
      <c r="C5" s="2151">
        <v>11</v>
      </c>
      <c r="D5" s="2151">
        <v>74</v>
      </c>
      <c r="E5" s="2151">
        <v>3</v>
      </c>
      <c r="F5" s="2151">
        <v>46</v>
      </c>
    </row>
    <row r="6" spans="1:6" x14ac:dyDescent="0.15">
      <c r="A6" s="2169" t="s">
        <v>2825</v>
      </c>
      <c r="B6" s="2193">
        <v>48</v>
      </c>
      <c r="C6" s="2193">
        <v>2</v>
      </c>
      <c r="D6" s="2193">
        <v>25</v>
      </c>
      <c r="E6" s="2193">
        <v>0</v>
      </c>
      <c r="F6" s="2193">
        <v>21</v>
      </c>
    </row>
    <row r="7" spans="1:6" x14ac:dyDescent="0.15">
      <c r="A7" s="1321" t="s">
        <v>2688</v>
      </c>
      <c r="B7" s="2193">
        <v>31</v>
      </c>
      <c r="C7" s="2194">
        <v>2</v>
      </c>
      <c r="D7" s="2194">
        <v>20</v>
      </c>
      <c r="E7" s="2194">
        <v>0</v>
      </c>
      <c r="F7" s="2194">
        <v>9</v>
      </c>
    </row>
    <row r="8" spans="1:6" x14ac:dyDescent="0.15">
      <c r="A8" s="1321" t="s">
        <v>2782</v>
      </c>
      <c r="B8" s="2193">
        <v>0</v>
      </c>
      <c r="C8" s="2194">
        <v>0</v>
      </c>
      <c r="D8" s="2194">
        <v>0</v>
      </c>
      <c r="E8" s="2194">
        <v>0</v>
      </c>
      <c r="F8" s="2194">
        <v>0</v>
      </c>
    </row>
    <row r="9" spans="1:6" x14ac:dyDescent="0.15">
      <c r="A9" s="1321" t="s">
        <v>2827</v>
      </c>
      <c r="B9" s="2193">
        <v>16</v>
      </c>
      <c r="C9" s="2194">
        <v>0</v>
      </c>
      <c r="D9" s="2194">
        <v>5</v>
      </c>
      <c r="E9" s="2194">
        <v>0</v>
      </c>
      <c r="F9" s="2194">
        <v>11</v>
      </c>
    </row>
    <row r="10" spans="1:6" x14ac:dyDescent="0.15">
      <c r="A10" s="1321" t="s">
        <v>2474</v>
      </c>
      <c r="B10" s="2193">
        <v>1</v>
      </c>
      <c r="C10" s="2194">
        <v>0</v>
      </c>
      <c r="D10" s="2194">
        <v>0</v>
      </c>
      <c r="E10" s="2194">
        <v>0</v>
      </c>
      <c r="F10" s="2194">
        <v>1</v>
      </c>
    </row>
    <row r="11" spans="1:6" x14ac:dyDescent="0.15">
      <c r="A11" s="2169" t="s">
        <v>2829</v>
      </c>
      <c r="B11" s="2193">
        <v>4</v>
      </c>
      <c r="C11" s="2193">
        <v>0</v>
      </c>
      <c r="D11" s="2193">
        <v>0</v>
      </c>
      <c r="E11" s="2193">
        <v>0</v>
      </c>
      <c r="F11" s="2193">
        <v>4</v>
      </c>
    </row>
    <row r="12" spans="1:6" x14ac:dyDescent="0.15">
      <c r="A12" s="1321" t="s">
        <v>2044</v>
      </c>
      <c r="B12" s="2193">
        <v>0</v>
      </c>
      <c r="C12" s="2194">
        <v>0</v>
      </c>
      <c r="D12" s="2194">
        <v>0</v>
      </c>
      <c r="E12" s="2194">
        <v>0</v>
      </c>
      <c r="F12" s="2194">
        <v>0</v>
      </c>
    </row>
    <row r="13" spans="1:6" x14ac:dyDescent="0.15">
      <c r="A13" s="1321" t="s">
        <v>2830</v>
      </c>
      <c r="B13" s="2193">
        <v>0</v>
      </c>
      <c r="C13" s="2194">
        <v>0</v>
      </c>
      <c r="D13" s="2194">
        <v>0</v>
      </c>
      <c r="E13" s="2194">
        <v>0</v>
      </c>
      <c r="F13" s="2194">
        <v>0</v>
      </c>
    </row>
    <row r="14" spans="1:6" x14ac:dyDescent="0.15">
      <c r="A14" s="1321" t="s">
        <v>247</v>
      </c>
      <c r="B14" s="2193">
        <v>4</v>
      </c>
      <c r="C14" s="2194">
        <v>0</v>
      </c>
      <c r="D14" s="2194">
        <v>0</v>
      </c>
      <c r="E14" s="2194">
        <v>0</v>
      </c>
      <c r="F14" s="2194">
        <v>4</v>
      </c>
    </row>
    <row r="15" spans="1:6" x14ac:dyDescent="0.15">
      <c r="A15" s="2169" t="s">
        <v>2831</v>
      </c>
      <c r="B15" s="2193">
        <v>47</v>
      </c>
      <c r="C15" s="2193">
        <v>8</v>
      </c>
      <c r="D15" s="2193">
        <v>28</v>
      </c>
      <c r="E15" s="2193">
        <v>0</v>
      </c>
      <c r="F15" s="2193">
        <v>11</v>
      </c>
    </row>
    <row r="16" spans="1:6" x14ac:dyDescent="0.15">
      <c r="A16" s="1321" t="s">
        <v>2832</v>
      </c>
      <c r="B16" s="2193">
        <v>1</v>
      </c>
      <c r="C16" s="2194">
        <v>0</v>
      </c>
      <c r="D16" s="2194">
        <v>1</v>
      </c>
      <c r="E16" s="2194">
        <v>0</v>
      </c>
      <c r="F16" s="2194">
        <v>0</v>
      </c>
    </row>
    <row r="17" spans="1:6" x14ac:dyDescent="0.15">
      <c r="A17" s="1321" t="s">
        <v>2833</v>
      </c>
      <c r="B17" s="2193">
        <v>4</v>
      </c>
      <c r="C17" s="2194">
        <v>0</v>
      </c>
      <c r="D17" s="2194">
        <v>1</v>
      </c>
      <c r="E17" s="2194">
        <v>0</v>
      </c>
      <c r="F17" s="2194">
        <v>3</v>
      </c>
    </row>
    <row r="18" spans="1:6" x14ac:dyDescent="0.15">
      <c r="A18" s="1321" t="s">
        <v>675</v>
      </c>
      <c r="B18" s="2193">
        <v>42</v>
      </c>
      <c r="C18" s="2194">
        <v>8</v>
      </c>
      <c r="D18" s="2194">
        <v>26</v>
      </c>
      <c r="E18" s="2194">
        <v>0</v>
      </c>
      <c r="F18" s="2194">
        <v>8</v>
      </c>
    </row>
    <row r="19" spans="1:6" x14ac:dyDescent="0.15">
      <c r="A19" s="1321" t="s">
        <v>2834</v>
      </c>
      <c r="B19" s="2193">
        <v>0</v>
      </c>
      <c r="C19" s="2194">
        <v>0</v>
      </c>
      <c r="D19" s="2194">
        <v>0</v>
      </c>
      <c r="E19" s="2194">
        <v>0</v>
      </c>
      <c r="F19" s="2194">
        <v>0</v>
      </c>
    </row>
    <row r="20" spans="1:6" x14ac:dyDescent="0.15">
      <c r="A20" s="2169" t="s">
        <v>2871</v>
      </c>
      <c r="B20" s="2193">
        <v>7</v>
      </c>
      <c r="C20" s="2193">
        <v>0</v>
      </c>
      <c r="D20" s="2193">
        <v>5</v>
      </c>
      <c r="E20" s="2193">
        <v>2</v>
      </c>
      <c r="F20" s="2193">
        <v>0</v>
      </c>
    </row>
    <row r="21" spans="1:6" x14ac:dyDescent="0.15">
      <c r="A21" s="1321" t="s">
        <v>2836</v>
      </c>
      <c r="B21" s="2193">
        <v>7</v>
      </c>
      <c r="C21" s="2194">
        <v>0</v>
      </c>
      <c r="D21" s="2194">
        <v>5</v>
      </c>
      <c r="E21" s="2194">
        <v>2</v>
      </c>
      <c r="F21" s="2194">
        <v>0</v>
      </c>
    </row>
    <row r="22" spans="1:6" x14ac:dyDescent="0.15">
      <c r="A22" s="1321" t="s">
        <v>2837</v>
      </c>
      <c r="B22" s="2193">
        <v>0</v>
      </c>
      <c r="C22" s="2194">
        <v>0</v>
      </c>
      <c r="D22" s="2194">
        <v>0</v>
      </c>
      <c r="E22" s="2194">
        <v>0</v>
      </c>
      <c r="F22" s="2194">
        <v>0</v>
      </c>
    </row>
    <row r="23" spans="1:6" x14ac:dyDescent="0.15">
      <c r="A23" s="2169" t="s">
        <v>2838</v>
      </c>
      <c r="B23" s="2193">
        <v>5</v>
      </c>
      <c r="C23" s="2193">
        <v>1</v>
      </c>
      <c r="D23" s="2193">
        <v>2</v>
      </c>
      <c r="E23" s="2193">
        <v>0</v>
      </c>
      <c r="F23" s="2193">
        <v>2</v>
      </c>
    </row>
    <row r="24" spans="1:6" x14ac:dyDescent="0.15">
      <c r="A24" s="1321" t="s">
        <v>2838</v>
      </c>
      <c r="B24" s="2193">
        <v>5</v>
      </c>
      <c r="C24" s="2194">
        <v>1</v>
      </c>
      <c r="D24" s="2194">
        <v>2</v>
      </c>
      <c r="E24" s="2194">
        <v>0</v>
      </c>
      <c r="F24" s="2194">
        <v>2</v>
      </c>
    </row>
    <row r="25" spans="1:6" x14ac:dyDescent="0.15">
      <c r="A25" s="1321" t="s">
        <v>2839</v>
      </c>
      <c r="B25" s="2193">
        <v>0</v>
      </c>
      <c r="C25" s="2194">
        <v>0</v>
      </c>
      <c r="D25" s="2194">
        <v>0</v>
      </c>
      <c r="E25" s="2194">
        <v>0</v>
      </c>
      <c r="F25" s="2194">
        <v>0</v>
      </c>
    </row>
    <row r="26" spans="1:6" x14ac:dyDescent="0.15">
      <c r="A26" s="2169" t="s">
        <v>2672</v>
      </c>
      <c r="B26" s="2193">
        <v>0</v>
      </c>
      <c r="C26" s="2193">
        <v>0</v>
      </c>
      <c r="D26" s="2193">
        <v>0</v>
      </c>
      <c r="E26" s="2193">
        <v>0</v>
      </c>
      <c r="F26" s="2193">
        <v>0</v>
      </c>
    </row>
    <row r="27" spans="1:6" x14ac:dyDescent="0.15">
      <c r="A27" s="1321" t="s">
        <v>2672</v>
      </c>
      <c r="B27" s="2193">
        <v>0</v>
      </c>
      <c r="C27" s="2193">
        <v>0</v>
      </c>
      <c r="D27" s="2193">
        <v>0</v>
      </c>
      <c r="E27" s="2193">
        <v>0</v>
      </c>
      <c r="F27" s="2193">
        <v>0</v>
      </c>
    </row>
    <row r="28" spans="1:6" x14ac:dyDescent="0.15">
      <c r="A28" s="2169" t="s">
        <v>2840</v>
      </c>
      <c r="B28" s="2193">
        <v>10</v>
      </c>
      <c r="C28" s="2193">
        <v>0</v>
      </c>
      <c r="D28" s="2193">
        <v>5</v>
      </c>
      <c r="E28" s="2193">
        <v>0</v>
      </c>
      <c r="F28" s="2193">
        <v>5</v>
      </c>
    </row>
    <row r="29" spans="1:6" x14ac:dyDescent="0.15">
      <c r="A29" s="1321" t="s">
        <v>2841</v>
      </c>
      <c r="B29" s="2193">
        <v>1</v>
      </c>
      <c r="C29" s="2194">
        <v>0</v>
      </c>
      <c r="D29" s="2194">
        <v>0</v>
      </c>
      <c r="E29" s="2194">
        <v>0</v>
      </c>
      <c r="F29" s="2194">
        <v>1</v>
      </c>
    </row>
    <row r="30" spans="1:6" x14ac:dyDescent="0.15">
      <c r="A30" s="1321" t="s">
        <v>2842</v>
      </c>
      <c r="B30" s="2193">
        <v>4</v>
      </c>
      <c r="C30" s="2194">
        <v>0</v>
      </c>
      <c r="D30" s="2194">
        <v>3</v>
      </c>
      <c r="E30" s="2194">
        <v>0</v>
      </c>
      <c r="F30" s="2194">
        <v>1</v>
      </c>
    </row>
    <row r="31" spans="1:6" x14ac:dyDescent="0.15">
      <c r="A31" s="1321" t="s">
        <v>2912</v>
      </c>
      <c r="B31" s="2193">
        <v>5</v>
      </c>
      <c r="C31" s="2194">
        <v>0</v>
      </c>
      <c r="D31" s="2194">
        <v>2</v>
      </c>
      <c r="E31" s="2194">
        <v>0</v>
      </c>
      <c r="F31" s="2194">
        <v>3</v>
      </c>
    </row>
    <row r="32" spans="1:6" x14ac:dyDescent="0.15">
      <c r="A32" s="2169" t="s">
        <v>2844</v>
      </c>
      <c r="B32" s="2193">
        <v>13</v>
      </c>
      <c r="C32" s="2193">
        <v>0</v>
      </c>
      <c r="D32" s="2193">
        <v>9</v>
      </c>
      <c r="E32" s="2193">
        <v>1</v>
      </c>
      <c r="F32" s="2193">
        <v>3</v>
      </c>
    </row>
    <row r="33" spans="1:6" x14ac:dyDescent="0.15">
      <c r="A33" s="1321" t="s">
        <v>2845</v>
      </c>
      <c r="B33" s="2193">
        <v>4</v>
      </c>
      <c r="C33" s="2194">
        <v>0</v>
      </c>
      <c r="D33" s="2194">
        <v>2</v>
      </c>
      <c r="E33" s="2194">
        <v>1</v>
      </c>
      <c r="F33" s="2194">
        <v>1</v>
      </c>
    </row>
    <row r="34" spans="1:6" x14ac:dyDescent="0.15">
      <c r="A34" s="1321" t="s">
        <v>2844</v>
      </c>
      <c r="B34" s="2193">
        <v>9</v>
      </c>
      <c r="C34" s="2194">
        <v>0</v>
      </c>
      <c r="D34" s="2194">
        <v>7</v>
      </c>
      <c r="E34" s="2194">
        <v>0</v>
      </c>
      <c r="F34" s="2194">
        <v>2</v>
      </c>
    </row>
    <row r="35" spans="1:6" x14ac:dyDescent="0.15">
      <c r="A35" s="1321"/>
      <c r="B35" s="2207"/>
      <c r="C35" s="2208"/>
      <c r="D35" s="163"/>
      <c r="E35" s="2208"/>
      <c r="F35" s="163"/>
    </row>
    <row r="36" spans="1:6" x14ac:dyDescent="0.15">
      <c r="A36" s="2156" t="s">
        <v>2808</v>
      </c>
      <c r="B36" s="2161"/>
      <c r="C36" s="163"/>
      <c r="D36" s="163"/>
      <c r="E36" s="163"/>
      <c r="F36" s="163"/>
    </row>
    <row r="37" spans="1:6" x14ac:dyDescent="0.15">
      <c r="A37" s="102" t="s">
        <v>2809</v>
      </c>
      <c r="B37" s="102"/>
      <c r="C37" s="102"/>
      <c r="D37" s="102"/>
      <c r="E37" s="102"/>
      <c r="F37" s="102"/>
    </row>
    <row r="38" spans="1:6" x14ac:dyDescent="0.15">
      <c r="A38" s="163" t="s">
        <v>2913</v>
      </c>
      <c r="B38" s="163"/>
      <c r="C38" s="163"/>
      <c r="D38" s="163"/>
      <c r="E38" s="163"/>
      <c r="F38" s="163"/>
    </row>
    <row r="39" spans="1:6" x14ac:dyDescent="0.15">
      <c r="A39" s="380" t="s">
        <v>25</v>
      </c>
      <c r="B39" s="2046"/>
      <c r="C39" s="2046"/>
      <c r="D39" s="163"/>
      <c r="E39" s="163"/>
      <c r="F39" s="163"/>
    </row>
    <row r="40" spans="1:6" x14ac:dyDescent="0.15">
      <c r="A40" s="163" t="s">
        <v>2847</v>
      </c>
      <c r="B40" s="163"/>
      <c r="C40" s="163"/>
      <c r="D40" s="163"/>
      <c r="E40" s="163"/>
      <c r="F40" s="163"/>
    </row>
    <row r="41" spans="1:6" x14ac:dyDescent="0.15">
      <c r="A41" s="163"/>
      <c r="B41" s="2161"/>
      <c r="C41" s="163"/>
      <c r="D41" s="163"/>
      <c r="E41" s="163"/>
      <c r="F41" s="163"/>
    </row>
  </sheetData>
  <hyperlinks>
    <hyperlink ref="A36" r:id="rId1" display="https://www.mifuturo.cl/bases-de-datos-de-matriculados/"/>
  </hyperlinks>
  <pageMargins left="0.7" right="0.7" top="0.75" bottom="0.75" header="0.3" footer="0.3"/>
  <pageSetup paperSize="9" orientation="portrait"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K31"/>
  <sheetViews>
    <sheetView workbookViewId="0"/>
  </sheetViews>
  <sheetFormatPr baseColWidth="10" defaultColWidth="11.42578125" defaultRowHeight="10.5" x14ac:dyDescent="0.15"/>
  <cols>
    <col min="1" max="1" width="37.140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2.85546875" style="166" customWidth="1"/>
    <col min="9" max="9" width="14.28515625" style="166" customWidth="1"/>
    <col min="10" max="16384" width="11.42578125" style="166"/>
  </cols>
  <sheetData>
    <row r="2" spans="1:11" ht="11.25" x14ac:dyDescent="0.15">
      <c r="A2" s="2147" t="s">
        <v>2914</v>
      </c>
    </row>
    <row r="3" spans="1:11" x14ac:dyDescent="0.15">
      <c r="A3" s="2147"/>
    </row>
    <row r="4" spans="1:11" ht="30" customHeight="1" x14ac:dyDescent="0.15">
      <c r="A4" s="2201" t="s">
        <v>2793</v>
      </c>
      <c r="B4" s="850" t="s">
        <v>2881</v>
      </c>
      <c r="C4" s="850" t="s">
        <v>2915</v>
      </c>
      <c r="D4" s="850" t="s">
        <v>2883</v>
      </c>
      <c r="E4" s="850" t="s">
        <v>2916</v>
      </c>
      <c r="F4" s="850" t="s">
        <v>2885</v>
      </c>
      <c r="G4" s="850" t="s">
        <v>2917</v>
      </c>
      <c r="H4" s="850" t="s">
        <v>2887</v>
      </c>
      <c r="I4" s="850" t="s">
        <v>2918</v>
      </c>
    </row>
    <row r="5" spans="1:11" ht="11.25" x14ac:dyDescent="0.15">
      <c r="A5" s="594" t="s">
        <v>2919</v>
      </c>
      <c r="B5" s="2202">
        <v>6875</v>
      </c>
      <c r="C5" s="2203">
        <v>1</v>
      </c>
      <c r="D5" s="2202">
        <v>47704</v>
      </c>
      <c r="E5" s="2150">
        <v>1</v>
      </c>
      <c r="F5" s="2202">
        <v>4374</v>
      </c>
      <c r="G5" s="2150">
        <v>1</v>
      </c>
      <c r="H5" s="2202">
        <v>25206</v>
      </c>
      <c r="I5" s="2150">
        <v>1</v>
      </c>
      <c r="K5" s="823"/>
    </row>
    <row r="6" spans="1:11" ht="11.25" x14ac:dyDescent="0.15">
      <c r="A6" s="594" t="s">
        <v>2920</v>
      </c>
      <c r="B6" s="2202">
        <v>322</v>
      </c>
      <c r="C6" s="2204">
        <v>4.6836363636363634E-2</v>
      </c>
      <c r="D6" s="2202">
        <v>1647</v>
      </c>
      <c r="E6" s="2152">
        <v>3.4525406674492706E-2</v>
      </c>
      <c r="F6" s="2202">
        <v>53</v>
      </c>
      <c r="G6" s="2152">
        <v>1.211705532693187E-2</v>
      </c>
      <c r="H6" s="2202">
        <v>689</v>
      </c>
      <c r="I6" s="2152">
        <v>2.7334761564706815E-2</v>
      </c>
      <c r="K6" s="823"/>
    </row>
    <row r="7" spans="1:11" ht="11.25" x14ac:dyDescent="0.15">
      <c r="A7" s="2033" t="s">
        <v>2891</v>
      </c>
      <c r="B7" s="138">
        <v>75</v>
      </c>
      <c r="C7" s="2205">
        <v>1.090909090909091E-2</v>
      </c>
      <c r="D7" s="138">
        <v>687</v>
      </c>
      <c r="E7" s="2205">
        <v>1.4401308066409525E-2</v>
      </c>
      <c r="F7" s="138">
        <v>0</v>
      </c>
      <c r="G7" s="2206">
        <v>0</v>
      </c>
      <c r="H7" s="138">
        <v>317</v>
      </c>
      <c r="I7" s="2205">
        <v>1.2576370705387606E-2</v>
      </c>
    </row>
    <row r="8" spans="1:11" ht="11.25" x14ac:dyDescent="0.15">
      <c r="A8" s="2033" t="s">
        <v>2892</v>
      </c>
      <c r="B8" s="138">
        <v>0</v>
      </c>
      <c r="C8" s="2206">
        <v>0</v>
      </c>
      <c r="D8" s="138">
        <v>0</v>
      </c>
      <c r="E8" s="2206">
        <v>0</v>
      </c>
      <c r="F8" s="138">
        <v>0</v>
      </c>
      <c r="G8" s="2206">
        <v>0</v>
      </c>
      <c r="H8" s="138">
        <v>49</v>
      </c>
      <c r="I8" s="2205">
        <v>1.9439815916845195E-3</v>
      </c>
    </row>
    <row r="9" spans="1:11" ht="11.25" x14ac:dyDescent="0.15">
      <c r="A9" s="2033" t="s">
        <v>2893</v>
      </c>
      <c r="B9" s="138">
        <v>222</v>
      </c>
      <c r="C9" s="2205">
        <v>3.2290909090909092E-2</v>
      </c>
      <c r="D9" s="138">
        <v>500</v>
      </c>
      <c r="E9" s="2205">
        <v>1.0481301358376657E-2</v>
      </c>
      <c r="F9" s="138">
        <v>0</v>
      </c>
      <c r="G9" s="2206">
        <v>0</v>
      </c>
      <c r="H9" s="138">
        <v>216</v>
      </c>
      <c r="I9" s="2205">
        <v>8.5693882408950251E-3</v>
      </c>
    </row>
    <row r="10" spans="1:11" ht="11.25" x14ac:dyDescent="0.15">
      <c r="A10" s="2033" t="s">
        <v>2894</v>
      </c>
      <c r="B10" s="138">
        <v>0</v>
      </c>
      <c r="C10" s="2206">
        <v>0</v>
      </c>
      <c r="D10" s="138">
        <v>71</v>
      </c>
      <c r="E10" s="2205">
        <v>1.4883447928894851E-3</v>
      </c>
      <c r="F10" s="138">
        <v>15</v>
      </c>
      <c r="G10" s="2205">
        <v>3.4293552812071329E-3</v>
      </c>
      <c r="H10" s="138">
        <v>0</v>
      </c>
      <c r="I10" s="2206">
        <v>0</v>
      </c>
    </row>
    <row r="11" spans="1:11" ht="11.25" x14ac:dyDescent="0.15">
      <c r="A11" s="2033" t="s">
        <v>2895</v>
      </c>
      <c r="B11" s="138">
        <v>25</v>
      </c>
      <c r="C11" s="2205">
        <v>3.6363636363636364E-3</v>
      </c>
      <c r="D11" s="138">
        <v>78</v>
      </c>
      <c r="E11" s="2205">
        <v>1.6350830119067584E-3</v>
      </c>
      <c r="F11" s="138">
        <v>0</v>
      </c>
      <c r="G11" s="2206">
        <v>0</v>
      </c>
      <c r="H11" s="138">
        <v>20</v>
      </c>
      <c r="I11" s="2205">
        <v>7.9346187415694678E-4</v>
      </c>
    </row>
    <row r="12" spans="1:11" ht="11.25" x14ac:dyDescent="0.15">
      <c r="A12" s="2033" t="s">
        <v>2896</v>
      </c>
      <c r="B12" s="138">
        <v>0</v>
      </c>
      <c r="C12" s="2206">
        <v>0</v>
      </c>
      <c r="D12" s="138">
        <v>0</v>
      </c>
      <c r="E12" s="2206">
        <v>0</v>
      </c>
      <c r="F12" s="138">
        <v>0</v>
      </c>
      <c r="G12" s="2206">
        <v>0</v>
      </c>
      <c r="H12" s="138">
        <v>0</v>
      </c>
      <c r="I12" s="2206">
        <v>0</v>
      </c>
    </row>
    <row r="13" spans="1:11" ht="11.25" x14ac:dyDescent="0.15">
      <c r="A13" s="2033" t="s">
        <v>2897</v>
      </c>
      <c r="B13" s="138">
        <v>0</v>
      </c>
      <c r="C13" s="2206">
        <v>0</v>
      </c>
      <c r="D13" s="138">
        <v>97</v>
      </c>
      <c r="E13" s="2205">
        <v>2.0333724635250711E-3</v>
      </c>
      <c r="F13" s="138">
        <v>0</v>
      </c>
      <c r="G13" s="2206">
        <v>0</v>
      </c>
      <c r="H13" s="138">
        <v>68</v>
      </c>
      <c r="I13" s="2205">
        <v>2.697770372133619E-3</v>
      </c>
    </row>
    <row r="14" spans="1:11" ht="11.25" x14ac:dyDescent="0.15">
      <c r="A14" s="2033" t="s">
        <v>2898</v>
      </c>
      <c r="B14" s="138">
        <v>0</v>
      </c>
      <c r="C14" s="2206">
        <v>0</v>
      </c>
      <c r="D14" s="138">
        <v>214</v>
      </c>
      <c r="E14" s="2205">
        <v>4.4859969813852091E-3</v>
      </c>
      <c r="F14" s="138">
        <v>38</v>
      </c>
      <c r="G14" s="2205">
        <v>8.6877000457247378E-3</v>
      </c>
      <c r="H14" s="138">
        <v>19</v>
      </c>
      <c r="I14" s="2205">
        <v>7.5378878044909947E-4</v>
      </c>
    </row>
    <row r="15" spans="1:11" x14ac:dyDescent="0.15">
      <c r="A15" s="2033"/>
      <c r="B15" s="2166"/>
      <c r="C15" s="2209"/>
      <c r="D15" s="2166"/>
      <c r="E15" s="2209"/>
      <c r="F15" s="2166"/>
      <c r="G15" s="2209"/>
      <c r="H15" s="2166"/>
      <c r="I15" s="2209"/>
    </row>
    <row r="16" spans="1:11" x14ac:dyDescent="0.15">
      <c r="A16" s="2156" t="s">
        <v>2808</v>
      </c>
    </row>
    <row r="17" spans="1:5" x14ac:dyDescent="0.15">
      <c r="A17" s="102" t="s">
        <v>2846</v>
      </c>
      <c r="B17" s="287"/>
      <c r="C17" s="287"/>
      <c r="D17" s="287"/>
      <c r="E17" s="287"/>
    </row>
    <row r="18" spans="1:5" x14ac:dyDescent="0.15">
      <c r="A18" s="163" t="s">
        <v>2921</v>
      </c>
      <c r="B18" s="287"/>
      <c r="C18" s="287"/>
      <c r="D18" s="287"/>
      <c r="E18" s="287"/>
    </row>
    <row r="19" spans="1:5" x14ac:dyDescent="0.15">
      <c r="A19" s="163" t="s">
        <v>2922</v>
      </c>
      <c r="B19" s="287"/>
      <c r="C19" s="287"/>
      <c r="D19" s="287"/>
      <c r="E19" s="287"/>
    </row>
    <row r="20" spans="1:5" x14ac:dyDescent="0.15">
      <c r="A20" s="163" t="s">
        <v>2923</v>
      </c>
      <c r="B20" s="287"/>
      <c r="C20" s="287"/>
      <c r="D20" s="287"/>
      <c r="E20" s="287"/>
    </row>
    <row r="21" spans="1:5" x14ac:dyDescent="0.15">
      <c r="A21" s="163" t="s">
        <v>2924</v>
      </c>
      <c r="B21" s="287"/>
      <c r="C21" s="287"/>
      <c r="D21" s="287"/>
      <c r="E21" s="287"/>
    </row>
    <row r="22" spans="1:5" x14ac:dyDescent="0.15">
      <c r="A22" s="163" t="s">
        <v>2903</v>
      </c>
      <c r="B22" s="287"/>
      <c r="C22" s="287"/>
      <c r="D22" s="287"/>
      <c r="E22" s="287"/>
    </row>
    <row r="23" spans="1:5" x14ac:dyDescent="0.15">
      <c r="A23" s="163" t="s">
        <v>2904</v>
      </c>
      <c r="B23" s="287"/>
      <c r="C23" s="287"/>
      <c r="D23" s="287"/>
      <c r="E23" s="287"/>
    </row>
    <row r="24" spans="1:5" x14ac:dyDescent="0.15">
      <c r="A24" s="163" t="s">
        <v>2905</v>
      </c>
      <c r="B24" s="287"/>
      <c r="C24" s="287"/>
      <c r="D24" s="287"/>
      <c r="E24" s="287"/>
    </row>
    <row r="25" spans="1:5" x14ac:dyDescent="0.15">
      <c r="A25" s="163" t="s">
        <v>2906</v>
      </c>
      <c r="B25" s="287"/>
      <c r="C25" s="287"/>
      <c r="D25" s="287"/>
      <c r="E25" s="287"/>
    </row>
    <row r="26" spans="1:5" x14ac:dyDescent="0.15">
      <c r="A26" s="163" t="s">
        <v>2907</v>
      </c>
      <c r="B26" s="287"/>
      <c r="C26" s="287"/>
      <c r="D26" s="287"/>
      <c r="E26" s="287"/>
    </row>
    <row r="27" spans="1:5" x14ac:dyDescent="0.15">
      <c r="A27" s="163" t="s">
        <v>2908</v>
      </c>
      <c r="B27" s="287"/>
      <c r="C27" s="287"/>
      <c r="D27" s="287"/>
      <c r="E27" s="287"/>
    </row>
    <row r="28" spans="1:5" x14ac:dyDescent="0.15">
      <c r="A28" s="163" t="s">
        <v>2909</v>
      </c>
      <c r="B28" s="287"/>
      <c r="C28" s="287"/>
      <c r="D28" s="287"/>
      <c r="E28" s="287"/>
    </row>
    <row r="29" spans="1:5" x14ac:dyDescent="0.15">
      <c r="A29" s="163" t="s">
        <v>2925</v>
      </c>
      <c r="B29" s="287"/>
      <c r="C29" s="287"/>
      <c r="D29" s="287"/>
      <c r="E29" s="287"/>
    </row>
    <row r="30" spans="1:5" x14ac:dyDescent="0.15">
      <c r="A30" s="380" t="s">
        <v>25</v>
      </c>
      <c r="B30" s="2046"/>
      <c r="C30" s="2046"/>
    </row>
    <row r="31" spans="1:5" x14ac:dyDescent="0.15">
      <c r="A31" s="163" t="s">
        <v>2847</v>
      </c>
      <c r="B31" s="163"/>
      <c r="C31" s="163"/>
    </row>
  </sheetData>
  <hyperlinks>
    <hyperlink ref="A16" r:id="rId1" display="https://www.mifuturo.cl/bases-de-datos-de-matriculados/"/>
  </hyperlinks>
  <pageMargins left="0.7" right="0.7" top="0.75" bottom="0.75" header="0.3" footer="0.3"/>
  <pageSetup orientation="portrait"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2:P40"/>
  <sheetViews>
    <sheetView zoomScaleNormal="100" workbookViewId="0"/>
  </sheetViews>
  <sheetFormatPr baseColWidth="10" defaultColWidth="11.42578125" defaultRowHeight="10.5" x14ac:dyDescent="0.15"/>
  <cols>
    <col min="1" max="1" width="46.28515625" style="166" customWidth="1"/>
    <col min="2" max="4" width="11.42578125" style="166"/>
    <col min="5" max="5" width="13.42578125" style="166" customWidth="1"/>
    <col min="6" max="6" width="13.28515625" style="166" customWidth="1"/>
    <col min="7" max="7" width="13.7109375" style="166" customWidth="1"/>
    <col min="8" max="8" width="12.42578125" style="166" customWidth="1"/>
    <col min="9" max="9" width="13.7109375" style="166" customWidth="1"/>
    <col min="10" max="10" width="14.5703125" style="166" customWidth="1"/>
    <col min="11" max="11" width="15.28515625" style="166" customWidth="1"/>
    <col min="12" max="12" width="14" style="166" customWidth="1"/>
    <col min="13" max="16384" width="11.42578125" style="166"/>
  </cols>
  <sheetData>
    <row r="2" spans="1:16" ht="11.25" x14ac:dyDescent="0.15">
      <c r="A2" s="250" t="s">
        <v>2926</v>
      </c>
      <c r="B2" s="1235"/>
      <c r="C2" s="102"/>
      <c r="D2" s="102"/>
      <c r="E2" s="102"/>
      <c r="F2" s="102"/>
      <c r="G2" s="102"/>
      <c r="H2" s="102"/>
      <c r="I2" s="102"/>
      <c r="J2" s="102"/>
      <c r="K2" s="102"/>
      <c r="L2" s="102"/>
      <c r="M2" s="102"/>
      <c r="N2" s="102"/>
      <c r="O2" s="102"/>
      <c r="P2" s="102"/>
    </row>
    <row r="3" spans="1:16" x14ac:dyDescent="0.15">
      <c r="A3" s="874"/>
      <c r="B3" s="2161"/>
      <c r="C3" s="163"/>
      <c r="D3" s="163"/>
      <c r="E3" s="163"/>
      <c r="F3" s="163"/>
      <c r="G3" s="163"/>
      <c r="H3" s="163"/>
      <c r="I3" s="163"/>
      <c r="J3" s="163"/>
      <c r="K3" s="163"/>
      <c r="L3" s="163"/>
      <c r="M3" s="163"/>
      <c r="N3" s="163"/>
      <c r="O3" s="163"/>
      <c r="P3" s="163"/>
    </row>
    <row r="4" spans="1:16" ht="42.75" x14ac:dyDescent="0.15">
      <c r="A4" s="2210" t="s">
        <v>2849</v>
      </c>
      <c r="B4" s="2211" t="s">
        <v>2879</v>
      </c>
      <c r="C4" s="2211" t="s">
        <v>2927</v>
      </c>
      <c r="D4" s="2211" t="s">
        <v>2928</v>
      </c>
      <c r="E4" s="2211" t="s">
        <v>2929</v>
      </c>
      <c r="F4" s="2211" t="s">
        <v>2930</v>
      </c>
      <c r="G4" s="2211" t="s">
        <v>2931</v>
      </c>
      <c r="H4" s="2211" t="s">
        <v>2932</v>
      </c>
      <c r="I4" s="2211" t="s">
        <v>2933</v>
      </c>
      <c r="J4" s="2211" t="s">
        <v>2934</v>
      </c>
      <c r="K4" s="2211" t="s">
        <v>2935</v>
      </c>
      <c r="L4" s="2211" t="s">
        <v>2936</v>
      </c>
      <c r="M4" s="777"/>
      <c r="N4" s="777"/>
      <c r="O4" s="777"/>
      <c r="P4" s="777"/>
    </row>
    <row r="5" spans="1:16" x14ac:dyDescent="0.15">
      <c r="A5" s="2212" t="s">
        <v>909</v>
      </c>
      <c r="B5" s="2213">
        <v>2711</v>
      </c>
      <c r="C5" s="2213">
        <v>1239</v>
      </c>
      <c r="D5" s="2213">
        <v>1472</v>
      </c>
      <c r="E5" s="2213">
        <v>165</v>
      </c>
      <c r="F5" s="2213">
        <v>157</v>
      </c>
      <c r="G5" s="2213">
        <v>774</v>
      </c>
      <c r="H5" s="2213">
        <v>873</v>
      </c>
      <c r="I5" s="2213">
        <v>18</v>
      </c>
      <c r="J5" s="2213">
        <v>35</v>
      </c>
      <c r="K5" s="2213">
        <v>282</v>
      </c>
      <c r="L5" s="2213">
        <v>407</v>
      </c>
      <c r="M5" s="163"/>
      <c r="N5" s="823"/>
      <c r="O5" s="163"/>
      <c r="P5" s="163"/>
    </row>
    <row r="6" spans="1:16" x14ac:dyDescent="0.15">
      <c r="A6" s="2169" t="s">
        <v>2825</v>
      </c>
      <c r="B6" s="2213">
        <v>1079</v>
      </c>
      <c r="C6" s="2213">
        <v>542</v>
      </c>
      <c r="D6" s="2213">
        <v>537</v>
      </c>
      <c r="E6" s="2213">
        <v>44</v>
      </c>
      <c r="F6" s="2213">
        <v>31</v>
      </c>
      <c r="G6" s="2213">
        <v>353</v>
      </c>
      <c r="H6" s="2213">
        <v>334</v>
      </c>
      <c r="I6" s="2213">
        <v>0</v>
      </c>
      <c r="J6" s="2213">
        <v>0</v>
      </c>
      <c r="K6" s="2213">
        <v>145</v>
      </c>
      <c r="L6" s="2213">
        <v>172</v>
      </c>
      <c r="M6" s="163"/>
      <c r="N6" s="823"/>
      <c r="O6" s="163"/>
      <c r="P6" s="163"/>
    </row>
    <row r="7" spans="1:16" x14ac:dyDescent="0.15">
      <c r="A7" s="1321" t="s">
        <v>2688</v>
      </c>
      <c r="B7" s="1228">
        <v>780</v>
      </c>
      <c r="C7" s="1228">
        <v>429</v>
      </c>
      <c r="D7" s="1228">
        <v>351</v>
      </c>
      <c r="E7" s="2173">
        <v>44</v>
      </c>
      <c r="F7" s="2173">
        <v>31</v>
      </c>
      <c r="G7" s="2173">
        <v>278</v>
      </c>
      <c r="H7" s="2173">
        <v>270</v>
      </c>
      <c r="I7" s="2194">
        <v>0</v>
      </c>
      <c r="J7" s="2194">
        <v>0</v>
      </c>
      <c r="K7" s="2194">
        <v>107</v>
      </c>
      <c r="L7" s="2194">
        <v>50</v>
      </c>
      <c r="M7" s="163"/>
      <c r="N7" s="163"/>
      <c r="O7" s="163"/>
      <c r="P7" s="163"/>
    </row>
    <row r="8" spans="1:16" x14ac:dyDescent="0.15">
      <c r="A8" s="1321" t="s">
        <v>2782</v>
      </c>
      <c r="B8" s="1228">
        <v>0</v>
      </c>
      <c r="C8" s="1228">
        <v>0</v>
      </c>
      <c r="D8" s="1228">
        <v>0</v>
      </c>
      <c r="E8" s="2173">
        <v>0</v>
      </c>
      <c r="F8" s="2173">
        <v>0</v>
      </c>
      <c r="G8" s="2173">
        <v>0</v>
      </c>
      <c r="H8" s="2173">
        <v>0</v>
      </c>
      <c r="I8" s="2194">
        <v>0</v>
      </c>
      <c r="J8" s="2194">
        <v>0</v>
      </c>
      <c r="K8" s="2194">
        <v>0</v>
      </c>
      <c r="L8" s="2194">
        <v>0</v>
      </c>
      <c r="M8" s="163"/>
      <c r="N8" s="163"/>
      <c r="O8" s="163"/>
      <c r="P8" s="163"/>
    </row>
    <row r="9" spans="1:16" x14ac:dyDescent="0.15">
      <c r="A9" s="1321" t="s">
        <v>2827</v>
      </c>
      <c r="B9" s="1228">
        <v>283</v>
      </c>
      <c r="C9" s="1228">
        <v>106</v>
      </c>
      <c r="D9" s="1228">
        <v>177</v>
      </c>
      <c r="E9" s="2173">
        <v>0</v>
      </c>
      <c r="F9" s="2173">
        <v>0</v>
      </c>
      <c r="G9" s="2173">
        <v>75</v>
      </c>
      <c r="H9" s="2173">
        <v>64</v>
      </c>
      <c r="I9" s="2194">
        <v>0</v>
      </c>
      <c r="J9" s="2194">
        <v>0</v>
      </c>
      <c r="K9" s="2194">
        <v>31</v>
      </c>
      <c r="L9" s="2194">
        <v>113</v>
      </c>
      <c r="M9" s="163"/>
      <c r="N9" s="163"/>
      <c r="O9" s="163"/>
      <c r="P9" s="163"/>
    </row>
    <row r="10" spans="1:16" x14ac:dyDescent="0.15">
      <c r="A10" s="1321" t="s">
        <v>2474</v>
      </c>
      <c r="B10" s="1228">
        <v>16</v>
      </c>
      <c r="C10" s="1228">
        <v>7</v>
      </c>
      <c r="D10" s="1228">
        <v>9</v>
      </c>
      <c r="E10" s="2173">
        <v>0</v>
      </c>
      <c r="F10" s="2173">
        <v>0</v>
      </c>
      <c r="G10" s="2173">
        <v>0</v>
      </c>
      <c r="H10" s="2173">
        <v>0</v>
      </c>
      <c r="I10" s="2194">
        <v>0</v>
      </c>
      <c r="J10" s="2194">
        <v>0</v>
      </c>
      <c r="K10" s="2194">
        <v>7</v>
      </c>
      <c r="L10" s="2194">
        <v>9</v>
      </c>
      <c r="M10" s="163"/>
      <c r="N10" s="163"/>
      <c r="O10" s="163"/>
      <c r="P10" s="163"/>
    </row>
    <row r="11" spans="1:16" x14ac:dyDescent="0.15">
      <c r="A11" s="2169" t="s">
        <v>2829</v>
      </c>
      <c r="B11" s="1228">
        <v>49</v>
      </c>
      <c r="C11" s="1228">
        <v>16</v>
      </c>
      <c r="D11" s="1228">
        <v>33</v>
      </c>
      <c r="E11" s="1228">
        <v>0</v>
      </c>
      <c r="F11" s="1228">
        <v>0</v>
      </c>
      <c r="G11" s="1228">
        <v>0</v>
      </c>
      <c r="H11" s="1228">
        <v>0</v>
      </c>
      <c r="I11" s="1228">
        <v>0</v>
      </c>
      <c r="J11" s="1228">
        <v>0</v>
      </c>
      <c r="K11" s="1228">
        <v>16</v>
      </c>
      <c r="L11" s="1228">
        <v>33</v>
      </c>
      <c r="M11" s="163"/>
      <c r="N11" s="823"/>
      <c r="O11" s="163"/>
      <c r="P11" s="163"/>
    </row>
    <row r="12" spans="1:16" x14ac:dyDescent="0.15">
      <c r="A12" s="1321" t="s">
        <v>2044</v>
      </c>
      <c r="B12" s="1228">
        <v>0</v>
      </c>
      <c r="C12" s="1228">
        <v>0</v>
      </c>
      <c r="D12" s="1228">
        <v>0</v>
      </c>
      <c r="E12" s="2173">
        <v>0</v>
      </c>
      <c r="F12" s="2173">
        <v>0</v>
      </c>
      <c r="G12" s="2173">
        <v>0</v>
      </c>
      <c r="H12" s="2173">
        <v>0</v>
      </c>
      <c r="I12" s="2194">
        <v>0</v>
      </c>
      <c r="J12" s="2194">
        <v>0</v>
      </c>
      <c r="K12" s="2194">
        <v>0</v>
      </c>
      <c r="L12" s="2194">
        <v>0</v>
      </c>
      <c r="M12" s="163"/>
      <c r="N12" s="163"/>
      <c r="O12" s="163"/>
      <c r="P12" s="163"/>
    </row>
    <row r="13" spans="1:16" x14ac:dyDescent="0.15">
      <c r="A13" s="1321" t="s">
        <v>2830</v>
      </c>
      <c r="B13" s="1228">
        <v>0</v>
      </c>
      <c r="C13" s="1228">
        <v>0</v>
      </c>
      <c r="D13" s="1228">
        <v>0</v>
      </c>
      <c r="E13" s="2173">
        <v>0</v>
      </c>
      <c r="F13" s="2173">
        <v>0</v>
      </c>
      <c r="G13" s="2173">
        <v>0</v>
      </c>
      <c r="H13" s="2173">
        <v>0</v>
      </c>
      <c r="I13" s="2194">
        <v>0</v>
      </c>
      <c r="J13" s="2194">
        <v>0</v>
      </c>
      <c r="K13" s="2194">
        <v>0</v>
      </c>
      <c r="L13" s="2194">
        <v>0</v>
      </c>
      <c r="M13" s="163"/>
      <c r="N13" s="163"/>
      <c r="O13" s="163"/>
      <c r="P13" s="163"/>
    </row>
    <row r="14" spans="1:16" x14ac:dyDescent="0.15">
      <c r="A14" s="1321" t="s">
        <v>247</v>
      </c>
      <c r="B14" s="1228">
        <v>49</v>
      </c>
      <c r="C14" s="1228">
        <v>16</v>
      </c>
      <c r="D14" s="1228">
        <v>33</v>
      </c>
      <c r="E14" s="2173">
        <v>0</v>
      </c>
      <c r="F14" s="2173">
        <v>0</v>
      </c>
      <c r="G14" s="2173">
        <v>0</v>
      </c>
      <c r="H14" s="2173">
        <v>0</v>
      </c>
      <c r="I14" s="2194">
        <v>0</v>
      </c>
      <c r="J14" s="2194">
        <v>0</v>
      </c>
      <c r="K14" s="2194">
        <v>16</v>
      </c>
      <c r="L14" s="2194">
        <v>33</v>
      </c>
      <c r="M14" s="163"/>
      <c r="N14" s="163"/>
      <c r="O14" s="163"/>
      <c r="P14" s="163"/>
    </row>
    <row r="15" spans="1:16" x14ac:dyDescent="0.15">
      <c r="A15" s="2169" t="s">
        <v>2831</v>
      </c>
      <c r="B15" s="1228">
        <v>938</v>
      </c>
      <c r="C15" s="1228">
        <v>388</v>
      </c>
      <c r="D15" s="1228">
        <v>550</v>
      </c>
      <c r="E15" s="1228">
        <v>112</v>
      </c>
      <c r="F15" s="1228">
        <v>110</v>
      </c>
      <c r="G15" s="1228">
        <v>206</v>
      </c>
      <c r="H15" s="1228">
        <v>294</v>
      </c>
      <c r="I15" s="1228">
        <v>0</v>
      </c>
      <c r="J15" s="1228">
        <v>0</v>
      </c>
      <c r="K15" s="1228">
        <v>70</v>
      </c>
      <c r="L15" s="1228">
        <v>146</v>
      </c>
      <c r="M15" s="163"/>
      <c r="N15" s="823"/>
      <c r="O15" s="163"/>
      <c r="P15" s="163"/>
    </row>
    <row r="16" spans="1:16" x14ac:dyDescent="0.15">
      <c r="A16" s="1321" t="s">
        <v>2832</v>
      </c>
      <c r="B16" s="1228">
        <v>19</v>
      </c>
      <c r="C16" s="1228">
        <v>8</v>
      </c>
      <c r="D16" s="1228">
        <v>11</v>
      </c>
      <c r="E16" s="2173">
        <v>0</v>
      </c>
      <c r="F16" s="2173">
        <v>0</v>
      </c>
      <c r="G16" s="2173">
        <v>8</v>
      </c>
      <c r="H16" s="2173">
        <v>11</v>
      </c>
      <c r="I16" s="2194">
        <v>0</v>
      </c>
      <c r="J16" s="2194">
        <v>0</v>
      </c>
      <c r="K16" s="2194">
        <v>0</v>
      </c>
      <c r="L16" s="2194">
        <v>0</v>
      </c>
      <c r="M16" s="163"/>
      <c r="N16" s="163"/>
      <c r="O16" s="163"/>
      <c r="P16" s="163"/>
    </row>
    <row r="17" spans="1:16" x14ac:dyDescent="0.15">
      <c r="A17" s="1321" t="s">
        <v>2833</v>
      </c>
      <c r="B17" s="1228">
        <v>124</v>
      </c>
      <c r="C17" s="1228">
        <v>41</v>
      </c>
      <c r="D17" s="1228">
        <v>83</v>
      </c>
      <c r="E17" s="2173">
        <v>0</v>
      </c>
      <c r="F17" s="2173">
        <v>0</v>
      </c>
      <c r="G17" s="2173">
        <v>28</v>
      </c>
      <c r="H17" s="2173">
        <v>53</v>
      </c>
      <c r="I17" s="2194">
        <v>0</v>
      </c>
      <c r="J17" s="2194">
        <v>0</v>
      </c>
      <c r="K17" s="2194">
        <v>13</v>
      </c>
      <c r="L17" s="2194">
        <v>30</v>
      </c>
      <c r="M17" s="163"/>
      <c r="N17" s="163"/>
      <c r="O17" s="163"/>
      <c r="P17" s="163"/>
    </row>
    <row r="18" spans="1:16" x14ac:dyDescent="0.15">
      <c r="A18" s="1321" t="s">
        <v>675</v>
      </c>
      <c r="B18" s="1228">
        <v>795</v>
      </c>
      <c r="C18" s="1228">
        <v>339</v>
      </c>
      <c r="D18" s="1228">
        <v>456</v>
      </c>
      <c r="E18" s="2173">
        <v>112</v>
      </c>
      <c r="F18" s="2173">
        <v>110</v>
      </c>
      <c r="G18" s="2173">
        <v>170</v>
      </c>
      <c r="H18" s="2173">
        <v>230</v>
      </c>
      <c r="I18" s="2194">
        <v>0</v>
      </c>
      <c r="J18" s="2194">
        <v>0</v>
      </c>
      <c r="K18" s="2194">
        <v>57</v>
      </c>
      <c r="L18" s="2194">
        <v>116</v>
      </c>
      <c r="M18" s="163"/>
      <c r="N18" s="163"/>
      <c r="O18" s="163"/>
      <c r="P18" s="163"/>
    </row>
    <row r="19" spans="1:16" x14ac:dyDescent="0.15">
      <c r="A19" s="1321" t="s">
        <v>2834</v>
      </c>
      <c r="B19" s="1228">
        <v>0</v>
      </c>
      <c r="C19" s="1228">
        <v>0</v>
      </c>
      <c r="D19" s="1228">
        <v>0</v>
      </c>
      <c r="E19" s="2173">
        <v>0</v>
      </c>
      <c r="F19" s="2173">
        <v>0</v>
      </c>
      <c r="G19" s="2173">
        <v>0</v>
      </c>
      <c r="H19" s="2173">
        <v>0</v>
      </c>
      <c r="I19" s="2194">
        <v>0</v>
      </c>
      <c r="J19" s="2194">
        <v>0</v>
      </c>
      <c r="K19" s="2194">
        <v>0</v>
      </c>
      <c r="L19" s="2194">
        <v>0</v>
      </c>
      <c r="M19" s="163"/>
      <c r="N19" s="163"/>
      <c r="O19" s="163"/>
      <c r="P19" s="163"/>
    </row>
    <row r="20" spans="1:16" x14ac:dyDescent="0.15">
      <c r="A20" s="2169" t="s">
        <v>2835</v>
      </c>
      <c r="B20" s="1228">
        <v>86</v>
      </c>
      <c r="C20" s="1228">
        <v>60</v>
      </c>
      <c r="D20" s="1228">
        <v>26</v>
      </c>
      <c r="E20" s="1228">
        <v>0</v>
      </c>
      <c r="F20" s="1228">
        <v>0</v>
      </c>
      <c r="G20" s="1228">
        <v>47</v>
      </c>
      <c r="H20" s="1228">
        <v>24</v>
      </c>
      <c r="I20" s="1228">
        <v>13</v>
      </c>
      <c r="J20" s="1228">
        <v>2</v>
      </c>
      <c r="K20" s="1228">
        <v>0</v>
      </c>
      <c r="L20" s="1228">
        <v>0</v>
      </c>
      <c r="M20" s="163"/>
      <c r="N20" s="823"/>
      <c r="O20" s="163"/>
      <c r="P20" s="163"/>
    </row>
    <row r="21" spans="1:16" x14ac:dyDescent="0.15">
      <c r="A21" s="1321" t="s">
        <v>2836</v>
      </c>
      <c r="B21" s="1228">
        <v>86</v>
      </c>
      <c r="C21" s="1228">
        <v>60</v>
      </c>
      <c r="D21" s="1228">
        <v>26</v>
      </c>
      <c r="E21" s="2173">
        <v>0</v>
      </c>
      <c r="F21" s="2173">
        <v>0</v>
      </c>
      <c r="G21" s="2173">
        <v>47</v>
      </c>
      <c r="H21" s="2173">
        <v>24</v>
      </c>
      <c r="I21" s="2194">
        <v>13</v>
      </c>
      <c r="J21" s="2194">
        <v>2</v>
      </c>
      <c r="K21" s="2194">
        <v>0</v>
      </c>
      <c r="L21" s="2194">
        <v>0</v>
      </c>
      <c r="M21" s="163"/>
      <c r="N21" s="163"/>
      <c r="O21" s="163"/>
      <c r="P21" s="163"/>
    </row>
    <row r="22" spans="1:16" x14ac:dyDescent="0.15">
      <c r="A22" s="1321" t="s">
        <v>2837</v>
      </c>
      <c r="B22" s="1228">
        <v>0</v>
      </c>
      <c r="C22" s="1228">
        <v>0</v>
      </c>
      <c r="D22" s="1228">
        <v>0</v>
      </c>
      <c r="E22" s="2173">
        <v>0</v>
      </c>
      <c r="F22" s="2173">
        <v>0</v>
      </c>
      <c r="G22" s="2173">
        <v>0</v>
      </c>
      <c r="H22" s="2173">
        <v>0</v>
      </c>
      <c r="I22" s="2194">
        <v>0</v>
      </c>
      <c r="J22" s="2194">
        <v>0</v>
      </c>
      <c r="K22" s="2194">
        <v>0</v>
      </c>
      <c r="L22" s="2194">
        <v>0</v>
      </c>
      <c r="M22" s="163"/>
      <c r="N22" s="163"/>
      <c r="O22" s="163"/>
      <c r="P22" s="163"/>
    </row>
    <row r="23" spans="1:16" x14ac:dyDescent="0.15">
      <c r="A23" s="2169" t="s">
        <v>2838</v>
      </c>
      <c r="B23" s="1228">
        <v>123</v>
      </c>
      <c r="C23" s="1228">
        <v>49</v>
      </c>
      <c r="D23" s="1228">
        <v>74</v>
      </c>
      <c r="E23" s="1228">
        <v>9</v>
      </c>
      <c r="F23" s="1228">
        <v>16</v>
      </c>
      <c r="G23" s="1228">
        <v>35</v>
      </c>
      <c r="H23" s="1228">
        <v>43</v>
      </c>
      <c r="I23" s="1228">
        <v>0</v>
      </c>
      <c r="J23" s="1228">
        <v>0</v>
      </c>
      <c r="K23" s="1228">
        <v>5</v>
      </c>
      <c r="L23" s="1228">
        <v>15</v>
      </c>
      <c r="M23" s="163"/>
      <c r="N23" s="823"/>
      <c r="O23" s="163"/>
      <c r="P23" s="163"/>
    </row>
    <row r="24" spans="1:16" x14ac:dyDescent="0.15">
      <c r="A24" s="1321" t="s">
        <v>2838</v>
      </c>
      <c r="B24" s="1228">
        <v>123</v>
      </c>
      <c r="C24" s="1228">
        <v>49</v>
      </c>
      <c r="D24" s="1228">
        <v>74</v>
      </c>
      <c r="E24" s="2173">
        <v>9</v>
      </c>
      <c r="F24" s="2173">
        <v>16</v>
      </c>
      <c r="G24" s="2173">
        <v>35</v>
      </c>
      <c r="H24" s="2173">
        <v>43</v>
      </c>
      <c r="I24" s="2194">
        <v>0</v>
      </c>
      <c r="J24" s="2194">
        <v>0</v>
      </c>
      <c r="K24" s="2194">
        <v>5</v>
      </c>
      <c r="L24" s="2194">
        <v>15</v>
      </c>
      <c r="M24" s="163"/>
      <c r="N24" s="163"/>
      <c r="O24" s="163"/>
      <c r="P24" s="163"/>
    </row>
    <row r="25" spans="1:16" x14ac:dyDescent="0.15">
      <c r="A25" s="1321" t="s">
        <v>2839</v>
      </c>
      <c r="B25" s="1228">
        <v>0</v>
      </c>
      <c r="C25" s="1228">
        <v>0</v>
      </c>
      <c r="D25" s="1228">
        <v>0</v>
      </c>
      <c r="E25" s="2173">
        <v>0</v>
      </c>
      <c r="F25" s="2173">
        <v>0</v>
      </c>
      <c r="G25" s="2173">
        <v>0</v>
      </c>
      <c r="H25" s="2173">
        <v>0</v>
      </c>
      <c r="I25" s="2194">
        <v>0</v>
      </c>
      <c r="J25" s="2194">
        <v>0</v>
      </c>
      <c r="K25" s="2194">
        <v>0</v>
      </c>
      <c r="L25" s="2194">
        <v>0</v>
      </c>
      <c r="M25" s="163"/>
      <c r="N25" s="163"/>
      <c r="O25" s="163"/>
      <c r="P25" s="163"/>
    </row>
    <row r="26" spans="1:16" x14ac:dyDescent="0.15">
      <c r="A26" s="2169" t="s">
        <v>2672</v>
      </c>
      <c r="B26" s="1228">
        <v>0</v>
      </c>
      <c r="C26" s="1228">
        <v>0</v>
      </c>
      <c r="D26" s="1228">
        <v>0</v>
      </c>
      <c r="E26" s="1228">
        <v>0</v>
      </c>
      <c r="F26" s="1228">
        <v>0</v>
      </c>
      <c r="G26" s="1228">
        <v>0</v>
      </c>
      <c r="H26" s="1228">
        <v>0</v>
      </c>
      <c r="I26" s="1228">
        <v>0</v>
      </c>
      <c r="J26" s="1228">
        <v>0</v>
      </c>
      <c r="K26" s="1228">
        <v>0</v>
      </c>
      <c r="L26" s="1228">
        <v>0</v>
      </c>
      <c r="M26" s="163"/>
      <c r="N26" s="823"/>
      <c r="O26" s="163"/>
      <c r="P26" s="163"/>
    </row>
    <row r="27" spans="1:16" x14ac:dyDescent="0.15">
      <c r="A27" s="1321" t="s">
        <v>2672</v>
      </c>
      <c r="B27" s="1228">
        <v>0</v>
      </c>
      <c r="C27" s="1228">
        <v>0</v>
      </c>
      <c r="D27" s="1228">
        <v>0</v>
      </c>
      <c r="E27" s="2173">
        <v>0</v>
      </c>
      <c r="F27" s="2173">
        <v>0</v>
      </c>
      <c r="G27" s="2173">
        <v>0</v>
      </c>
      <c r="H27" s="2173">
        <v>0</v>
      </c>
      <c r="I27" s="2193">
        <v>0</v>
      </c>
      <c r="J27" s="2193">
        <v>0</v>
      </c>
      <c r="K27" s="2193">
        <v>0</v>
      </c>
      <c r="L27" s="2193">
        <v>0</v>
      </c>
      <c r="M27" s="163"/>
      <c r="N27" s="163"/>
      <c r="O27" s="163"/>
      <c r="P27" s="163"/>
    </row>
    <row r="28" spans="1:16" x14ac:dyDescent="0.15">
      <c r="A28" s="2169" t="s">
        <v>2840</v>
      </c>
      <c r="B28" s="1228">
        <v>165</v>
      </c>
      <c r="C28" s="1228">
        <v>100</v>
      </c>
      <c r="D28" s="1228">
        <v>65</v>
      </c>
      <c r="E28" s="1228">
        <v>0</v>
      </c>
      <c r="F28" s="1228">
        <v>0</v>
      </c>
      <c r="G28" s="1228">
        <v>59</v>
      </c>
      <c r="H28" s="1228">
        <v>38</v>
      </c>
      <c r="I28" s="1228">
        <v>0</v>
      </c>
      <c r="J28" s="1228">
        <v>0</v>
      </c>
      <c r="K28" s="1228">
        <v>41</v>
      </c>
      <c r="L28" s="1228">
        <v>27</v>
      </c>
      <c r="M28" s="163"/>
      <c r="N28" s="823"/>
      <c r="O28" s="163"/>
      <c r="P28" s="163"/>
    </row>
    <row r="29" spans="1:16" x14ac:dyDescent="0.15">
      <c r="A29" s="1321" t="s">
        <v>2841</v>
      </c>
      <c r="B29" s="1228">
        <v>10</v>
      </c>
      <c r="C29" s="1228">
        <v>3</v>
      </c>
      <c r="D29" s="1228">
        <v>7</v>
      </c>
      <c r="E29" s="2175">
        <v>0</v>
      </c>
      <c r="F29" s="2175">
        <v>0</v>
      </c>
      <c r="G29" s="2175">
        <v>0</v>
      </c>
      <c r="H29" s="2175">
        <v>0</v>
      </c>
      <c r="I29" s="2194">
        <v>0</v>
      </c>
      <c r="J29" s="2194">
        <v>0</v>
      </c>
      <c r="K29" s="2194">
        <v>3</v>
      </c>
      <c r="L29" s="2194">
        <v>7</v>
      </c>
      <c r="M29" s="163"/>
      <c r="N29" s="163"/>
      <c r="O29" s="163"/>
      <c r="P29" s="163"/>
    </row>
    <row r="30" spans="1:16" x14ac:dyDescent="0.15">
      <c r="A30" s="1321" t="s">
        <v>2842</v>
      </c>
      <c r="B30" s="1228">
        <v>82</v>
      </c>
      <c r="C30" s="1228">
        <v>47</v>
      </c>
      <c r="D30" s="1228">
        <v>35</v>
      </c>
      <c r="E30" s="2175">
        <v>0</v>
      </c>
      <c r="F30" s="2175">
        <v>0</v>
      </c>
      <c r="G30" s="2175">
        <v>38</v>
      </c>
      <c r="H30" s="2175">
        <v>28</v>
      </c>
      <c r="I30" s="2194">
        <v>0</v>
      </c>
      <c r="J30" s="2194">
        <v>0</v>
      </c>
      <c r="K30" s="2194">
        <v>9</v>
      </c>
      <c r="L30" s="2194">
        <v>7</v>
      </c>
      <c r="M30" s="163"/>
      <c r="N30" s="163"/>
      <c r="O30" s="163"/>
      <c r="P30" s="163"/>
    </row>
    <row r="31" spans="1:16" x14ac:dyDescent="0.15">
      <c r="A31" s="1321" t="s">
        <v>2912</v>
      </c>
      <c r="B31" s="1228">
        <v>73</v>
      </c>
      <c r="C31" s="1228">
        <v>50</v>
      </c>
      <c r="D31" s="1228">
        <v>23</v>
      </c>
      <c r="E31" s="2175">
        <v>0</v>
      </c>
      <c r="F31" s="2175">
        <v>0</v>
      </c>
      <c r="G31" s="2175">
        <v>21</v>
      </c>
      <c r="H31" s="2175">
        <v>10</v>
      </c>
      <c r="I31" s="2194">
        <v>0</v>
      </c>
      <c r="J31" s="2194">
        <v>0</v>
      </c>
      <c r="K31" s="2194">
        <v>29</v>
      </c>
      <c r="L31" s="2194">
        <v>13</v>
      </c>
      <c r="M31" s="163"/>
      <c r="N31" s="163"/>
      <c r="O31" s="163"/>
      <c r="P31" s="163"/>
    </row>
    <row r="32" spans="1:16" x14ac:dyDescent="0.15">
      <c r="A32" s="2169" t="s">
        <v>2844</v>
      </c>
      <c r="B32" s="1228">
        <v>271</v>
      </c>
      <c r="C32" s="1228">
        <v>84</v>
      </c>
      <c r="D32" s="1228">
        <v>187</v>
      </c>
      <c r="E32" s="1228">
        <v>0</v>
      </c>
      <c r="F32" s="1228">
        <v>0</v>
      </c>
      <c r="G32" s="1228">
        <v>74</v>
      </c>
      <c r="H32" s="1228">
        <v>140</v>
      </c>
      <c r="I32" s="1228">
        <v>5</v>
      </c>
      <c r="J32" s="1228">
        <v>33</v>
      </c>
      <c r="K32" s="1228">
        <v>5</v>
      </c>
      <c r="L32" s="1228">
        <v>14</v>
      </c>
      <c r="M32" s="163"/>
      <c r="N32" s="823"/>
      <c r="O32" s="163"/>
      <c r="P32" s="163"/>
    </row>
    <row r="33" spans="1:16" x14ac:dyDescent="0.15">
      <c r="A33" s="1321" t="s">
        <v>2845</v>
      </c>
      <c r="B33" s="1228">
        <v>118</v>
      </c>
      <c r="C33" s="1228">
        <v>23</v>
      </c>
      <c r="D33" s="1228">
        <v>95</v>
      </c>
      <c r="E33" s="2173">
        <v>0</v>
      </c>
      <c r="F33" s="2173">
        <v>0</v>
      </c>
      <c r="G33" s="2173">
        <v>17</v>
      </c>
      <c r="H33" s="2173">
        <v>57</v>
      </c>
      <c r="I33" s="2194">
        <v>5</v>
      </c>
      <c r="J33" s="2194">
        <v>33</v>
      </c>
      <c r="K33" s="2194">
        <v>1</v>
      </c>
      <c r="L33" s="2194">
        <v>5</v>
      </c>
      <c r="M33" s="163"/>
      <c r="N33" s="163"/>
      <c r="O33" s="163"/>
      <c r="P33" s="163"/>
    </row>
    <row r="34" spans="1:16" x14ac:dyDescent="0.15">
      <c r="A34" s="1321" t="s">
        <v>2844</v>
      </c>
      <c r="B34" s="1228">
        <v>153</v>
      </c>
      <c r="C34" s="1228">
        <v>61</v>
      </c>
      <c r="D34" s="1228">
        <v>92</v>
      </c>
      <c r="E34" s="2173">
        <v>0</v>
      </c>
      <c r="F34" s="2173">
        <v>0</v>
      </c>
      <c r="G34" s="2173">
        <v>57</v>
      </c>
      <c r="H34" s="2173">
        <v>83</v>
      </c>
      <c r="I34" s="2194">
        <v>0</v>
      </c>
      <c r="J34" s="2194">
        <v>0</v>
      </c>
      <c r="K34" s="2194">
        <v>4</v>
      </c>
      <c r="L34" s="2194">
        <v>9</v>
      </c>
      <c r="M34" s="163"/>
      <c r="N34" s="163"/>
      <c r="O34" s="163"/>
      <c r="P34" s="163"/>
    </row>
    <row r="35" spans="1:16" x14ac:dyDescent="0.15">
      <c r="A35" s="163"/>
      <c r="B35" s="163"/>
      <c r="C35" s="163"/>
      <c r="D35" s="163"/>
      <c r="E35" s="163"/>
      <c r="F35" s="163"/>
      <c r="G35" s="163"/>
      <c r="H35" s="163"/>
      <c r="I35" s="163"/>
      <c r="J35" s="163"/>
      <c r="K35" s="163"/>
      <c r="L35" s="163"/>
      <c r="M35" s="163"/>
      <c r="N35" s="163"/>
      <c r="O35" s="163"/>
      <c r="P35" s="163"/>
    </row>
    <row r="36" spans="1:16" x14ac:dyDescent="0.15">
      <c r="A36" s="2156" t="s">
        <v>2808</v>
      </c>
      <c r="B36" s="2161"/>
      <c r="C36" s="163"/>
      <c r="D36" s="163"/>
      <c r="E36" s="163"/>
      <c r="F36" s="163"/>
      <c r="G36" s="163"/>
      <c r="H36" s="163"/>
      <c r="I36" s="163"/>
      <c r="J36" s="163"/>
      <c r="K36" s="163"/>
      <c r="L36" s="163"/>
      <c r="M36" s="163"/>
      <c r="N36" s="163"/>
      <c r="O36" s="163"/>
      <c r="P36" s="163"/>
    </row>
    <row r="37" spans="1:16" x14ac:dyDescent="0.15">
      <c r="A37" s="163" t="s">
        <v>2937</v>
      </c>
      <c r="B37" s="530"/>
      <c r="C37" s="530"/>
      <c r="D37" s="530"/>
      <c r="E37" s="530"/>
      <c r="F37" s="530"/>
      <c r="G37" s="530"/>
      <c r="H37" s="530"/>
      <c r="I37" s="530"/>
      <c r="J37" s="530"/>
      <c r="K37" s="530"/>
      <c r="L37" s="530"/>
      <c r="M37" s="163"/>
      <c r="N37" s="163"/>
      <c r="O37" s="163"/>
      <c r="P37" s="163"/>
    </row>
    <row r="38" spans="1:16" x14ac:dyDescent="0.15">
      <c r="A38" s="163" t="s">
        <v>2938</v>
      </c>
      <c r="B38" s="530"/>
      <c r="C38" s="530"/>
      <c r="D38" s="530"/>
      <c r="E38" s="530"/>
      <c r="F38" s="530"/>
      <c r="G38" s="530"/>
      <c r="H38" s="2214"/>
      <c r="I38" s="530"/>
      <c r="J38" s="530"/>
      <c r="K38" s="530"/>
      <c r="L38" s="530"/>
      <c r="M38" s="163"/>
      <c r="N38" s="163"/>
      <c r="O38" s="163"/>
      <c r="P38" s="163"/>
    </row>
    <row r="39" spans="1:16" x14ac:dyDescent="0.15">
      <c r="A39" s="380" t="s">
        <v>25</v>
      </c>
      <c r="B39" s="530"/>
      <c r="C39" s="530"/>
      <c r="D39" s="530"/>
      <c r="E39" s="530"/>
      <c r="F39" s="530"/>
      <c r="G39" s="530"/>
      <c r="H39" s="530"/>
      <c r="I39" s="530"/>
      <c r="J39" s="530"/>
      <c r="K39" s="530"/>
      <c r="L39" s="530"/>
      <c r="M39" s="163"/>
      <c r="N39" s="163"/>
      <c r="O39" s="163"/>
      <c r="P39" s="163"/>
    </row>
    <row r="40" spans="1:16" x14ac:dyDescent="0.15">
      <c r="A40" s="163" t="s">
        <v>2847</v>
      </c>
      <c r="B40" s="530"/>
      <c r="C40" s="530"/>
      <c r="D40" s="530"/>
      <c r="E40" s="530"/>
      <c r="F40" s="530"/>
      <c r="G40" s="530"/>
      <c r="H40" s="530"/>
      <c r="I40" s="530"/>
      <c r="J40" s="530"/>
      <c r="K40" s="530"/>
      <c r="L40" s="530"/>
      <c r="M40" s="163"/>
      <c r="N40" s="163"/>
      <c r="O40" s="163"/>
      <c r="P40" s="163"/>
    </row>
  </sheetData>
  <hyperlinks>
    <hyperlink ref="A36" r:id="rId1" display="https://www.mifuturo.cl/bases-de-datos-de-matriculados/"/>
  </hyperlinks>
  <pageMargins left="0.7" right="0.7" top="0.75" bottom="0.75" header="0.3" footer="0.3"/>
  <pageSetup paperSize="9" orientation="portrait"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2:BU56"/>
  <sheetViews>
    <sheetView zoomScale="90" zoomScaleNormal="90" workbookViewId="0"/>
  </sheetViews>
  <sheetFormatPr baseColWidth="10" defaultColWidth="11.42578125" defaultRowHeight="10.5" x14ac:dyDescent="0.15"/>
  <cols>
    <col min="1" max="1" width="40.85546875" style="166" customWidth="1"/>
    <col min="2" max="5" width="11.42578125" style="166"/>
    <col min="6" max="6" width="11.7109375" style="166" customWidth="1"/>
    <col min="7" max="14" width="11.42578125" style="166" customWidth="1"/>
    <col min="15" max="18" width="12" style="166" customWidth="1"/>
    <col min="19" max="30" width="11.42578125" style="166" customWidth="1"/>
    <col min="31" max="34" width="13.140625" style="166" customWidth="1"/>
    <col min="35" max="50" width="11.42578125" style="166" customWidth="1"/>
    <col min="51" max="54" width="12.85546875" style="166" customWidth="1"/>
    <col min="55" max="16384" width="11.42578125" style="166"/>
  </cols>
  <sheetData>
    <row r="2" spans="1:73" ht="14.25" customHeight="1" x14ac:dyDescent="0.15">
      <c r="A2" s="2147" t="s">
        <v>2939</v>
      </c>
      <c r="B2" s="163"/>
      <c r="C2" s="163"/>
      <c r="D2" s="163"/>
      <c r="E2" s="163"/>
      <c r="F2" s="163"/>
      <c r="G2" s="830"/>
      <c r="H2" s="830"/>
      <c r="I2" s="830"/>
      <c r="J2" s="830"/>
      <c r="K2" s="830"/>
      <c r="L2" s="830"/>
      <c r="M2" s="830"/>
      <c r="N2" s="830"/>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830"/>
      <c r="BL2" s="830"/>
      <c r="BM2" s="830"/>
      <c r="BN2" s="830"/>
      <c r="BO2" s="830"/>
      <c r="BP2" s="830"/>
      <c r="BQ2" s="830"/>
      <c r="BR2" s="830"/>
      <c r="BS2" s="163"/>
      <c r="BT2" s="163"/>
      <c r="BU2" s="163"/>
    </row>
    <row r="3" spans="1:73" x14ac:dyDescent="0.15">
      <c r="A3" s="2147"/>
      <c r="B3" s="163"/>
      <c r="C3" s="163"/>
      <c r="D3" s="163"/>
      <c r="E3" s="163"/>
      <c r="F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S3" s="163"/>
      <c r="BT3" s="163"/>
      <c r="BU3" s="163"/>
    </row>
    <row r="4" spans="1:73" ht="30.75" customHeight="1" x14ac:dyDescent="0.15">
      <c r="A4" s="2215" t="s">
        <v>2849</v>
      </c>
      <c r="B4" s="2216" t="s">
        <v>2940</v>
      </c>
      <c r="C4" s="2217" t="s">
        <v>2940</v>
      </c>
      <c r="D4" s="2218" t="s">
        <v>2940</v>
      </c>
      <c r="E4" s="2218" t="s">
        <v>2940</v>
      </c>
      <c r="F4" s="2219" t="s">
        <v>2940</v>
      </c>
      <c r="G4" s="2217" t="s">
        <v>2941</v>
      </c>
      <c r="H4" s="2218" t="s">
        <v>2942</v>
      </c>
      <c r="I4" s="2218" t="s">
        <v>2943</v>
      </c>
      <c r="J4" s="2219" t="s">
        <v>2944</v>
      </c>
      <c r="K4" s="2220" t="s">
        <v>2941</v>
      </c>
      <c r="L4" s="2218" t="s">
        <v>2942</v>
      </c>
      <c r="M4" s="2218" t="s">
        <v>2943</v>
      </c>
      <c r="N4" s="2219" t="s">
        <v>2944</v>
      </c>
      <c r="O4" s="2220" t="s">
        <v>2941</v>
      </c>
      <c r="P4" s="2218" t="s">
        <v>2942</v>
      </c>
      <c r="Q4" s="2218" t="s">
        <v>2943</v>
      </c>
      <c r="R4" s="2219" t="s">
        <v>2944</v>
      </c>
      <c r="S4" s="2220" t="s">
        <v>2941</v>
      </c>
      <c r="T4" s="2218" t="s">
        <v>2942</v>
      </c>
      <c r="U4" s="2218" t="s">
        <v>2943</v>
      </c>
      <c r="V4" s="2219" t="s">
        <v>2944</v>
      </c>
      <c r="W4" s="2220" t="s">
        <v>2941</v>
      </c>
      <c r="X4" s="2218" t="s">
        <v>2942</v>
      </c>
      <c r="Y4" s="2218" t="s">
        <v>2943</v>
      </c>
      <c r="Z4" s="2219" t="s">
        <v>2944</v>
      </c>
      <c r="AA4" s="2217" t="s">
        <v>2941</v>
      </c>
      <c r="AB4" s="2218" t="s">
        <v>2942</v>
      </c>
      <c r="AC4" s="2218" t="s">
        <v>2943</v>
      </c>
      <c r="AD4" s="2221" t="s">
        <v>2944</v>
      </c>
      <c r="AE4" s="2220" t="s">
        <v>2941</v>
      </c>
      <c r="AF4" s="2218" t="s">
        <v>2942</v>
      </c>
      <c r="AG4" s="2218" t="s">
        <v>2943</v>
      </c>
      <c r="AH4" s="2219" t="s">
        <v>2944</v>
      </c>
      <c r="AI4" s="2217" t="s">
        <v>2941</v>
      </c>
      <c r="AJ4" s="2218" t="s">
        <v>2942</v>
      </c>
      <c r="AK4" s="2218" t="s">
        <v>2943</v>
      </c>
      <c r="AL4" s="2219" t="s">
        <v>2944</v>
      </c>
      <c r="AM4" s="2217" t="s">
        <v>2941</v>
      </c>
      <c r="AN4" s="2218" t="s">
        <v>2942</v>
      </c>
      <c r="AO4" s="2218" t="s">
        <v>2943</v>
      </c>
      <c r="AP4" s="2219" t="s">
        <v>2944</v>
      </c>
      <c r="AQ4" s="2217" t="s">
        <v>2941</v>
      </c>
      <c r="AR4" s="2218" t="s">
        <v>2942</v>
      </c>
      <c r="AS4" s="2218" t="s">
        <v>2943</v>
      </c>
      <c r="AT4" s="2219" t="s">
        <v>2944</v>
      </c>
      <c r="AU4" s="2217" t="s">
        <v>2941</v>
      </c>
      <c r="AV4" s="2218" t="s">
        <v>2942</v>
      </c>
      <c r="AW4" s="2218" t="s">
        <v>2943</v>
      </c>
      <c r="AX4" s="2221" t="s">
        <v>2944</v>
      </c>
      <c r="AY4" s="2220" t="s">
        <v>2941</v>
      </c>
      <c r="AZ4" s="2218" t="s">
        <v>2942</v>
      </c>
      <c r="BA4" s="2218" t="s">
        <v>2943</v>
      </c>
      <c r="BB4" s="2219" t="s">
        <v>2944</v>
      </c>
      <c r="BC4" s="2217" t="s">
        <v>2941</v>
      </c>
      <c r="BD4" s="2218" t="s">
        <v>2942</v>
      </c>
      <c r="BE4" s="2218" t="s">
        <v>2943</v>
      </c>
      <c r="BF4" s="2221" t="s">
        <v>2944</v>
      </c>
      <c r="BG4" s="2220" t="s">
        <v>2941</v>
      </c>
      <c r="BH4" s="2218" t="s">
        <v>2942</v>
      </c>
      <c r="BI4" s="2218" t="s">
        <v>2943</v>
      </c>
      <c r="BJ4" s="2219" t="s">
        <v>2944</v>
      </c>
      <c r="BK4" s="2220" t="s">
        <v>2941</v>
      </c>
      <c r="BL4" s="2218" t="s">
        <v>2942</v>
      </c>
      <c r="BM4" s="2218" t="s">
        <v>2943</v>
      </c>
      <c r="BN4" s="2219" t="s">
        <v>2944</v>
      </c>
      <c r="BO4" s="2220" t="s">
        <v>2941</v>
      </c>
      <c r="BP4" s="2218" t="s">
        <v>2942</v>
      </c>
      <c r="BQ4" s="2218" t="s">
        <v>2943</v>
      </c>
      <c r="BR4" s="2219" t="s">
        <v>2944</v>
      </c>
      <c r="BS4" s="777"/>
      <c r="BT4" s="777"/>
      <c r="BU4" s="777"/>
    </row>
    <row r="5" spans="1:73" ht="22.5" x14ac:dyDescent="0.15">
      <c r="A5" s="2222"/>
      <c r="B5" s="2223"/>
      <c r="C5" s="2217" t="s">
        <v>2881</v>
      </c>
      <c r="D5" s="2218" t="s">
        <v>2883</v>
      </c>
      <c r="E5" s="2218" t="s">
        <v>2885</v>
      </c>
      <c r="F5" s="2219" t="s">
        <v>2945</v>
      </c>
      <c r="G5" s="2217" t="s">
        <v>9</v>
      </c>
      <c r="H5" s="2218" t="s">
        <v>9</v>
      </c>
      <c r="I5" s="2218" t="s">
        <v>9</v>
      </c>
      <c r="J5" s="2219" t="s">
        <v>9</v>
      </c>
      <c r="K5" s="2220" t="s">
        <v>10</v>
      </c>
      <c r="L5" s="2219" t="s">
        <v>10</v>
      </c>
      <c r="M5" s="2220" t="s">
        <v>10</v>
      </c>
      <c r="N5" s="2219" t="s">
        <v>10</v>
      </c>
      <c r="O5" s="2224" t="s">
        <v>11</v>
      </c>
      <c r="P5" s="2225" t="s">
        <v>11</v>
      </c>
      <c r="Q5" s="2225" t="s">
        <v>11</v>
      </c>
      <c r="R5" s="2226" t="s">
        <v>11</v>
      </c>
      <c r="S5" s="2224" t="s">
        <v>12</v>
      </c>
      <c r="T5" s="2224" t="s">
        <v>12</v>
      </c>
      <c r="U5" s="2224" t="s">
        <v>12</v>
      </c>
      <c r="V5" s="2227" t="s">
        <v>12</v>
      </c>
      <c r="W5" s="2228" t="s">
        <v>13</v>
      </c>
      <c r="X5" s="2224" t="s">
        <v>13</v>
      </c>
      <c r="Y5" s="2224" t="s">
        <v>13</v>
      </c>
      <c r="Z5" s="2224" t="s">
        <v>13</v>
      </c>
      <c r="AA5" s="2229" t="s">
        <v>14</v>
      </c>
      <c r="AB5" s="2225" t="s">
        <v>14</v>
      </c>
      <c r="AC5" s="2225" t="s">
        <v>14</v>
      </c>
      <c r="AD5" s="2230" t="s">
        <v>14</v>
      </c>
      <c r="AE5" s="2228" t="s">
        <v>15</v>
      </c>
      <c r="AF5" s="2225" t="s">
        <v>15</v>
      </c>
      <c r="AG5" s="2225" t="s">
        <v>15</v>
      </c>
      <c r="AH5" s="2226" t="s">
        <v>15</v>
      </c>
      <c r="AI5" s="2224" t="s">
        <v>16</v>
      </c>
      <c r="AJ5" s="2224" t="s">
        <v>16</v>
      </c>
      <c r="AK5" s="2224" t="s">
        <v>16</v>
      </c>
      <c r="AL5" s="2226" t="s">
        <v>16</v>
      </c>
      <c r="AM5" s="2224" t="s">
        <v>17</v>
      </c>
      <c r="AN5" s="2225" t="s">
        <v>17</v>
      </c>
      <c r="AO5" s="2225" t="s">
        <v>17</v>
      </c>
      <c r="AP5" s="2226" t="s">
        <v>17</v>
      </c>
      <c r="AQ5" s="2228" t="s">
        <v>18</v>
      </c>
      <c r="AR5" s="2224" t="s">
        <v>18</v>
      </c>
      <c r="AS5" s="2224" t="s">
        <v>18</v>
      </c>
      <c r="AT5" s="2231" t="s">
        <v>18</v>
      </c>
      <c r="AU5" s="2224" t="s">
        <v>19</v>
      </c>
      <c r="AV5" s="2225" t="s">
        <v>19</v>
      </c>
      <c r="AW5" s="2225" t="s">
        <v>19</v>
      </c>
      <c r="AX5" s="2230" t="s">
        <v>19</v>
      </c>
      <c r="AY5" s="2228" t="s">
        <v>20</v>
      </c>
      <c r="AZ5" s="2225" t="s">
        <v>20</v>
      </c>
      <c r="BA5" s="2225" t="s">
        <v>20</v>
      </c>
      <c r="BB5" s="2226" t="s">
        <v>20</v>
      </c>
      <c r="BC5" s="2224" t="s">
        <v>328</v>
      </c>
      <c r="BD5" s="2225" t="s">
        <v>328</v>
      </c>
      <c r="BE5" s="2225" t="s">
        <v>328</v>
      </c>
      <c r="BF5" s="2230" t="s">
        <v>328</v>
      </c>
      <c r="BG5" s="2228" t="s">
        <v>602</v>
      </c>
      <c r="BH5" s="2225" t="s">
        <v>602</v>
      </c>
      <c r="BI5" s="2225" t="s">
        <v>602</v>
      </c>
      <c r="BJ5" s="2226" t="s">
        <v>602</v>
      </c>
      <c r="BK5" s="2228" t="s">
        <v>23</v>
      </c>
      <c r="BL5" s="2225" t="s">
        <v>23</v>
      </c>
      <c r="BM5" s="2225" t="s">
        <v>23</v>
      </c>
      <c r="BN5" s="2226" t="s">
        <v>23</v>
      </c>
      <c r="BO5" s="2228" t="s">
        <v>24</v>
      </c>
      <c r="BP5" s="2225" t="s">
        <v>24</v>
      </c>
      <c r="BQ5" s="2225" t="s">
        <v>24</v>
      </c>
      <c r="BR5" s="2226" t="s">
        <v>24</v>
      </c>
      <c r="BS5" s="163"/>
      <c r="BT5" s="163"/>
      <c r="BU5" s="163"/>
    </row>
    <row r="6" spans="1:73" x14ac:dyDescent="0.15">
      <c r="A6" s="2232" t="s">
        <v>909</v>
      </c>
      <c r="B6" s="2233">
        <v>2711</v>
      </c>
      <c r="C6" s="2234">
        <v>322</v>
      </c>
      <c r="D6" s="2235">
        <v>1647</v>
      </c>
      <c r="E6" s="2235">
        <v>53</v>
      </c>
      <c r="F6" s="2236">
        <v>689</v>
      </c>
      <c r="G6" s="2234">
        <v>0</v>
      </c>
      <c r="H6" s="2235">
        <v>0</v>
      </c>
      <c r="I6" s="2235">
        <v>0</v>
      </c>
      <c r="J6" s="2236">
        <v>0</v>
      </c>
      <c r="K6" s="2234">
        <v>0</v>
      </c>
      <c r="L6" s="2235">
        <v>0</v>
      </c>
      <c r="M6" s="2235">
        <v>0</v>
      </c>
      <c r="N6" s="2236">
        <v>0</v>
      </c>
      <c r="O6" s="2234">
        <v>0</v>
      </c>
      <c r="P6" s="2235">
        <v>4</v>
      </c>
      <c r="Q6" s="2235">
        <v>0</v>
      </c>
      <c r="R6" s="2236">
        <v>0</v>
      </c>
      <c r="S6" s="2234">
        <v>0</v>
      </c>
      <c r="T6" s="2235">
        <v>0</v>
      </c>
      <c r="U6" s="2235">
        <v>0</v>
      </c>
      <c r="V6" s="2236">
        <v>0</v>
      </c>
      <c r="W6" s="2234">
        <v>0</v>
      </c>
      <c r="X6" s="2235">
        <v>0</v>
      </c>
      <c r="Y6" s="2235">
        <v>0</v>
      </c>
      <c r="Z6" s="2236">
        <v>0</v>
      </c>
      <c r="AA6" s="2234">
        <v>60</v>
      </c>
      <c r="AB6" s="2235">
        <v>199</v>
      </c>
      <c r="AC6" s="2235">
        <v>5</v>
      </c>
      <c r="AD6" s="2236">
        <v>0</v>
      </c>
      <c r="AE6" s="2234">
        <v>188</v>
      </c>
      <c r="AF6" s="2235">
        <v>1265</v>
      </c>
      <c r="AG6" s="2235">
        <v>48</v>
      </c>
      <c r="AH6" s="2236">
        <v>656</v>
      </c>
      <c r="AI6" s="2234">
        <v>0</v>
      </c>
      <c r="AJ6" s="2235">
        <v>7</v>
      </c>
      <c r="AK6" s="2235">
        <v>0</v>
      </c>
      <c r="AL6" s="2236">
        <v>0</v>
      </c>
      <c r="AM6" s="2234">
        <v>0</v>
      </c>
      <c r="AN6" s="2235">
        <v>0</v>
      </c>
      <c r="AO6" s="2235">
        <v>0</v>
      </c>
      <c r="AP6" s="2236">
        <v>0</v>
      </c>
      <c r="AQ6" s="2234">
        <v>0</v>
      </c>
      <c r="AR6" s="2235">
        <v>0</v>
      </c>
      <c r="AS6" s="2235">
        <v>0</v>
      </c>
      <c r="AT6" s="2236">
        <v>0</v>
      </c>
      <c r="AU6" s="2234">
        <v>74</v>
      </c>
      <c r="AV6" s="2235">
        <v>113</v>
      </c>
      <c r="AW6" s="2235">
        <v>0</v>
      </c>
      <c r="AX6" s="2236">
        <v>0</v>
      </c>
      <c r="AY6" s="2234">
        <v>0</v>
      </c>
      <c r="AZ6" s="2235">
        <v>32</v>
      </c>
      <c r="BA6" s="2235">
        <v>0</v>
      </c>
      <c r="BB6" s="2236">
        <v>33</v>
      </c>
      <c r="BC6" s="2234">
        <v>0</v>
      </c>
      <c r="BD6" s="2235">
        <v>27</v>
      </c>
      <c r="BE6" s="2235">
        <v>0</v>
      </c>
      <c r="BF6" s="2236">
        <v>0</v>
      </c>
      <c r="BG6" s="2234">
        <v>0</v>
      </c>
      <c r="BH6" s="2235">
        <v>0</v>
      </c>
      <c r="BI6" s="2235">
        <v>0</v>
      </c>
      <c r="BJ6" s="2236">
        <v>0</v>
      </c>
      <c r="BK6" s="2234">
        <v>0</v>
      </c>
      <c r="BL6" s="2235">
        <v>0</v>
      </c>
      <c r="BM6" s="2235">
        <v>0</v>
      </c>
      <c r="BN6" s="2236">
        <v>0</v>
      </c>
      <c r="BO6" s="2234">
        <v>0</v>
      </c>
      <c r="BP6" s="2235">
        <v>0</v>
      </c>
      <c r="BQ6" s="2235">
        <v>0</v>
      </c>
      <c r="BR6" s="2236">
        <v>0</v>
      </c>
      <c r="BS6" s="163"/>
      <c r="BT6" s="163"/>
      <c r="BU6" s="163"/>
    </row>
    <row r="7" spans="1:73" x14ac:dyDescent="0.15">
      <c r="A7" s="2237" t="s">
        <v>2825</v>
      </c>
      <c r="B7" s="2238">
        <v>1079</v>
      </c>
      <c r="C7" s="2239">
        <v>75</v>
      </c>
      <c r="D7" s="2239">
        <v>687</v>
      </c>
      <c r="E7" s="2239">
        <v>0</v>
      </c>
      <c r="F7" s="2240">
        <v>317</v>
      </c>
      <c r="G7" s="2171">
        <v>0</v>
      </c>
      <c r="H7" s="2171">
        <v>0</v>
      </c>
      <c r="I7" s="2171">
        <v>0</v>
      </c>
      <c r="J7" s="2241">
        <v>0</v>
      </c>
      <c r="K7" s="2171">
        <v>0</v>
      </c>
      <c r="L7" s="2171">
        <v>0</v>
      </c>
      <c r="M7" s="2171">
        <v>0</v>
      </c>
      <c r="N7" s="2241">
        <v>0</v>
      </c>
      <c r="O7" s="2171">
        <v>0</v>
      </c>
      <c r="P7" s="2171">
        <v>4</v>
      </c>
      <c r="Q7" s="2171">
        <v>0</v>
      </c>
      <c r="R7" s="2241">
        <v>0</v>
      </c>
      <c r="S7" s="2171">
        <v>0</v>
      </c>
      <c r="T7" s="2171">
        <v>0</v>
      </c>
      <c r="U7" s="2171">
        <v>0</v>
      </c>
      <c r="V7" s="2241">
        <v>0</v>
      </c>
      <c r="W7" s="2171">
        <v>0</v>
      </c>
      <c r="X7" s="2171">
        <v>0</v>
      </c>
      <c r="Y7" s="2171">
        <v>0</v>
      </c>
      <c r="Z7" s="2241">
        <v>0</v>
      </c>
      <c r="AA7" s="2171">
        <v>0</v>
      </c>
      <c r="AB7" s="2171">
        <v>25</v>
      </c>
      <c r="AC7" s="2171">
        <v>0</v>
      </c>
      <c r="AD7" s="2241">
        <v>0</v>
      </c>
      <c r="AE7" s="2242">
        <v>49</v>
      </c>
      <c r="AF7" s="2171">
        <v>578</v>
      </c>
      <c r="AG7" s="2171">
        <v>0</v>
      </c>
      <c r="AH7" s="2241">
        <v>284</v>
      </c>
      <c r="AI7" s="2171">
        <v>0</v>
      </c>
      <c r="AJ7" s="2171">
        <v>0</v>
      </c>
      <c r="AK7" s="2171">
        <v>0</v>
      </c>
      <c r="AL7" s="2241">
        <v>0</v>
      </c>
      <c r="AM7" s="2171">
        <v>0</v>
      </c>
      <c r="AN7" s="2171">
        <v>0</v>
      </c>
      <c r="AO7" s="2171">
        <v>0</v>
      </c>
      <c r="AP7" s="2241">
        <v>0</v>
      </c>
      <c r="AQ7" s="2171">
        <v>0</v>
      </c>
      <c r="AR7" s="2171">
        <v>0</v>
      </c>
      <c r="AS7" s="2171">
        <v>0</v>
      </c>
      <c r="AT7" s="2241">
        <v>0</v>
      </c>
      <c r="AU7" s="2171">
        <v>26</v>
      </c>
      <c r="AV7" s="2171">
        <v>37</v>
      </c>
      <c r="AW7" s="2171">
        <v>0</v>
      </c>
      <c r="AX7" s="2241">
        <v>0</v>
      </c>
      <c r="AY7" s="2171">
        <v>0</v>
      </c>
      <c r="AZ7" s="2171">
        <v>27</v>
      </c>
      <c r="BA7" s="2171">
        <v>0</v>
      </c>
      <c r="BB7" s="2241">
        <v>33</v>
      </c>
      <c r="BC7" s="2171">
        <v>0</v>
      </c>
      <c r="BD7" s="2171">
        <v>16</v>
      </c>
      <c r="BE7" s="2171">
        <v>0</v>
      </c>
      <c r="BF7" s="2241">
        <v>0</v>
      </c>
      <c r="BG7" s="2171">
        <v>0</v>
      </c>
      <c r="BH7" s="2171">
        <v>0</v>
      </c>
      <c r="BI7" s="2171">
        <v>0</v>
      </c>
      <c r="BJ7" s="2241">
        <v>0</v>
      </c>
      <c r="BK7" s="2171">
        <v>0</v>
      </c>
      <c r="BL7" s="2171">
        <v>0</v>
      </c>
      <c r="BM7" s="2171">
        <v>0</v>
      </c>
      <c r="BN7" s="2241">
        <v>0</v>
      </c>
      <c r="BO7" s="2171">
        <v>0</v>
      </c>
      <c r="BP7" s="2171">
        <v>0</v>
      </c>
      <c r="BQ7" s="2171">
        <v>0</v>
      </c>
      <c r="BR7" s="2241">
        <v>0</v>
      </c>
      <c r="BS7" s="163"/>
      <c r="BT7" s="163"/>
      <c r="BU7" s="163"/>
    </row>
    <row r="8" spans="1:73" x14ac:dyDescent="0.15">
      <c r="A8" s="2243" t="s">
        <v>2688</v>
      </c>
      <c r="B8" s="2238">
        <v>780</v>
      </c>
      <c r="C8" s="2239">
        <v>75</v>
      </c>
      <c r="D8" s="2239">
        <v>548</v>
      </c>
      <c r="E8" s="2239">
        <v>0</v>
      </c>
      <c r="F8" s="2240">
        <v>157</v>
      </c>
      <c r="G8" s="2194">
        <v>0</v>
      </c>
      <c r="H8" s="2194">
        <v>0</v>
      </c>
      <c r="I8" s="2194">
        <v>0</v>
      </c>
      <c r="J8" s="2244">
        <v>0</v>
      </c>
      <c r="K8" s="2194">
        <v>0</v>
      </c>
      <c r="L8" s="2194">
        <v>0</v>
      </c>
      <c r="M8" s="2194">
        <v>0</v>
      </c>
      <c r="N8" s="2244">
        <v>0</v>
      </c>
      <c r="O8" s="2194">
        <v>0</v>
      </c>
      <c r="P8" s="2194">
        <v>4</v>
      </c>
      <c r="Q8" s="2194">
        <v>0</v>
      </c>
      <c r="R8" s="2244">
        <v>0</v>
      </c>
      <c r="S8" s="2194">
        <v>0</v>
      </c>
      <c r="T8" s="2194">
        <v>0</v>
      </c>
      <c r="U8" s="2194">
        <v>0</v>
      </c>
      <c r="V8" s="2244">
        <v>0</v>
      </c>
      <c r="W8" s="2194">
        <v>0</v>
      </c>
      <c r="X8" s="2194">
        <v>0</v>
      </c>
      <c r="Y8" s="2194">
        <v>0</v>
      </c>
      <c r="Z8" s="2244">
        <v>0</v>
      </c>
      <c r="AA8" s="2194">
        <v>0</v>
      </c>
      <c r="AB8" s="2194">
        <v>25</v>
      </c>
      <c r="AC8" s="2194">
        <v>0</v>
      </c>
      <c r="AD8" s="2244">
        <v>0</v>
      </c>
      <c r="AE8" s="2245">
        <v>49</v>
      </c>
      <c r="AF8" s="2194">
        <v>455</v>
      </c>
      <c r="AG8" s="2194">
        <v>0</v>
      </c>
      <c r="AH8" s="2244">
        <v>124</v>
      </c>
      <c r="AI8" s="2194">
        <v>0</v>
      </c>
      <c r="AJ8" s="2194">
        <v>0</v>
      </c>
      <c r="AK8" s="2194">
        <v>0</v>
      </c>
      <c r="AL8" s="2244">
        <v>0</v>
      </c>
      <c r="AM8" s="2194">
        <v>0</v>
      </c>
      <c r="AN8" s="2194">
        <v>0</v>
      </c>
      <c r="AO8" s="2194">
        <v>0</v>
      </c>
      <c r="AP8" s="2244">
        <v>0</v>
      </c>
      <c r="AQ8" s="2194">
        <v>0</v>
      </c>
      <c r="AR8" s="2194">
        <v>0</v>
      </c>
      <c r="AS8" s="2194">
        <v>0</v>
      </c>
      <c r="AT8" s="2244">
        <v>0</v>
      </c>
      <c r="AU8" s="2194">
        <v>26</v>
      </c>
      <c r="AV8" s="2194">
        <v>37</v>
      </c>
      <c r="AW8" s="2194">
        <v>0</v>
      </c>
      <c r="AX8" s="2244">
        <v>0</v>
      </c>
      <c r="AY8" s="2194">
        <v>0</v>
      </c>
      <c r="AZ8" s="2194">
        <v>27</v>
      </c>
      <c r="BA8" s="2194">
        <v>0</v>
      </c>
      <c r="BB8" s="2244">
        <v>33</v>
      </c>
      <c r="BC8" s="2194">
        <v>0</v>
      </c>
      <c r="BD8" s="2194">
        <v>0</v>
      </c>
      <c r="BE8" s="2194">
        <v>0</v>
      </c>
      <c r="BF8" s="2244">
        <v>0</v>
      </c>
      <c r="BG8" s="2194">
        <v>0</v>
      </c>
      <c r="BH8" s="2194">
        <v>0</v>
      </c>
      <c r="BI8" s="2194">
        <v>0</v>
      </c>
      <c r="BJ8" s="2244">
        <v>0</v>
      </c>
      <c r="BK8" s="2194">
        <v>0</v>
      </c>
      <c r="BL8" s="2194">
        <v>0</v>
      </c>
      <c r="BM8" s="2194">
        <v>0</v>
      </c>
      <c r="BN8" s="2244">
        <v>0</v>
      </c>
      <c r="BO8" s="2194">
        <v>0</v>
      </c>
      <c r="BP8" s="2194">
        <v>0</v>
      </c>
      <c r="BQ8" s="2194">
        <v>0</v>
      </c>
      <c r="BR8" s="2244">
        <v>0</v>
      </c>
      <c r="BS8" s="163"/>
      <c r="BT8" s="163"/>
      <c r="BU8" s="163"/>
    </row>
    <row r="9" spans="1:73" x14ac:dyDescent="0.15">
      <c r="A9" s="2243" t="s">
        <v>2782</v>
      </c>
      <c r="B9" s="2238">
        <v>0</v>
      </c>
      <c r="C9" s="2239">
        <v>0</v>
      </c>
      <c r="D9" s="2239">
        <v>0</v>
      </c>
      <c r="E9" s="2239">
        <v>0</v>
      </c>
      <c r="F9" s="2240">
        <v>0</v>
      </c>
      <c r="G9" s="2194">
        <v>0</v>
      </c>
      <c r="H9" s="2194">
        <v>0</v>
      </c>
      <c r="I9" s="2194">
        <v>0</v>
      </c>
      <c r="J9" s="2244">
        <v>0</v>
      </c>
      <c r="K9" s="2194">
        <v>0</v>
      </c>
      <c r="L9" s="2194">
        <v>0</v>
      </c>
      <c r="M9" s="2194">
        <v>0</v>
      </c>
      <c r="N9" s="2244">
        <v>0</v>
      </c>
      <c r="O9" s="2194">
        <v>0</v>
      </c>
      <c r="P9" s="2194">
        <v>0</v>
      </c>
      <c r="Q9" s="2194">
        <v>0</v>
      </c>
      <c r="R9" s="2244">
        <v>0</v>
      </c>
      <c r="S9" s="2194">
        <v>0</v>
      </c>
      <c r="T9" s="2194">
        <v>0</v>
      </c>
      <c r="U9" s="2194">
        <v>0</v>
      </c>
      <c r="V9" s="2244">
        <v>0</v>
      </c>
      <c r="W9" s="2194">
        <v>0</v>
      </c>
      <c r="X9" s="2194">
        <v>0</v>
      </c>
      <c r="Y9" s="2194">
        <v>0</v>
      </c>
      <c r="Z9" s="2244">
        <v>0</v>
      </c>
      <c r="AA9" s="2194">
        <v>0</v>
      </c>
      <c r="AB9" s="2194">
        <v>0</v>
      </c>
      <c r="AC9" s="2194">
        <v>0</v>
      </c>
      <c r="AD9" s="2244">
        <v>0</v>
      </c>
      <c r="AE9" s="2245">
        <v>0</v>
      </c>
      <c r="AF9" s="2194">
        <v>0</v>
      </c>
      <c r="AG9" s="2194">
        <v>0</v>
      </c>
      <c r="AH9" s="2244">
        <v>0</v>
      </c>
      <c r="AI9" s="2194">
        <v>0</v>
      </c>
      <c r="AJ9" s="2194">
        <v>0</v>
      </c>
      <c r="AK9" s="2194">
        <v>0</v>
      </c>
      <c r="AL9" s="2244">
        <v>0</v>
      </c>
      <c r="AM9" s="2194">
        <v>0</v>
      </c>
      <c r="AN9" s="2194">
        <v>0</v>
      </c>
      <c r="AO9" s="2194">
        <v>0</v>
      </c>
      <c r="AP9" s="2244">
        <v>0</v>
      </c>
      <c r="AQ9" s="2194">
        <v>0</v>
      </c>
      <c r="AR9" s="2194">
        <v>0</v>
      </c>
      <c r="AS9" s="2194">
        <v>0</v>
      </c>
      <c r="AT9" s="2244">
        <v>0</v>
      </c>
      <c r="AU9" s="2194">
        <v>0</v>
      </c>
      <c r="AV9" s="2194">
        <v>0</v>
      </c>
      <c r="AW9" s="2194">
        <v>0</v>
      </c>
      <c r="AX9" s="2244">
        <v>0</v>
      </c>
      <c r="AY9" s="2194">
        <v>0</v>
      </c>
      <c r="AZ9" s="2194">
        <v>0</v>
      </c>
      <c r="BA9" s="2194">
        <v>0</v>
      </c>
      <c r="BB9" s="2244">
        <v>0</v>
      </c>
      <c r="BC9" s="2194">
        <v>0</v>
      </c>
      <c r="BD9" s="2194">
        <v>0</v>
      </c>
      <c r="BE9" s="2194">
        <v>0</v>
      </c>
      <c r="BF9" s="2244">
        <v>0</v>
      </c>
      <c r="BG9" s="2194">
        <v>0</v>
      </c>
      <c r="BH9" s="2194">
        <v>0</v>
      </c>
      <c r="BI9" s="2194">
        <v>0</v>
      </c>
      <c r="BJ9" s="2244">
        <v>0</v>
      </c>
      <c r="BK9" s="2194">
        <v>0</v>
      </c>
      <c r="BL9" s="2194">
        <v>0</v>
      </c>
      <c r="BM9" s="2194">
        <v>0</v>
      </c>
      <c r="BN9" s="2244">
        <v>0</v>
      </c>
      <c r="BO9" s="2194">
        <v>0</v>
      </c>
      <c r="BP9" s="2194">
        <v>0</v>
      </c>
      <c r="BQ9" s="2194">
        <v>0</v>
      </c>
      <c r="BR9" s="2244">
        <v>0</v>
      </c>
      <c r="BS9" s="163"/>
      <c r="BT9" s="163"/>
      <c r="BU9" s="163"/>
    </row>
    <row r="10" spans="1:73" x14ac:dyDescent="0.15">
      <c r="A10" s="2243" t="s">
        <v>2827</v>
      </c>
      <c r="B10" s="2238">
        <v>283</v>
      </c>
      <c r="C10" s="2239">
        <v>0</v>
      </c>
      <c r="D10" s="2239">
        <v>139</v>
      </c>
      <c r="E10" s="2239">
        <v>0</v>
      </c>
      <c r="F10" s="2240">
        <v>144</v>
      </c>
      <c r="G10" s="2194">
        <v>0</v>
      </c>
      <c r="H10" s="2194">
        <v>0</v>
      </c>
      <c r="I10" s="2194">
        <v>0</v>
      </c>
      <c r="J10" s="2244">
        <v>0</v>
      </c>
      <c r="K10" s="2194">
        <v>0</v>
      </c>
      <c r="L10" s="2194">
        <v>0</v>
      </c>
      <c r="M10" s="2194">
        <v>0</v>
      </c>
      <c r="N10" s="2244">
        <v>0</v>
      </c>
      <c r="O10" s="2194">
        <v>0</v>
      </c>
      <c r="P10" s="2194">
        <v>0</v>
      </c>
      <c r="Q10" s="2194">
        <v>0</v>
      </c>
      <c r="R10" s="2244">
        <v>0</v>
      </c>
      <c r="S10" s="2194">
        <v>0</v>
      </c>
      <c r="T10" s="2194">
        <v>0</v>
      </c>
      <c r="U10" s="2194">
        <v>0</v>
      </c>
      <c r="V10" s="2244">
        <v>0</v>
      </c>
      <c r="W10" s="2194">
        <v>0</v>
      </c>
      <c r="X10" s="2194">
        <v>0</v>
      </c>
      <c r="Y10" s="2194">
        <v>0</v>
      </c>
      <c r="Z10" s="2244">
        <v>0</v>
      </c>
      <c r="AA10" s="2194">
        <v>0</v>
      </c>
      <c r="AB10" s="2194">
        <v>0</v>
      </c>
      <c r="AC10" s="2194">
        <v>0</v>
      </c>
      <c r="AD10" s="2244">
        <v>0</v>
      </c>
      <c r="AE10" s="2245">
        <v>0</v>
      </c>
      <c r="AF10" s="2194">
        <v>123</v>
      </c>
      <c r="AG10" s="2194">
        <v>0</v>
      </c>
      <c r="AH10" s="2244">
        <v>144</v>
      </c>
      <c r="AI10" s="2194">
        <v>0</v>
      </c>
      <c r="AJ10" s="2194">
        <v>0</v>
      </c>
      <c r="AK10" s="2194">
        <v>0</v>
      </c>
      <c r="AL10" s="2244">
        <v>0</v>
      </c>
      <c r="AM10" s="2194">
        <v>0</v>
      </c>
      <c r="AN10" s="2194">
        <v>0</v>
      </c>
      <c r="AO10" s="2194">
        <v>0</v>
      </c>
      <c r="AP10" s="2244">
        <v>0</v>
      </c>
      <c r="AQ10" s="2194">
        <v>0</v>
      </c>
      <c r="AR10" s="2194">
        <v>0</v>
      </c>
      <c r="AS10" s="2194">
        <v>0</v>
      </c>
      <c r="AT10" s="2244">
        <v>0</v>
      </c>
      <c r="AU10" s="2194">
        <v>0</v>
      </c>
      <c r="AV10" s="2194">
        <v>0</v>
      </c>
      <c r="AW10" s="2194">
        <v>0</v>
      </c>
      <c r="AX10" s="2244">
        <v>0</v>
      </c>
      <c r="AY10" s="2194">
        <v>0</v>
      </c>
      <c r="AZ10" s="2194">
        <v>0</v>
      </c>
      <c r="BA10" s="2194">
        <v>0</v>
      </c>
      <c r="BB10" s="2244">
        <v>0</v>
      </c>
      <c r="BC10" s="2194">
        <v>0</v>
      </c>
      <c r="BD10" s="2194">
        <v>16</v>
      </c>
      <c r="BE10" s="2194">
        <v>0</v>
      </c>
      <c r="BF10" s="2244">
        <v>0</v>
      </c>
      <c r="BG10" s="2194">
        <v>0</v>
      </c>
      <c r="BH10" s="2194">
        <v>0</v>
      </c>
      <c r="BI10" s="2194">
        <v>0</v>
      </c>
      <c r="BJ10" s="2244">
        <v>0</v>
      </c>
      <c r="BK10" s="2194">
        <v>0</v>
      </c>
      <c r="BL10" s="2194">
        <v>0</v>
      </c>
      <c r="BM10" s="2194">
        <v>0</v>
      </c>
      <c r="BN10" s="2244">
        <v>0</v>
      </c>
      <c r="BO10" s="2194">
        <v>0</v>
      </c>
      <c r="BP10" s="2194">
        <v>0</v>
      </c>
      <c r="BQ10" s="2194">
        <v>0</v>
      </c>
      <c r="BR10" s="2244">
        <v>0</v>
      </c>
      <c r="BS10" s="163"/>
      <c r="BT10" s="163"/>
      <c r="BU10" s="163"/>
    </row>
    <row r="11" spans="1:73" x14ac:dyDescent="0.15">
      <c r="A11" s="2243" t="s">
        <v>2474</v>
      </c>
      <c r="B11" s="2238">
        <v>16</v>
      </c>
      <c r="C11" s="2239">
        <v>0</v>
      </c>
      <c r="D11" s="2239">
        <v>0</v>
      </c>
      <c r="E11" s="2239">
        <v>0</v>
      </c>
      <c r="F11" s="2240">
        <v>16</v>
      </c>
      <c r="G11" s="2194">
        <v>0</v>
      </c>
      <c r="H11" s="2194">
        <v>0</v>
      </c>
      <c r="I11" s="2194">
        <v>0</v>
      </c>
      <c r="J11" s="2244">
        <v>0</v>
      </c>
      <c r="K11" s="2194">
        <v>0</v>
      </c>
      <c r="L11" s="2194">
        <v>0</v>
      </c>
      <c r="M11" s="2194">
        <v>0</v>
      </c>
      <c r="N11" s="2244">
        <v>0</v>
      </c>
      <c r="O11" s="2194">
        <v>0</v>
      </c>
      <c r="P11" s="2194">
        <v>0</v>
      </c>
      <c r="Q11" s="2194">
        <v>0</v>
      </c>
      <c r="R11" s="2244">
        <v>0</v>
      </c>
      <c r="S11" s="2194">
        <v>0</v>
      </c>
      <c r="T11" s="2194">
        <v>0</v>
      </c>
      <c r="U11" s="2194">
        <v>0</v>
      </c>
      <c r="V11" s="2244">
        <v>0</v>
      </c>
      <c r="W11" s="2194">
        <v>0</v>
      </c>
      <c r="X11" s="2194">
        <v>0</v>
      </c>
      <c r="Y11" s="2194">
        <v>0</v>
      </c>
      <c r="Z11" s="2244">
        <v>0</v>
      </c>
      <c r="AA11" s="2194">
        <v>0</v>
      </c>
      <c r="AB11" s="2194">
        <v>0</v>
      </c>
      <c r="AC11" s="2194">
        <v>0</v>
      </c>
      <c r="AD11" s="2244">
        <v>0</v>
      </c>
      <c r="AE11" s="2245">
        <v>0</v>
      </c>
      <c r="AF11" s="2194">
        <v>0</v>
      </c>
      <c r="AG11" s="2194">
        <v>0</v>
      </c>
      <c r="AH11" s="2244">
        <v>16</v>
      </c>
      <c r="AI11" s="2194">
        <v>0</v>
      </c>
      <c r="AJ11" s="2194">
        <v>0</v>
      </c>
      <c r="AK11" s="2194">
        <v>0</v>
      </c>
      <c r="AL11" s="2244">
        <v>0</v>
      </c>
      <c r="AM11" s="2194">
        <v>0</v>
      </c>
      <c r="AN11" s="2194">
        <v>0</v>
      </c>
      <c r="AO11" s="2194">
        <v>0</v>
      </c>
      <c r="AP11" s="2244">
        <v>0</v>
      </c>
      <c r="AQ11" s="2194">
        <v>0</v>
      </c>
      <c r="AR11" s="2194">
        <v>0</v>
      </c>
      <c r="AS11" s="2194">
        <v>0</v>
      </c>
      <c r="AT11" s="2244">
        <v>0</v>
      </c>
      <c r="AU11" s="2194">
        <v>0</v>
      </c>
      <c r="AV11" s="2194">
        <v>0</v>
      </c>
      <c r="AW11" s="2194">
        <v>0</v>
      </c>
      <c r="AX11" s="2244">
        <v>0</v>
      </c>
      <c r="AY11" s="2194">
        <v>0</v>
      </c>
      <c r="AZ11" s="2194">
        <v>0</v>
      </c>
      <c r="BA11" s="2194">
        <v>0</v>
      </c>
      <c r="BB11" s="2244">
        <v>0</v>
      </c>
      <c r="BC11" s="2194">
        <v>0</v>
      </c>
      <c r="BD11" s="2194">
        <v>0</v>
      </c>
      <c r="BE11" s="2194">
        <v>0</v>
      </c>
      <c r="BF11" s="2244">
        <v>0</v>
      </c>
      <c r="BG11" s="2194">
        <v>0</v>
      </c>
      <c r="BH11" s="2194">
        <v>0</v>
      </c>
      <c r="BI11" s="2194">
        <v>0</v>
      </c>
      <c r="BJ11" s="2244">
        <v>0</v>
      </c>
      <c r="BK11" s="2194">
        <v>0</v>
      </c>
      <c r="BL11" s="2194">
        <v>0</v>
      </c>
      <c r="BM11" s="2194">
        <v>0</v>
      </c>
      <c r="BN11" s="2244">
        <v>0</v>
      </c>
      <c r="BO11" s="2194">
        <v>0</v>
      </c>
      <c r="BP11" s="2194">
        <v>0</v>
      </c>
      <c r="BQ11" s="2194">
        <v>0</v>
      </c>
      <c r="BR11" s="2244">
        <v>0</v>
      </c>
      <c r="BS11" s="163"/>
      <c r="BT11" s="163"/>
      <c r="BU11" s="163"/>
    </row>
    <row r="12" spans="1:73" x14ac:dyDescent="0.15">
      <c r="A12" s="2237" t="s">
        <v>2829</v>
      </c>
      <c r="B12" s="2238">
        <v>49</v>
      </c>
      <c r="C12" s="2239">
        <v>0</v>
      </c>
      <c r="D12" s="2239">
        <v>0</v>
      </c>
      <c r="E12" s="2239">
        <v>0</v>
      </c>
      <c r="F12" s="2240">
        <v>49</v>
      </c>
      <c r="G12" s="2171">
        <v>0</v>
      </c>
      <c r="H12" s="2171">
        <v>0</v>
      </c>
      <c r="I12" s="2171">
        <v>0</v>
      </c>
      <c r="J12" s="2241">
        <v>0</v>
      </c>
      <c r="K12" s="2171">
        <v>0</v>
      </c>
      <c r="L12" s="2171">
        <v>0</v>
      </c>
      <c r="M12" s="2171">
        <v>0</v>
      </c>
      <c r="N12" s="2241">
        <v>0</v>
      </c>
      <c r="O12" s="2171">
        <v>0</v>
      </c>
      <c r="P12" s="2060">
        <v>0</v>
      </c>
      <c r="Q12" s="2171">
        <v>0</v>
      </c>
      <c r="R12" s="2241">
        <v>0</v>
      </c>
      <c r="S12" s="2171">
        <v>0</v>
      </c>
      <c r="T12" s="2171">
        <v>0</v>
      </c>
      <c r="U12" s="2171">
        <v>0</v>
      </c>
      <c r="V12" s="2241">
        <v>0</v>
      </c>
      <c r="W12" s="2171">
        <v>0</v>
      </c>
      <c r="X12" s="2171">
        <v>0</v>
      </c>
      <c r="Y12" s="2171">
        <v>0</v>
      </c>
      <c r="Z12" s="2241">
        <v>0</v>
      </c>
      <c r="AA12" s="2060">
        <v>0</v>
      </c>
      <c r="AB12" s="2060">
        <v>0</v>
      </c>
      <c r="AC12" s="2193">
        <v>0</v>
      </c>
      <c r="AD12" s="2241">
        <v>0</v>
      </c>
      <c r="AE12" s="2059">
        <v>0</v>
      </c>
      <c r="AF12" s="2060">
        <v>0</v>
      </c>
      <c r="AG12" s="2193">
        <v>0</v>
      </c>
      <c r="AH12" s="2246">
        <v>49</v>
      </c>
      <c r="AI12" s="2171">
        <v>0</v>
      </c>
      <c r="AJ12" s="2060">
        <v>0</v>
      </c>
      <c r="AK12" s="2171">
        <v>0</v>
      </c>
      <c r="AL12" s="2241">
        <v>0</v>
      </c>
      <c r="AM12" s="2171">
        <v>0</v>
      </c>
      <c r="AN12" s="2171">
        <v>0</v>
      </c>
      <c r="AO12" s="2171">
        <v>0</v>
      </c>
      <c r="AP12" s="2241">
        <v>0</v>
      </c>
      <c r="AQ12" s="2171">
        <v>0</v>
      </c>
      <c r="AR12" s="2171">
        <v>0</v>
      </c>
      <c r="AS12" s="2171">
        <v>0</v>
      </c>
      <c r="AT12" s="2241">
        <v>0</v>
      </c>
      <c r="AU12" s="2060">
        <v>0</v>
      </c>
      <c r="AV12" s="2060">
        <v>0</v>
      </c>
      <c r="AW12" s="2171">
        <v>0</v>
      </c>
      <c r="AX12" s="2241">
        <v>0</v>
      </c>
      <c r="AY12" s="2171">
        <v>0</v>
      </c>
      <c r="AZ12" s="2060">
        <v>0</v>
      </c>
      <c r="BA12" s="2171">
        <v>0</v>
      </c>
      <c r="BB12" s="2246">
        <v>0</v>
      </c>
      <c r="BC12" s="2171">
        <v>0</v>
      </c>
      <c r="BD12" s="2060">
        <v>0</v>
      </c>
      <c r="BE12" s="2171">
        <v>0</v>
      </c>
      <c r="BF12" s="2241">
        <v>0</v>
      </c>
      <c r="BG12" s="2171">
        <v>0</v>
      </c>
      <c r="BH12" s="2171">
        <v>0</v>
      </c>
      <c r="BI12" s="2171">
        <v>0</v>
      </c>
      <c r="BJ12" s="2241">
        <v>0</v>
      </c>
      <c r="BK12" s="2171">
        <v>0</v>
      </c>
      <c r="BL12" s="2171">
        <v>0</v>
      </c>
      <c r="BM12" s="2171">
        <v>0</v>
      </c>
      <c r="BN12" s="2241">
        <v>0</v>
      </c>
      <c r="BO12" s="2171">
        <v>0</v>
      </c>
      <c r="BP12" s="2171">
        <v>0</v>
      </c>
      <c r="BQ12" s="2171">
        <v>0</v>
      </c>
      <c r="BR12" s="2241">
        <v>0</v>
      </c>
      <c r="BS12" s="163"/>
      <c r="BT12" s="163"/>
      <c r="BU12" s="163"/>
    </row>
    <row r="13" spans="1:73" x14ac:dyDescent="0.15">
      <c r="A13" s="2243" t="s">
        <v>2044</v>
      </c>
      <c r="B13" s="2238">
        <v>0</v>
      </c>
      <c r="C13" s="2239">
        <v>0</v>
      </c>
      <c r="D13" s="2239">
        <v>0</v>
      </c>
      <c r="E13" s="2239">
        <v>0</v>
      </c>
      <c r="F13" s="2240">
        <v>0</v>
      </c>
      <c r="G13" s="2194">
        <v>0</v>
      </c>
      <c r="H13" s="2194">
        <v>0</v>
      </c>
      <c r="I13" s="2194">
        <v>0</v>
      </c>
      <c r="J13" s="2244">
        <v>0</v>
      </c>
      <c r="K13" s="2194">
        <v>0</v>
      </c>
      <c r="L13" s="2194">
        <v>0</v>
      </c>
      <c r="M13" s="2194">
        <v>0</v>
      </c>
      <c r="N13" s="2244">
        <v>0</v>
      </c>
      <c r="O13" s="2194">
        <v>0</v>
      </c>
      <c r="P13" s="2194">
        <v>0</v>
      </c>
      <c r="Q13" s="2194">
        <v>0</v>
      </c>
      <c r="R13" s="2244">
        <v>0</v>
      </c>
      <c r="S13" s="2194">
        <v>0</v>
      </c>
      <c r="T13" s="2194">
        <v>0</v>
      </c>
      <c r="U13" s="2194">
        <v>0</v>
      </c>
      <c r="V13" s="2244">
        <v>0</v>
      </c>
      <c r="W13" s="2194">
        <v>0</v>
      </c>
      <c r="X13" s="2194">
        <v>0</v>
      </c>
      <c r="Y13" s="2194">
        <v>0</v>
      </c>
      <c r="Z13" s="2244">
        <v>0</v>
      </c>
      <c r="AA13" s="2194">
        <v>0</v>
      </c>
      <c r="AB13" s="2194">
        <v>0</v>
      </c>
      <c r="AC13" s="2194">
        <v>0</v>
      </c>
      <c r="AD13" s="2244">
        <v>0</v>
      </c>
      <c r="AE13" s="2245">
        <v>0</v>
      </c>
      <c r="AF13" s="2194">
        <v>0</v>
      </c>
      <c r="AG13" s="2194">
        <v>0</v>
      </c>
      <c r="AH13" s="2244">
        <v>0</v>
      </c>
      <c r="AI13" s="2194">
        <v>0</v>
      </c>
      <c r="AJ13" s="2194">
        <v>0</v>
      </c>
      <c r="AK13" s="2194">
        <v>0</v>
      </c>
      <c r="AL13" s="2244">
        <v>0</v>
      </c>
      <c r="AM13" s="2194">
        <v>0</v>
      </c>
      <c r="AN13" s="2194">
        <v>0</v>
      </c>
      <c r="AO13" s="2194">
        <v>0</v>
      </c>
      <c r="AP13" s="2244">
        <v>0</v>
      </c>
      <c r="AQ13" s="2194">
        <v>0</v>
      </c>
      <c r="AR13" s="2194">
        <v>0</v>
      </c>
      <c r="AS13" s="2194">
        <v>0</v>
      </c>
      <c r="AT13" s="2244">
        <v>0</v>
      </c>
      <c r="AU13" s="2194">
        <v>0</v>
      </c>
      <c r="AV13" s="2194">
        <v>0</v>
      </c>
      <c r="AW13" s="2194">
        <v>0</v>
      </c>
      <c r="AX13" s="2244">
        <v>0</v>
      </c>
      <c r="AY13" s="2194">
        <v>0</v>
      </c>
      <c r="AZ13" s="2194">
        <v>0</v>
      </c>
      <c r="BA13" s="2194">
        <v>0</v>
      </c>
      <c r="BB13" s="2244">
        <v>0</v>
      </c>
      <c r="BC13" s="2194">
        <v>0</v>
      </c>
      <c r="BD13" s="2194">
        <v>0</v>
      </c>
      <c r="BE13" s="2194">
        <v>0</v>
      </c>
      <c r="BF13" s="2244">
        <v>0</v>
      </c>
      <c r="BG13" s="2194">
        <v>0</v>
      </c>
      <c r="BH13" s="2194">
        <v>0</v>
      </c>
      <c r="BI13" s="2194">
        <v>0</v>
      </c>
      <c r="BJ13" s="2244">
        <v>0</v>
      </c>
      <c r="BK13" s="2194">
        <v>0</v>
      </c>
      <c r="BL13" s="2194">
        <v>0</v>
      </c>
      <c r="BM13" s="2194">
        <v>0</v>
      </c>
      <c r="BN13" s="2244">
        <v>0</v>
      </c>
      <c r="BO13" s="2194">
        <v>0</v>
      </c>
      <c r="BP13" s="2194">
        <v>0</v>
      </c>
      <c r="BQ13" s="2194">
        <v>0</v>
      </c>
      <c r="BR13" s="2244">
        <v>0</v>
      </c>
      <c r="BS13" s="163"/>
      <c r="BT13" s="163"/>
      <c r="BU13" s="163"/>
    </row>
    <row r="14" spans="1:73" x14ac:dyDescent="0.15">
      <c r="A14" s="2243" t="s">
        <v>2830</v>
      </c>
      <c r="B14" s="2238">
        <v>0</v>
      </c>
      <c r="C14" s="2239">
        <v>0</v>
      </c>
      <c r="D14" s="2239">
        <v>0</v>
      </c>
      <c r="E14" s="2239">
        <v>0</v>
      </c>
      <c r="F14" s="2240">
        <v>0</v>
      </c>
      <c r="G14" s="2194">
        <v>0</v>
      </c>
      <c r="H14" s="2194">
        <v>0</v>
      </c>
      <c r="I14" s="2194">
        <v>0</v>
      </c>
      <c r="J14" s="2244">
        <v>0</v>
      </c>
      <c r="K14" s="2194">
        <v>0</v>
      </c>
      <c r="L14" s="2194">
        <v>0</v>
      </c>
      <c r="M14" s="2194">
        <v>0</v>
      </c>
      <c r="N14" s="2244">
        <v>0</v>
      </c>
      <c r="O14" s="2194">
        <v>0</v>
      </c>
      <c r="P14" s="2194">
        <v>0</v>
      </c>
      <c r="Q14" s="2194">
        <v>0</v>
      </c>
      <c r="R14" s="2244">
        <v>0</v>
      </c>
      <c r="S14" s="2194">
        <v>0</v>
      </c>
      <c r="T14" s="2194">
        <v>0</v>
      </c>
      <c r="U14" s="2194">
        <v>0</v>
      </c>
      <c r="V14" s="2244">
        <v>0</v>
      </c>
      <c r="W14" s="2194">
        <v>0</v>
      </c>
      <c r="X14" s="2194">
        <v>0</v>
      </c>
      <c r="Y14" s="2194">
        <v>0</v>
      </c>
      <c r="Z14" s="2244">
        <v>0</v>
      </c>
      <c r="AA14" s="2194">
        <v>0</v>
      </c>
      <c r="AB14" s="2194">
        <v>0</v>
      </c>
      <c r="AC14" s="2194">
        <v>0</v>
      </c>
      <c r="AD14" s="2244">
        <v>0</v>
      </c>
      <c r="AE14" s="2245">
        <v>0</v>
      </c>
      <c r="AF14" s="2194">
        <v>0</v>
      </c>
      <c r="AG14" s="2194">
        <v>0</v>
      </c>
      <c r="AH14" s="2244">
        <v>0</v>
      </c>
      <c r="AI14" s="2194">
        <v>0</v>
      </c>
      <c r="AJ14" s="2194">
        <v>0</v>
      </c>
      <c r="AK14" s="2194">
        <v>0</v>
      </c>
      <c r="AL14" s="2244">
        <v>0</v>
      </c>
      <c r="AM14" s="2194">
        <v>0</v>
      </c>
      <c r="AN14" s="2194">
        <v>0</v>
      </c>
      <c r="AO14" s="2194">
        <v>0</v>
      </c>
      <c r="AP14" s="2244">
        <v>0</v>
      </c>
      <c r="AQ14" s="2194">
        <v>0</v>
      </c>
      <c r="AR14" s="2194">
        <v>0</v>
      </c>
      <c r="AS14" s="2194">
        <v>0</v>
      </c>
      <c r="AT14" s="2244">
        <v>0</v>
      </c>
      <c r="AU14" s="2194">
        <v>0</v>
      </c>
      <c r="AV14" s="2194">
        <v>0</v>
      </c>
      <c r="AW14" s="2194">
        <v>0</v>
      </c>
      <c r="AX14" s="2244">
        <v>0</v>
      </c>
      <c r="AY14" s="2194">
        <v>0</v>
      </c>
      <c r="AZ14" s="2194">
        <v>0</v>
      </c>
      <c r="BA14" s="2194">
        <v>0</v>
      </c>
      <c r="BB14" s="2244">
        <v>0</v>
      </c>
      <c r="BC14" s="2194">
        <v>0</v>
      </c>
      <c r="BD14" s="2194">
        <v>0</v>
      </c>
      <c r="BE14" s="2194">
        <v>0</v>
      </c>
      <c r="BF14" s="2244">
        <v>0</v>
      </c>
      <c r="BG14" s="2194">
        <v>0</v>
      </c>
      <c r="BH14" s="2194">
        <v>0</v>
      </c>
      <c r="BI14" s="2194">
        <v>0</v>
      </c>
      <c r="BJ14" s="2244">
        <v>0</v>
      </c>
      <c r="BK14" s="2194">
        <v>0</v>
      </c>
      <c r="BL14" s="2194">
        <v>0</v>
      </c>
      <c r="BM14" s="2194">
        <v>0</v>
      </c>
      <c r="BN14" s="2244">
        <v>0</v>
      </c>
      <c r="BO14" s="2194">
        <v>0</v>
      </c>
      <c r="BP14" s="2194">
        <v>0</v>
      </c>
      <c r="BQ14" s="2194">
        <v>0</v>
      </c>
      <c r="BR14" s="2244">
        <v>0</v>
      </c>
      <c r="BS14" s="163"/>
      <c r="BT14" s="163"/>
      <c r="BU14" s="163"/>
    </row>
    <row r="15" spans="1:73" x14ac:dyDescent="0.15">
      <c r="A15" s="2243" t="s">
        <v>247</v>
      </c>
      <c r="B15" s="2238">
        <v>49</v>
      </c>
      <c r="C15" s="2239">
        <v>0</v>
      </c>
      <c r="D15" s="2239">
        <v>0</v>
      </c>
      <c r="E15" s="2239">
        <v>0</v>
      </c>
      <c r="F15" s="2240">
        <v>49</v>
      </c>
      <c r="G15" s="2194">
        <v>0</v>
      </c>
      <c r="H15" s="2194">
        <v>0</v>
      </c>
      <c r="I15" s="2194">
        <v>0</v>
      </c>
      <c r="J15" s="2244">
        <v>0</v>
      </c>
      <c r="K15" s="2194">
        <v>0</v>
      </c>
      <c r="L15" s="2194">
        <v>0</v>
      </c>
      <c r="M15" s="2194">
        <v>0</v>
      </c>
      <c r="N15" s="2244">
        <v>0</v>
      </c>
      <c r="O15" s="2194">
        <v>0</v>
      </c>
      <c r="P15" s="2194">
        <v>0</v>
      </c>
      <c r="Q15" s="2194">
        <v>0</v>
      </c>
      <c r="R15" s="2244">
        <v>0</v>
      </c>
      <c r="S15" s="2194">
        <v>0</v>
      </c>
      <c r="T15" s="2194">
        <v>0</v>
      </c>
      <c r="U15" s="2194">
        <v>0</v>
      </c>
      <c r="V15" s="2244">
        <v>0</v>
      </c>
      <c r="W15" s="2194">
        <v>0</v>
      </c>
      <c r="X15" s="2194">
        <v>0</v>
      </c>
      <c r="Y15" s="2194">
        <v>0</v>
      </c>
      <c r="Z15" s="2244">
        <v>0</v>
      </c>
      <c r="AA15" s="2194">
        <v>0</v>
      </c>
      <c r="AB15" s="2194">
        <v>0</v>
      </c>
      <c r="AC15" s="2194">
        <v>0</v>
      </c>
      <c r="AD15" s="2244">
        <v>0</v>
      </c>
      <c r="AE15" s="2245">
        <v>0</v>
      </c>
      <c r="AF15" s="2194">
        <v>0</v>
      </c>
      <c r="AG15" s="2194">
        <v>0</v>
      </c>
      <c r="AH15" s="2244">
        <v>49</v>
      </c>
      <c r="AI15" s="2194">
        <v>0</v>
      </c>
      <c r="AJ15" s="2194">
        <v>0</v>
      </c>
      <c r="AK15" s="2194">
        <v>0</v>
      </c>
      <c r="AL15" s="2244">
        <v>0</v>
      </c>
      <c r="AM15" s="2194">
        <v>0</v>
      </c>
      <c r="AN15" s="2194">
        <v>0</v>
      </c>
      <c r="AO15" s="2194">
        <v>0</v>
      </c>
      <c r="AP15" s="2244">
        <v>0</v>
      </c>
      <c r="AQ15" s="2194">
        <v>0</v>
      </c>
      <c r="AR15" s="2194">
        <v>0</v>
      </c>
      <c r="AS15" s="2194">
        <v>0</v>
      </c>
      <c r="AT15" s="2244">
        <v>0</v>
      </c>
      <c r="AU15" s="2194">
        <v>0</v>
      </c>
      <c r="AV15" s="2194">
        <v>0</v>
      </c>
      <c r="AW15" s="2194">
        <v>0</v>
      </c>
      <c r="AX15" s="2244">
        <v>0</v>
      </c>
      <c r="AY15" s="2194">
        <v>0</v>
      </c>
      <c r="AZ15" s="2194">
        <v>0</v>
      </c>
      <c r="BA15" s="2194">
        <v>0</v>
      </c>
      <c r="BB15" s="2244">
        <v>0</v>
      </c>
      <c r="BC15" s="2194">
        <v>0</v>
      </c>
      <c r="BD15" s="2194">
        <v>0</v>
      </c>
      <c r="BE15" s="2194">
        <v>0</v>
      </c>
      <c r="BF15" s="2244">
        <v>0</v>
      </c>
      <c r="BG15" s="2194">
        <v>0</v>
      </c>
      <c r="BH15" s="2194">
        <v>0</v>
      </c>
      <c r="BI15" s="2194">
        <v>0</v>
      </c>
      <c r="BJ15" s="2244">
        <v>0</v>
      </c>
      <c r="BK15" s="2194">
        <v>0</v>
      </c>
      <c r="BL15" s="2194">
        <v>0</v>
      </c>
      <c r="BM15" s="2194">
        <v>0</v>
      </c>
      <c r="BN15" s="2244">
        <v>0</v>
      </c>
      <c r="BO15" s="2194">
        <v>0</v>
      </c>
      <c r="BP15" s="2194">
        <v>0</v>
      </c>
      <c r="BQ15" s="2194">
        <v>0</v>
      </c>
      <c r="BR15" s="2244">
        <v>0</v>
      </c>
      <c r="BS15" s="163"/>
      <c r="BT15" s="163"/>
      <c r="BU15" s="163"/>
    </row>
    <row r="16" spans="1:73" x14ac:dyDescent="0.15">
      <c r="A16" s="2237" t="s">
        <v>2831</v>
      </c>
      <c r="B16" s="2238">
        <v>938</v>
      </c>
      <c r="C16" s="2239">
        <v>222</v>
      </c>
      <c r="D16" s="2239">
        <v>500</v>
      </c>
      <c r="E16" s="2239">
        <v>0</v>
      </c>
      <c r="F16" s="2240">
        <v>216</v>
      </c>
      <c r="G16" s="2171">
        <v>0</v>
      </c>
      <c r="H16" s="2171">
        <v>0</v>
      </c>
      <c r="I16" s="2171">
        <v>0</v>
      </c>
      <c r="J16" s="2241">
        <v>0</v>
      </c>
      <c r="K16" s="2171">
        <v>0</v>
      </c>
      <c r="L16" s="2171">
        <v>0</v>
      </c>
      <c r="M16" s="2171">
        <v>0</v>
      </c>
      <c r="N16" s="2241">
        <v>0</v>
      </c>
      <c r="O16" s="2171">
        <v>0</v>
      </c>
      <c r="P16" s="2191">
        <v>0</v>
      </c>
      <c r="Q16" s="2171">
        <v>0</v>
      </c>
      <c r="R16" s="2241">
        <v>0</v>
      </c>
      <c r="S16" s="2171">
        <v>0</v>
      </c>
      <c r="T16" s="2171">
        <v>0</v>
      </c>
      <c r="U16" s="2171">
        <v>0</v>
      </c>
      <c r="V16" s="2241">
        <v>0</v>
      </c>
      <c r="W16" s="2171">
        <v>0</v>
      </c>
      <c r="X16" s="2171">
        <v>0</v>
      </c>
      <c r="Y16" s="2171">
        <v>0</v>
      </c>
      <c r="Z16" s="2241">
        <v>0</v>
      </c>
      <c r="AA16" s="2191">
        <v>60</v>
      </c>
      <c r="AB16" s="2191">
        <v>85</v>
      </c>
      <c r="AC16" s="2193">
        <v>0</v>
      </c>
      <c r="AD16" s="2241">
        <v>0</v>
      </c>
      <c r="AE16" s="2242">
        <v>114</v>
      </c>
      <c r="AF16" s="2191">
        <v>344</v>
      </c>
      <c r="AG16" s="2193">
        <v>0</v>
      </c>
      <c r="AH16" s="2246">
        <v>216</v>
      </c>
      <c r="AI16" s="2171">
        <v>0</v>
      </c>
      <c r="AJ16" s="2191">
        <v>0</v>
      </c>
      <c r="AK16" s="2171">
        <v>0</v>
      </c>
      <c r="AL16" s="2241">
        <v>0</v>
      </c>
      <c r="AM16" s="2171">
        <v>0</v>
      </c>
      <c r="AN16" s="2171">
        <v>0</v>
      </c>
      <c r="AO16" s="2171">
        <v>0</v>
      </c>
      <c r="AP16" s="2241">
        <v>0</v>
      </c>
      <c r="AQ16" s="2171">
        <v>0</v>
      </c>
      <c r="AR16" s="2171">
        <v>0</v>
      </c>
      <c r="AS16" s="2171">
        <v>0</v>
      </c>
      <c r="AT16" s="2241">
        <v>0</v>
      </c>
      <c r="AU16" s="2191">
        <v>48</v>
      </c>
      <c r="AV16" s="2191">
        <v>55</v>
      </c>
      <c r="AW16" s="2171">
        <v>0</v>
      </c>
      <c r="AX16" s="2241">
        <v>0</v>
      </c>
      <c r="AY16" s="2171">
        <v>0</v>
      </c>
      <c r="AZ16" s="2191">
        <v>5</v>
      </c>
      <c r="BA16" s="2171">
        <v>0</v>
      </c>
      <c r="BB16" s="2246">
        <v>0</v>
      </c>
      <c r="BC16" s="2171">
        <v>0</v>
      </c>
      <c r="BD16" s="2191">
        <v>11</v>
      </c>
      <c r="BE16" s="2171">
        <v>0</v>
      </c>
      <c r="BF16" s="2241">
        <v>0</v>
      </c>
      <c r="BG16" s="2171">
        <v>0</v>
      </c>
      <c r="BH16" s="2171">
        <v>0</v>
      </c>
      <c r="BI16" s="2171">
        <v>0</v>
      </c>
      <c r="BJ16" s="2241">
        <v>0</v>
      </c>
      <c r="BK16" s="2171">
        <v>0</v>
      </c>
      <c r="BL16" s="2171">
        <v>0</v>
      </c>
      <c r="BM16" s="2171">
        <v>0</v>
      </c>
      <c r="BN16" s="2241">
        <v>0</v>
      </c>
      <c r="BO16" s="2171">
        <v>0</v>
      </c>
      <c r="BP16" s="2171">
        <v>0</v>
      </c>
      <c r="BQ16" s="2171">
        <v>0</v>
      </c>
      <c r="BR16" s="2241">
        <v>0</v>
      </c>
      <c r="BS16" s="163"/>
      <c r="BT16" s="163"/>
      <c r="BU16" s="163"/>
    </row>
    <row r="17" spans="1:73" x14ac:dyDescent="0.15">
      <c r="A17" s="2243" t="s">
        <v>2832</v>
      </c>
      <c r="B17" s="2238">
        <v>19</v>
      </c>
      <c r="C17" s="2239">
        <v>0</v>
      </c>
      <c r="D17" s="2239">
        <v>19</v>
      </c>
      <c r="E17" s="2239">
        <v>0</v>
      </c>
      <c r="F17" s="2240">
        <v>0</v>
      </c>
      <c r="G17" s="2194">
        <v>0</v>
      </c>
      <c r="H17" s="2194">
        <v>0</v>
      </c>
      <c r="I17" s="2194">
        <v>0</v>
      </c>
      <c r="J17" s="2244">
        <v>0</v>
      </c>
      <c r="K17" s="2194">
        <v>0</v>
      </c>
      <c r="L17" s="2194">
        <v>0</v>
      </c>
      <c r="M17" s="2194">
        <v>0</v>
      </c>
      <c r="N17" s="2244">
        <v>0</v>
      </c>
      <c r="O17" s="2194">
        <v>0</v>
      </c>
      <c r="P17" s="2194">
        <v>0</v>
      </c>
      <c r="Q17" s="2194">
        <v>0</v>
      </c>
      <c r="R17" s="2244">
        <v>0</v>
      </c>
      <c r="S17" s="2194">
        <v>0</v>
      </c>
      <c r="T17" s="2194">
        <v>0</v>
      </c>
      <c r="U17" s="2194">
        <v>0</v>
      </c>
      <c r="V17" s="2244">
        <v>0</v>
      </c>
      <c r="W17" s="2194">
        <v>0</v>
      </c>
      <c r="X17" s="2194">
        <v>0</v>
      </c>
      <c r="Y17" s="2194">
        <v>0</v>
      </c>
      <c r="Z17" s="2244">
        <v>0</v>
      </c>
      <c r="AA17" s="2194">
        <v>0</v>
      </c>
      <c r="AB17" s="2194">
        <v>19</v>
      </c>
      <c r="AC17" s="2194">
        <v>0</v>
      </c>
      <c r="AD17" s="2244">
        <v>0</v>
      </c>
      <c r="AE17" s="2245">
        <v>0</v>
      </c>
      <c r="AF17" s="2194">
        <v>0</v>
      </c>
      <c r="AG17" s="2194">
        <v>0</v>
      </c>
      <c r="AH17" s="2244">
        <v>0</v>
      </c>
      <c r="AI17" s="2194">
        <v>0</v>
      </c>
      <c r="AJ17" s="2194">
        <v>0</v>
      </c>
      <c r="AK17" s="2194">
        <v>0</v>
      </c>
      <c r="AL17" s="2244">
        <v>0</v>
      </c>
      <c r="AM17" s="2194">
        <v>0</v>
      </c>
      <c r="AN17" s="2194">
        <v>0</v>
      </c>
      <c r="AO17" s="2194">
        <v>0</v>
      </c>
      <c r="AP17" s="2244">
        <v>0</v>
      </c>
      <c r="AQ17" s="2194">
        <v>0</v>
      </c>
      <c r="AR17" s="2194">
        <v>0</v>
      </c>
      <c r="AS17" s="2194">
        <v>0</v>
      </c>
      <c r="AT17" s="2244">
        <v>0</v>
      </c>
      <c r="AU17" s="2194">
        <v>0</v>
      </c>
      <c r="AV17" s="2194">
        <v>0</v>
      </c>
      <c r="AW17" s="2194">
        <v>0</v>
      </c>
      <c r="AX17" s="2244">
        <v>0</v>
      </c>
      <c r="AY17" s="2194">
        <v>0</v>
      </c>
      <c r="AZ17" s="2194">
        <v>0</v>
      </c>
      <c r="BA17" s="2194">
        <v>0</v>
      </c>
      <c r="BB17" s="2244">
        <v>0</v>
      </c>
      <c r="BC17" s="2194">
        <v>0</v>
      </c>
      <c r="BD17" s="2194">
        <v>0</v>
      </c>
      <c r="BE17" s="2194">
        <v>0</v>
      </c>
      <c r="BF17" s="2244">
        <v>0</v>
      </c>
      <c r="BG17" s="2194">
        <v>0</v>
      </c>
      <c r="BH17" s="2194">
        <v>0</v>
      </c>
      <c r="BI17" s="2194">
        <v>0</v>
      </c>
      <c r="BJ17" s="2244">
        <v>0</v>
      </c>
      <c r="BK17" s="2194">
        <v>0</v>
      </c>
      <c r="BL17" s="2194">
        <v>0</v>
      </c>
      <c r="BM17" s="2194">
        <v>0</v>
      </c>
      <c r="BN17" s="2244">
        <v>0</v>
      </c>
      <c r="BO17" s="2194">
        <v>0</v>
      </c>
      <c r="BP17" s="2194">
        <v>0</v>
      </c>
      <c r="BQ17" s="2194">
        <v>0</v>
      </c>
      <c r="BR17" s="2244">
        <v>0</v>
      </c>
      <c r="BS17" s="163"/>
      <c r="BT17" s="163"/>
      <c r="BU17" s="163"/>
    </row>
    <row r="18" spans="1:73" x14ac:dyDescent="0.15">
      <c r="A18" s="2243" t="s">
        <v>2833</v>
      </c>
      <c r="B18" s="2238">
        <v>124</v>
      </c>
      <c r="C18" s="2239">
        <v>0</v>
      </c>
      <c r="D18" s="2239">
        <v>81</v>
      </c>
      <c r="E18" s="2239">
        <v>0</v>
      </c>
      <c r="F18" s="2240">
        <v>43</v>
      </c>
      <c r="G18" s="2247">
        <v>0</v>
      </c>
      <c r="H18" s="2247">
        <v>0</v>
      </c>
      <c r="I18" s="2247">
        <v>0</v>
      </c>
      <c r="J18" s="2248">
        <v>0</v>
      </c>
      <c r="K18" s="2247">
        <v>0</v>
      </c>
      <c r="L18" s="2247">
        <v>0</v>
      </c>
      <c r="M18" s="2247">
        <v>0</v>
      </c>
      <c r="N18" s="2248">
        <v>0</v>
      </c>
      <c r="O18" s="2247">
        <v>0</v>
      </c>
      <c r="P18" s="2194">
        <v>0</v>
      </c>
      <c r="Q18" s="2247">
        <v>0</v>
      </c>
      <c r="R18" s="2248">
        <v>0</v>
      </c>
      <c r="S18" s="2247">
        <v>0</v>
      </c>
      <c r="T18" s="2247">
        <v>0</v>
      </c>
      <c r="U18" s="2247">
        <v>0</v>
      </c>
      <c r="V18" s="2248">
        <v>0</v>
      </c>
      <c r="W18" s="2247">
        <v>0</v>
      </c>
      <c r="X18" s="2247">
        <v>0</v>
      </c>
      <c r="Y18" s="2247">
        <v>0</v>
      </c>
      <c r="Z18" s="2248">
        <v>0</v>
      </c>
      <c r="AA18" s="2194">
        <v>0</v>
      </c>
      <c r="AB18" s="2194">
        <v>0</v>
      </c>
      <c r="AC18" s="2194">
        <v>0</v>
      </c>
      <c r="AD18" s="2248">
        <v>0</v>
      </c>
      <c r="AE18" s="2245">
        <v>0</v>
      </c>
      <c r="AF18" s="2194">
        <v>81</v>
      </c>
      <c r="AG18" s="2194">
        <v>0</v>
      </c>
      <c r="AH18" s="2244">
        <v>43</v>
      </c>
      <c r="AI18" s="2247">
        <v>0</v>
      </c>
      <c r="AJ18" s="2194">
        <v>0</v>
      </c>
      <c r="AK18" s="2247">
        <v>0</v>
      </c>
      <c r="AL18" s="2248">
        <v>0</v>
      </c>
      <c r="AM18" s="2247">
        <v>0</v>
      </c>
      <c r="AN18" s="2247">
        <v>0</v>
      </c>
      <c r="AO18" s="2247">
        <v>0</v>
      </c>
      <c r="AP18" s="2248">
        <v>0</v>
      </c>
      <c r="AQ18" s="2247">
        <v>0</v>
      </c>
      <c r="AR18" s="2247">
        <v>0</v>
      </c>
      <c r="AS18" s="2247">
        <v>0</v>
      </c>
      <c r="AT18" s="2248">
        <v>0</v>
      </c>
      <c r="AU18" s="2194">
        <v>0</v>
      </c>
      <c r="AV18" s="2194">
        <v>0</v>
      </c>
      <c r="AW18" s="2247">
        <v>0</v>
      </c>
      <c r="AX18" s="2248">
        <v>0</v>
      </c>
      <c r="AY18" s="2247">
        <v>0</v>
      </c>
      <c r="AZ18" s="2194">
        <v>0</v>
      </c>
      <c r="BA18" s="2247">
        <v>0</v>
      </c>
      <c r="BB18" s="2244">
        <v>0</v>
      </c>
      <c r="BC18" s="2247">
        <v>0</v>
      </c>
      <c r="BD18" s="2194">
        <v>0</v>
      </c>
      <c r="BE18" s="2247">
        <v>0</v>
      </c>
      <c r="BF18" s="2248">
        <v>0</v>
      </c>
      <c r="BG18" s="2247">
        <v>0</v>
      </c>
      <c r="BH18" s="2247">
        <v>0</v>
      </c>
      <c r="BI18" s="2247">
        <v>0</v>
      </c>
      <c r="BJ18" s="2248">
        <v>0</v>
      </c>
      <c r="BK18" s="2247">
        <v>0</v>
      </c>
      <c r="BL18" s="2247">
        <v>0</v>
      </c>
      <c r="BM18" s="2247">
        <v>0</v>
      </c>
      <c r="BN18" s="2248">
        <v>0</v>
      </c>
      <c r="BO18" s="2247">
        <v>0</v>
      </c>
      <c r="BP18" s="2247">
        <v>0</v>
      </c>
      <c r="BQ18" s="2247">
        <v>0</v>
      </c>
      <c r="BR18" s="2248">
        <v>0</v>
      </c>
      <c r="BS18" s="163"/>
      <c r="BT18" s="163"/>
      <c r="BU18" s="163"/>
    </row>
    <row r="19" spans="1:73" x14ac:dyDescent="0.15">
      <c r="A19" s="2243" t="s">
        <v>675</v>
      </c>
      <c r="B19" s="2238">
        <v>795</v>
      </c>
      <c r="C19" s="2239">
        <v>222</v>
      </c>
      <c r="D19" s="2239">
        <v>400</v>
      </c>
      <c r="E19" s="2239">
        <v>0</v>
      </c>
      <c r="F19" s="2240">
        <v>173</v>
      </c>
      <c r="G19" s="2194">
        <v>0</v>
      </c>
      <c r="H19" s="2194">
        <v>0</v>
      </c>
      <c r="I19" s="2194">
        <v>0</v>
      </c>
      <c r="J19" s="2244">
        <v>0</v>
      </c>
      <c r="K19" s="2194">
        <v>0</v>
      </c>
      <c r="L19" s="2194">
        <v>0</v>
      </c>
      <c r="M19" s="2194">
        <v>0</v>
      </c>
      <c r="N19" s="2244">
        <v>0</v>
      </c>
      <c r="O19" s="2194">
        <v>0</v>
      </c>
      <c r="P19" s="2194">
        <v>0</v>
      </c>
      <c r="Q19" s="2194">
        <v>0</v>
      </c>
      <c r="R19" s="2244">
        <v>0</v>
      </c>
      <c r="S19" s="2194">
        <v>0</v>
      </c>
      <c r="T19" s="2194">
        <v>0</v>
      </c>
      <c r="U19" s="2194">
        <v>0</v>
      </c>
      <c r="V19" s="2244">
        <v>0</v>
      </c>
      <c r="W19" s="2194">
        <v>0</v>
      </c>
      <c r="X19" s="2194">
        <v>0</v>
      </c>
      <c r="Y19" s="2194">
        <v>0</v>
      </c>
      <c r="Z19" s="2244">
        <v>0</v>
      </c>
      <c r="AA19" s="2194">
        <v>60</v>
      </c>
      <c r="AB19" s="2194">
        <v>66</v>
      </c>
      <c r="AC19" s="2194">
        <v>0</v>
      </c>
      <c r="AD19" s="2244">
        <v>0</v>
      </c>
      <c r="AE19" s="2245">
        <v>114</v>
      </c>
      <c r="AF19" s="2194">
        <v>263</v>
      </c>
      <c r="AG19" s="2194">
        <v>0</v>
      </c>
      <c r="AH19" s="2244">
        <v>173</v>
      </c>
      <c r="AI19" s="2194">
        <v>0</v>
      </c>
      <c r="AJ19" s="2194">
        <v>0</v>
      </c>
      <c r="AK19" s="2194">
        <v>0</v>
      </c>
      <c r="AL19" s="2244">
        <v>0</v>
      </c>
      <c r="AM19" s="2194">
        <v>0</v>
      </c>
      <c r="AN19" s="2194">
        <v>0</v>
      </c>
      <c r="AO19" s="2194">
        <v>0</v>
      </c>
      <c r="AP19" s="2244">
        <v>0</v>
      </c>
      <c r="AQ19" s="2194">
        <v>0</v>
      </c>
      <c r="AR19" s="2194">
        <v>0</v>
      </c>
      <c r="AS19" s="2194">
        <v>0</v>
      </c>
      <c r="AT19" s="2244">
        <v>0</v>
      </c>
      <c r="AU19" s="2194">
        <v>48</v>
      </c>
      <c r="AV19" s="2194">
        <v>55</v>
      </c>
      <c r="AW19" s="2194">
        <v>0</v>
      </c>
      <c r="AX19" s="2244">
        <v>0</v>
      </c>
      <c r="AY19" s="2194">
        <v>0</v>
      </c>
      <c r="AZ19" s="2194">
        <v>5</v>
      </c>
      <c r="BA19" s="2194">
        <v>0</v>
      </c>
      <c r="BB19" s="2244">
        <v>0</v>
      </c>
      <c r="BC19" s="2194">
        <v>0</v>
      </c>
      <c r="BD19" s="2194">
        <v>11</v>
      </c>
      <c r="BE19" s="2194">
        <v>0</v>
      </c>
      <c r="BF19" s="2244">
        <v>0</v>
      </c>
      <c r="BG19" s="2194">
        <v>0</v>
      </c>
      <c r="BH19" s="2247">
        <v>0</v>
      </c>
      <c r="BI19" s="2194">
        <v>0</v>
      </c>
      <c r="BJ19" s="2244">
        <v>0</v>
      </c>
      <c r="BK19" s="2194">
        <v>0</v>
      </c>
      <c r="BL19" s="2194">
        <v>0</v>
      </c>
      <c r="BM19" s="2194">
        <v>0</v>
      </c>
      <c r="BN19" s="2244">
        <v>0</v>
      </c>
      <c r="BO19" s="2194">
        <v>0</v>
      </c>
      <c r="BP19" s="2194">
        <v>0</v>
      </c>
      <c r="BQ19" s="2194">
        <v>0</v>
      </c>
      <c r="BR19" s="2244">
        <v>0</v>
      </c>
      <c r="BS19" s="163"/>
      <c r="BT19" s="163"/>
      <c r="BU19" s="163"/>
    </row>
    <row r="20" spans="1:73" x14ac:dyDescent="0.15">
      <c r="A20" s="2243" t="s">
        <v>2834</v>
      </c>
      <c r="B20" s="2238">
        <v>0</v>
      </c>
      <c r="C20" s="2239">
        <v>0</v>
      </c>
      <c r="D20" s="2239">
        <v>0</v>
      </c>
      <c r="E20" s="2239">
        <v>0</v>
      </c>
      <c r="F20" s="2240">
        <v>0</v>
      </c>
      <c r="G20" s="2194">
        <v>0</v>
      </c>
      <c r="H20" s="2194">
        <v>0</v>
      </c>
      <c r="I20" s="2194">
        <v>0</v>
      </c>
      <c r="J20" s="2244">
        <v>0</v>
      </c>
      <c r="K20" s="2194">
        <v>0</v>
      </c>
      <c r="L20" s="2194">
        <v>0</v>
      </c>
      <c r="M20" s="2194">
        <v>0</v>
      </c>
      <c r="N20" s="2244">
        <v>0</v>
      </c>
      <c r="O20" s="2194">
        <v>0</v>
      </c>
      <c r="P20" s="2194">
        <v>0</v>
      </c>
      <c r="Q20" s="2194">
        <v>0</v>
      </c>
      <c r="R20" s="2244">
        <v>0</v>
      </c>
      <c r="S20" s="2194">
        <v>0</v>
      </c>
      <c r="T20" s="2194">
        <v>0</v>
      </c>
      <c r="U20" s="2194">
        <v>0</v>
      </c>
      <c r="V20" s="2244">
        <v>0</v>
      </c>
      <c r="W20" s="2194">
        <v>0</v>
      </c>
      <c r="X20" s="2194">
        <v>0</v>
      </c>
      <c r="Y20" s="2194">
        <v>0</v>
      </c>
      <c r="Z20" s="2244">
        <v>0</v>
      </c>
      <c r="AA20" s="2194">
        <v>0</v>
      </c>
      <c r="AB20" s="2194">
        <v>0</v>
      </c>
      <c r="AC20" s="2194">
        <v>0</v>
      </c>
      <c r="AD20" s="2244">
        <v>0</v>
      </c>
      <c r="AE20" s="2245">
        <v>0</v>
      </c>
      <c r="AF20" s="2194">
        <v>0</v>
      </c>
      <c r="AG20" s="2194">
        <v>0</v>
      </c>
      <c r="AH20" s="2244">
        <v>0</v>
      </c>
      <c r="AI20" s="2194">
        <v>0</v>
      </c>
      <c r="AJ20" s="2194">
        <v>0</v>
      </c>
      <c r="AK20" s="2194">
        <v>0</v>
      </c>
      <c r="AL20" s="2244">
        <v>0</v>
      </c>
      <c r="AM20" s="2194">
        <v>0</v>
      </c>
      <c r="AN20" s="2194">
        <v>0</v>
      </c>
      <c r="AO20" s="2194">
        <v>0</v>
      </c>
      <c r="AP20" s="2244">
        <v>0</v>
      </c>
      <c r="AQ20" s="2194">
        <v>0</v>
      </c>
      <c r="AR20" s="2194">
        <v>0</v>
      </c>
      <c r="AS20" s="2194">
        <v>0</v>
      </c>
      <c r="AT20" s="2244">
        <v>0</v>
      </c>
      <c r="AU20" s="2194">
        <v>0</v>
      </c>
      <c r="AV20" s="2194">
        <v>0</v>
      </c>
      <c r="AW20" s="2194">
        <v>0</v>
      </c>
      <c r="AX20" s="2244">
        <v>0</v>
      </c>
      <c r="AY20" s="2194">
        <v>0</v>
      </c>
      <c r="AZ20" s="2194">
        <v>0</v>
      </c>
      <c r="BA20" s="2194">
        <v>0</v>
      </c>
      <c r="BB20" s="2244">
        <v>0</v>
      </c>
      <c r="BC20" s="2194">
        <v>0</v>
      </c>
      <c r="BD20" s="2194">
        <v>0</v>
      </c>
      <c r="BE20" s="2194">
        <v>0</v>
      </c>
      <c r="BF20" s="2244">
        <v>0</v>
      </c>
      <c r="BG20" s="2194">
        <v>0</v>
      </c>
      <c r="BH20" s="2194">
        <v>0</v>
      </c>
      <c r="BI20" s="2194">
        <v>0</v>
      </c>
      <c r="BJ20" s="2244">
        <v>0</v>
      </c>
      <c r="BK20" s="2194">
        <v>0</v>
      </c>
      <c r="BL20" s="2194">
        <v>0</v>
      </c>
      <c r="BM20" s="2194">
        <v>0</v>
      </c>
      <c r="BN20" s="2244">
        <v>0</v>
      </c>
      <c r="BO20" s="2194">
        <v>0</v>
      </c>
      <c r="BP20" s="2194">
        <v>0</v>
      </c>
      <c r="BQ20" s="2194">
        <v>0</v>
      </c>
      <c r="BR20" s="2244">
        <v>0</v>
      </c>
      <c r="BS20" s="163"/>
      <c r="BT20" s="163"/>
      <c r="BU20" s="163"/>
    </row>
    <row r="21" spans="1:73" x14ac:dyDescent="0.15">
      <c r="A21" s="2237" t="s">
        <v>2835</v>
      </c>
      <c r="B21" s="2238">
        <v>86</v>
      </c>
      <c r="C21" s="2249">
        <v>0</v>
      </c>
      <c r="D21" s="2249">
        <v>71</v>
      </c>
      <c r="E21" s="2249">
        <v>15</v>
      </c>
      <c r="F21" s="2250">
        <v>0</v>
      </c>
      <c r="G21" s="2171">
        <v>0</v>
      </c>
      <c r="H21" s="2171">
        <v>0</v>
      </c>
      <c r="I21" s="2171">
        <v>0</v>
      </c>
      <c r="J21" s="2241">
        <v>0</v>
      </c>
      <c r="K21" s="2171">
        <v>0</v>
      </c>
      <c r="L21" s="2171">
        <v>0</v>
      </c>
      <c r="M21" s="2171">
        <v>0</v>
      </c>
      <c r="N21" s="2241">
        <v>0</v>
      </c>
      <c r="O21" s="2171">
        <v>0</v>
      </c>
      <c r="P21" s="2060">
        <v>0</v>
      </c>
      <c r="Q21" s="2171">
        <v>0</v>
      </c>
      <c r="R21" s="2241">
        <v>0</v>
      </c>
      <c r="S21" s="2171">
        <v>0</v>
      </c>
      <c r="T21" s="2171">
        <v>0</v>
      </c>
      <c r="U21" s="2171">
        <v>0</v>
      </c>
      <c r="V21" s="2241">
        <v>0</v>
      </c>
      <c r="W21" s="2171">
        <v>0</v>
      </c>
      <c r="X21" s="2171">
        <v>0</v>
      </c>
      <c r="Y21" s="2171">
        <v>0</v>
      </c>
      <c r="Z21" s="2241">
        <v>0</v>
      </c>
      <c r="AA21" s="2060">
        <v>0</v>
      </c>
      <c r="AB21" s="2060">
        <v>0</v>
      </c>
      <c r="AC21" s="2193">
        <v>5</v>
      </c>
      <c r="AD21" s="2241">
        <v>0</v>
      </c>
      <c r="AE21" s="2059">
        <v>0</v>
      </c>
      <c r="AF21" s="2060">
        <v>71</v>
      </c>
      <c r="AG21" s="2193">
        <v>10</v>
      </c>
      <c r="AH21" s="2246">
        <v>0</v>
      </c>
      <c r="AI21" s="2171">
        <v>0</v>
      </c>
      <c r="AJ21" s="2060">
        <v>0</v>
      </c>
      <c r="AK21" s="2171">
        <v>0</v>
      </c>
      <c r="AL21" s="2241">
        <v>0</v>
      </c>
      <c r="AM21" s="2171">
        <v>0</v>
      </c>
      <c r="AN21" s="2171">
        <v>0</v>
      </c>
      <c r="AO21" s="2171">
        <v>0</v>
      </c>
      <c r="AP21" s="2241">
        <v>0</v>
      </c>
      <c r="AQ21" s="2171">
        <v>0</v>
      </c>
      <c r="AR21" s="2171">
        <v>0</v>
      </c>
      <c r="AS21" s="2171">
        <v>0</v>
      </c>
      <c r="AT21" s="2241">
        <v>0</v>
      </c>
      <c r="AU21" s="2060">
        <v>0</v>
      </c>
      <c r="AV21" s="2060">
        <v>0</v>
      </c>
      <c r="AW21" s="2171">
        <v>0</v>
      </c>
      <c r="AX21" s="2241">
        <v>0</v>
      </c>
      <c r="AY21" s="2171">
        <v>0</v>
      </c>
      <c r="AZ21" s="2060">
        <v>0</v>
      </c>
      <c r="BA21" s="2171">
        <v>0</v>
      </c>
      <c r="BB21" s="2246">
        <v>0</v>
      </c>
      <c r="BC21" s="2171">
        <v>0</v>
      </c>
      <c r="BD21" s="2060">
        <v>0</v>
      </c>
      <c r="BE21" s="2171">
        <v>0</v>
      </c>
      <c r="BF21" s="2241">
        <v>0</v>
      </c>
      <c r="BG21" s="2171">
        <v>0</v>
      </c>
      <c r="BH21" s="2171">
        <v>0</v>
      </c>
      <c r="BI21" s="2171">
        <v>0</v>
      </c>
      <c r="BJ21" s="2241">
        <v>0</v>
      </c>
      <c r="BK21" s="2171">
        <v>0</v>
      </c>
      <c r="BL21" s="2171">
        <v>0</v>
      </c>
      <c r="BM21" s="2171">
        <v>0</v>
      </c>
      <c r="BN21" s="2241">
        <v>0</v>
      </c>
      <c r="BO21" s="2171">
        <v>0</v>
      </c>
      <c r="BP21" s="2171">
        <v>0</v>
      </c>
      <c r="BQ21" s="2171">
        <v>0</v>
      </c>
      <c r="BR21" s="2241">
        <v>0</v>
      </c>
      <c r="BS21" s="163"/>
      <c r="BT21" s="163"/>
      <c r="BU21" s="163"/>
    </row>
    <row r="22" spans="1:73" x14ac:dyDescent="0.15">
      <c r="A22" s="2243" t="s">
        <v>2836</v>
      </c>
      <c r="B22" s="2238">
        <v>86</v>
      </c>
      <c r="C22" s="2239">
        <v>0</v>
      </c>
      <c r="D22" s="2239">
        <v>71</v>
      </c>
      <c r="E22" s="2239">
        <v>15</v>
      </c>
      <c r="F22" s="2240">
        <v>0</v>
      </c>
      <c r="G22" s="2194">
        <v>0</v>
      </c>
      <c r="H22" s="2194">
        <v>0</v>
      </c>
      <c r="I22" s="2194">
        <v>0</v>
      </c>
      <c r="J22" s="2244">
        <v>0</v>
      </c>
      <c r="K22" s="2194">
        <v>0</v>
      </c>
      <c r="L22" s="2194">
        <v>0</v>
      </c>
      <c r="M22" s="2194">
        <v>0</v>
      </c>
      <c r="N22" s="2244">
        <v>0</v>
      </c>
      <c r="O22" s="2194">
        <v>0</v>
      </c>
      <c r="P22" s="2194">
        <v>0</v>
      </c>
      <c r="Q22" s="2194">
        <v>0</v>
      </c>
      <c r="R22" s="2244">
        <v>0</v>
      </c>
      <c r="S22" s="2194">
        <v>0</v>
      </c>
      <c r="T22" s="2194">
        <v>0</v>
      </c>
      <c r="U22" s="2194">
        <v>0</v>
      </c>
      <c r="V22" s="2244">
        <v>0</v>
      </c>
      <c r="W22" s="2194">
        <v>0</v>
      </c>
      <c r="X22" s="2194">
        <v>0</v>
      </c>
      <c r="Y22" s="2194">
        <v>0</v>
      </c>
      <c r="Z22" s="2244">
        <v>0</v>
      </c>
      <c r="AA22" s="2194">
        <v>0</v>
      </c>
      <c r="AB22" s="2194">
        <v>0</v>
      </c>
      <c r="AC22" s="2194">
        <v>5</v>
      </c>
      <c r="AD22" s="2244">
        <v>0</v>
      </c>
      <c r="AE22" s="2245">
        <v>0</v>
      </c>
      <c r="AF22" s="2194">
        <v>71</v>
      </c>
      <c r="AG22" s="2194">
        <v>10</v>
      </c>
      <c r="AH22" s="2244">
        <v>0</v>
      </c>
      <c r="AI22" s="2194">
        <v>0</v>
      </c>
      <c r="AJ22" s="2194">
        <v>0</v>
      </c>
      <c r="AK22" s="2194">
        <v>0</v>
      </c>
      <c r="AL22" s="2244">
        <v>0</v>
      </c>
      <c r="AM22" s="2194">
        <v>0</v>
      </c>
      <c r="AN22" s="2194">
        <v>0</v>
      </c>
      <c r="AO22" s="2194">
        <v>0</v>
      </c>
      <c r="AP22" s="2244">
        <v>0</v>
      </c>
      <c r="AQ22" s="2194">
        <v>0</v>
      </c>
      <c r="AR22" s="2194">
        <v>0</v>
      </c>
      <c r="AS22" s="2194">
        <v>0</v>
      </c>
      <c r="AT22" s="2244">
        <v>0</v>
      </c>
      <c r="AU22" s="2194">
        <v>0</v>
      </c>
      <c r="AV22" s="2194">
        <v>0</v>
      </c>
      <c r="AW22" s="2194">
        <v>0</v>
      </c>
      <c r="AX22" s="2244">
        <v>0</v>
      </c>
      <c r="AY22" s="2194">
        <v>0</v>
      </c>
      <c r="AZ22" s="2194">
        <v>0</v>
      </c>
      <c r="BA22" s="2194">
        <v>0</v>
      </c>
      <c r="BB22" s="2244">
        <v>0</v>
      </c>
      <c r="BC22" s="2194">
        <v>0</v>
      </c>
      <c r="BD22" s="2194">
        <v>0</v>
      </c>
      <c r="BE22" s="2194">
        <v>0</v>
      </c>
      <c r="BF22" s="2244">
        <v>0</v>
      </c>
      <c r="BG22" s="2194">
        <v>0</v>
      </c>
      <c r="BH22" s="2194">
        <v>0</v>
      </c>
      <c r="BI22" s="2194">
        <v>0</v>
      </c>
      <c r="BJ22" s="2244">
        <v>0</v>
      </c>
      <c r="BK22" s="2194">
        <v>0</v>
      </c>
      <c r="BL22" s="2194">
        <v>0</v>
      </c>
      <c r="BM22" s="2194">
        <v>0</v>
      </c>
      <c r="BN22" s="2244">
        <v>0</v>
      </c>
      <c r="BO22" s="2194">
        <v>0</v>
      </c>
      <c r="BP22" s="2194">
        <v>0</v>
      </c>
      <c r="BQ22" s="2194">
        <v>0</v>
      </c>
      <c r="BR22" s="2244">
        <v>0</v>
      </c>
      <c r="BS22" s="163"/>
      <c r="BT22" s="163"/>
      <c r="BU22" s="163"/>
    </row>
    <row r="23" spans="1:73" x14ac:dyDescent="0.15">
      <c r="A23" s="2243" t="s">
        <v>2837</v>
      </c>
      <c r="B23" s="2238">
        <v>0</v>
      </c>
      <c r="C23" s="2239">
        <v>0</v>
      </c>
      <c r="D23" s="2239">
        <v>0</v>
      </c>
      <c r="E23" s="2239">
        <v>0</v>
      </c>
      <c r="F23" s="2240">
        <v>0</v>
      </c>
      <c r="G23" s="2194">
        <v>0</v>
      </c>
      <c r="H23" s="2194">
        <v>0</v>
      </c>
      <c r="I23" s="2194">
        <v>0</v>
      </c>
      <c r="J23" s="2244">
        <v>0</v>
      </c>
      <c r="K23" s="2194">
        <v>0</v>
      </c>
      <c r="L23" s="2194">
        <v>0</v>
      </c>
      <c r="M23" s="2194">
        <v>0</v>
      </c>
      <c r="N23" s="2244">
        <v>0</v>
      </c>
      <c r="O23" s="2194">
        <v>0</v>
      </c>
      <c r="P23" s="2194">
        <v>0</v>
      </c>
      <c r="Q23" s="2194">
        <v>0</v>
      </c>
      <c r="R23" s="2244">
        <v>0</v>
      </c>
      <c r="S23" s="2194">
        <v>0</v>
      </c>
      <c r="T23" s="2194">
        <v>0</v>
      </c>
      <c r="U23" s="2194">
        <v>0</v>
      </c>
      <c r="V23" s="2244">
        <v>0</v>
      </c>
      <c r="W23" s="2194">
        <v>0</v>
      </c>
      <c r="X23" s="2194">
        <v>0</v>
      </c>
      <c r="Y23" s="2194">
        <v>0</v>
      </c>
      <c r="Z23" s="2244">
        <v>0</v>
      </c>
      <c r="AA23" s="2194">
        <v>0</v>
      </c>
      <c r="AB23" s="2194">
        <v>0</v>
      </c>
      <c r="AC23" s="2194">
        <v>0</v>
      </c>
      <c r="AD23" s="2244">
        <v>0</v>
      </c>
      <c r="AE23" s="2245">
        <v>0</v>
      </c>
      <c r="AF23" s="2194">
        <v>0</v>
      </c>
      <c r="AG23" s="2194">
        <v>0</v>
      </c>
      <c r="AH23" s="2244">
        <v>0</v>
      </c>
      <c r="AI23" s="2194">
        <v>0</v>
      </c>
      <c r="AJ23" s="2194">
        <v>0</v>
      </c>
      <c r="AK23" s="2194">
        <v>0</v>
      </c>
      <c r="AL23" s="2244">
        <v>0</v>
      </c>
      <c r="AM23" s="2194">
        <v>0</v>
      </c>
      <c r="AN23" s="2194">
        <v>0</v>
      </c>
      <c r="AO23" s="2194">
        <v>0</v>
      </c>
      <c r="AP23" s="2244">
        <v>0</v>
      </c>
      <c r="AQ23" s="2194">
        <v>0</v>
      </c>
      <c r="AR23" s="2194">
        <v>0</v>
      </c>
      <c r="AS23" s="2194">
        <v>0</v>
      </c>
      <c r="AT23" s="2244">
        <v>0</v>
      </c>
      <c r="AU23" s="2194">
        <v>0</v>
      </c>
      <c r="AV23" s="2194">
        <v>0</v>
      </c>
      <c r="AW23" s="2194">
        <v>0</v>
      </c>
      <c r="AX23" s="2244">
        <v>0</v>
      </c>
      <c r="AY23" s="2194">
        <v>0</v>
      </c>
      <c r="AZ23" s="2194">
        <v>0</v>
      </c>
      <c r="BA23" s="2194">
        <v>0</v>
      </c>
      <c r="BB23" s="2244">
        <v>0</v>
      </c>
      <c r="BC23" s="2194">
        <v>0</v>
      </c>
      <c r="BD23" s="2194">
        <v>0</v>
      </c>
      <c r="BE23" s="2194">
        <v>0</v>
      </c>
      <c r="BF23" s="2244">
        <v>0</v>
      </c>
      <c r="BG23" s="2194">
        <v>0</v>
      </c>
      <c r="BH23" s="2194">
        <v>0</v>
      </c>
      <c r="BI23" s="2194">
        <v>0</v>
      </c>
      <c r="BJ23" s="2244">
        <v>0</v>
      </c>
      <c r="BK23" s="2194">
        <v>0</v>
      </c>
      <c r="BL23" s="2194">
        <v>0</v>
      </c>
      <c r="BM23" s="2194">
        <v>0</v>
      </c>
      <c r="BN23" s="2244">
        <v>0</v>
      </c>
      <c r="BO23" s="2194">
        <v>0</v>
      </c>
      <c r="BP23" s="2194">
        <v>0</v>
      </c>
      <c r="BQ23" s="2194">
        <v>0</v>
      </c>
      <c r="BR23" s="2244">
        <v>0</v>
      </c>
      <c r="BS23" s="163"/>
      <c r="BT23" s="163"/>
      <c r="BU23" s="163"/>
    </row>
    <row r="24" spans="1:73" x14ac:dyDescent="0.15">
      <c r="A24" s="2237" t="s">
        <v>2838</v>
      </c>
      <c r="B24" s="2238">
        <v>123</v>
      </c>
      <c r="C24" s="2249">
        <v>25</v>
      </c>
      <c r="D24" s="2249">
        <v>78</v>
      </c>
      <c r="E24" s="2249">
        <v>0</v>
      </c>
      <c r="F24" s="2250">
        <v>20</v>
      </c>
      <c r="G24" s="2171">
        <v>0</v>
      </c>
      <c r="H24" s="2171">
        <v>0</v>
      </c>
      <c r="I24" s="2171">
        <v>0</v>
      </c>
      <c r="J24" s="2241">
        <v>0</v>
      </c>
      <c r="K24" s="2171">
        <v>0</v>
      </c>
      <c r="L24" s="2171">
        <v>0</v>
      </c>
      <c r="M24" s="2171">
        <v>0</v>
      </c>
      <c r="N24" s="2241">
        <v>0</v>
      </c>
      <c r="O24" s="2171">
        <v>0</v>
      </c>
      <c r="P24" s="2060">
        <v>0</v>
      </c>
      <c r="Q24" s="2171">
        <v>0</v>
      </c>
      <c r="R24" s="2241">
        <v>0</v>
      </c>
      <c r="S24" s="2171">
        <v>0</v>
      </c>
      <c r="T24" s="2171">
        <v>0</v>
      </c>
      <c r="U24" s="2171">
        <v>0</v>
      </c>
      <c r="V24" s="2241">
        <v>0</v>
      </c>
      <c r="W24" s="2171">
        <v>0</v>
      </c>
      <c r="X24" s="2171">
        <v>0</v>
      </c>
      <c r="Y24" s="2171">
        <v>0</v>
      </c>
      <c r="Z24" s="2241">
        <v>0</v>
      </c>
      <c r="AA24" s="2060">
        <v>0</v>
      </c>
      <c r="AB24" s="2060">
        <v>0</v>
      </c>
      <c r="AC24" s="2193">
        <v>0</v>
      </c>
      <c r="AD24" s="2241">
        <v>0</v>
      </c>
      <c r="AE24" s="2059">
        <v>25</v>
      </c>
      <c r="AF24" s="2060">
        <v>78</v>
      </c>
      <c r="AG24" s="2193">
        <v>0</v>
      </c>
      <c r="AH24" s="2246">
        <v>20</v>
      </c>
      <c r="AI24" s="2171">
        <v>0</v>
      </c>
      <c r="AJ24" s="2060">
        <v>0</v>
      </c>
      <c r="AK24" s="2171">
        <v>0</v>
      </c>
      <c r="AL24" s="2241">
        <v>0</v>
      </c>
      <c r="AM24" s="2171">
        <v>0</v>
      </c>
      <c r="AN24" s="2171">
        <v>0</v>
      </c>
      <c r="AO24" s="2171">
        <v>0</v>
      </c>
      <c r="AP24" s="2241">
        <v>0</v>
      </c>
      <c r="AQ24" s="2171">
        <v>0</v>
      </c>
      <c r="AR24" s="2171">
        <v>0</v>
      </c>
      <c r="AS24" s="2171">
        <v>0</v>
      </c>
      <c r="AT24" s="2241">
        <v>0</v>
      </c>
      <c r="AU24" s="2060">
        <v>0</v>
      </c>
      <c r="AV24" s="2060">
        <v>0</v>
      </c>
      <c r="AW24" s="2171">
        <v>0</v>
      </c>
      <c r="AX24" s="2241">
        <v>0</v>
      </c>
      <c r="AY24" s="2171">
        <v>0</v>
      </c>
      <c r="AZ24" s="2060">
        <v>0</v>
      </c>
      <c r="BA24" s="2171">
        <v>0</v>
      </c>
      <c r="BB24" s="2246">
        <v>0</v>
      </c>
      <c r="BC24" s="2171">
        <v>0</v>
      </c>
      <c r="BD24" s="2060">
        <v>0</v>
      </c>
      <c r="BE24" s="2171">
        <v>0</v>
      </c>
      <c r="BF24" s="2241">
        <v>0</v>
      </c>
      <c r="BG24" s="2171">
        <v>0</v>
      </c>
      <c r="BH24" s="2171">
        <v>0</v>
      </c>
      <c r="BI24" s="2171">
        <v>0</v>
      </c>
      <c r="BJ24" s="2241">
        <v>0</v>
      </c>
      <c r="BK24" s="2171">
        <v>0</v>
      </c>
      <c r="BL24" s="2171">
        <v>0</v>
      </c>
      <c r="BM24" s="2171">
        <v>0</v>
      </c>
      <c r="BN24" s="2241">
        <v>0</v>
      </c>
      <c r="BO24" s="2171">
        <v>0</v>
      </c>
      <c r="BP24" s="2171">
        <v>0</v>
      </c>
      <c r="BQ24" s="2171">
        <v>0</v>
      </c>
      <c r="BR24" s="2241">
        <v>0</v>
      </c>
      <c r="BS24" s="163"/>
      <c r="BT24" s="163"/>
      <c r="BU24" s="163"/>
    </row>
    <row r="25" spans="1:73" x14ac:dyDescent="0.15">
      <c r="A25" s="2243" t="s">
        <v>2838</v>
      </c>
      <c r="B25" s="2238">
        <v>123</v>
      </c>
      <c r="C25" s="2239">
        <v>25</v>
      </c>
      <c r="D25" s="2239">
        <v>78</v>
      </c>
      <c r="E25" s="2239">
        <v>0</v>
      </c>
      <c r="F25" s="2240">
        <v>20</v>
      </c>
      <c r="G25" s="2194">
        <v>0</v>
      </c>
      <c r="H25" s="2194">
        <v>0</v>
      </c>
      <c r="I25" s="2194">
        <v>0</v>
      </c>
      <c r="J25" s="2244">
        <v>0</v>
      </c>
      <c r="K25" s="2194">
        <v>0</v>
      </c>
      <c r="L25" s="2194">
        <v>0</v>
      </c>
      <c r="M25" s="2194">
        <v>0</v>
      </c>
      <c r="N25" s="2244">
        <v>0</v>
      </c>
      <c r="O25" s="2194">
        <v>0</v>
      </c>
      <c r="P25" s="2194">
        <v>0</v>
      </c>
      <c r="Q25" s="2194">
        <v>0</v>
      </c>
      <c r="R25" s="2244">
        <v>0</v>
      </c>
      <c r="S25" s="2194">
        <v>0</v>
      </c>
      <c r="T25" s="2194">
        <v>0</v>
      </c>
      <c r="U25" s="2194">
        <v>0</v>
      </c>
      <c r="V25" s="2244">
        <v>0</v>
      </c>
      <c r="W25" s="2194">
        <v>0</v>
      </c>
      <c r="X25" s="2194">
        <v>0</v>
      </c>
      <c r="Y25" s="2194">
        <v>0</v>
      </c>
      <c r="Z25" s="2244">
        <v>0</v>
      </c>
      <c r="AA25" s="2194">
        <v>0</v>
      </c>
      <c r="AB25" s="2194">
        <v>0</v>
      </c>
      <c r="AC25" s="2194">
        <v>0</v>
      </c>
      <c r="AD25" s="2244">
        <v>0</v>
      </c>
      <c r="AE25" s="2245">
        <v>25</v>
      </c>
      <c r="AF25" s="2194">
        <v>78</v>
      </c>
      <c r="AG25" s="2194">
        <v>0</v>
      </c>
      <c r="AH25" s="2244">
        <v>20</v>
      </c>
      <c r="AI25" s="2194">
        <v>0</v>
      </c>
      <c r="AJ25" s="2194">
        <v>0</v>
      </c>
      <c r="AK25" s="2194">
        <v>0</v>
      </c>
      <c r="AL25" s="2244">
        <v>0</v>
      </c>
      <c r="AM25" s="2194">
        <v>0</v>
      </c>
      <c r="AN25" s="2194">
        <v>0</v>
      </c>
      <c r="AO25" s="2194">
        <v>0</v>
      </c>
      <c r="AP25" s="2244">
        <v>0</v>
      </c>
      <c r="AQ25" s="2194">
        <v>0</v>
      </c>
      <c r="AR25" s="2194">
        <v>0</v>
      </c>
      <c r="AS25" s="2194">
        <v>0</v>
      </c>
      <c r="AT25" s="2244">
        <v>0</v>
      </c>
      <c r="AU25" s="2194">
        <v>0</v>
      </c>
      <c r="AV25" s="2194">
        <v>0</v>
      </c>
      <c r="AW25" s="2194">
        <v>0</v>
      </c>
      <c r="AX25" s="2244">
        <v>0</v>
      </c>
      <c r="AY25" s="2194">
        <v>0</v>
      </c>
      <c r="AZ25" s="2194">
        <v>0</v>
      </c>
      <c r="BA25" s="2194">
        <v>0</v>
      </c>
      <c r="BB25" s="2244">
        <v>0</v>
      </c>
      <c r="BC25" s="2194">
        <v>0</v>
      </c>
      <c r="BD25" s="2194">
        <v>0</v>
      </c>
      <c r="BE25" s="2194">
        <v>0</v>
      </c>
      <c r="BF25" s="2244">
        <v>0</v>
      </c>
      <c r="BG25" s="2194">
        <v>0</v>
      </c>
      <c r="BH25" s="2194">
        <v>0</v>
      </c>
      <c r="BI25" s="2194">
        <v>0</v>
      </c>
      <c r="BJ25" s="2244">
        <v>0</v>
      </c>
      <c r="BK25" s="2194">
        <v>0</v>
      </c>
      <c r="BL25" s="2194">
        <v>0</v>
      </c>
      <c r="BM25" s="2194">
        <v>0</v>
      </c>
      <c r="BN25" s="2244">
        <v>0</v>
      </c>
      <c r="BO25" s="2194">
        <v>0</v>
      </c>
      <c r="BP25" s="2194">
        <v>0</v>
      </c>
      <c r="BQ25" s="2194">
        <v>0</v>
      </c>
      <c r="BR25" s="2244">
        <v>0</v>
      </c>
      <c r="BS25" s="163"/>
      <c r="BT25" s="163"/>
      <c r="BU25" s="163"/>
    </row>
    <row r="26" spans="1:73" x14ac:dyDescent="0.15">
      <c r="A26" s="2243" t="s">
        <v>2839</v>
      </c>
      <c r="B26" s="2238">
        <v>0</v>
      </c>
      <c r="C26" s="2239">
        <v>0</v>
      </c>
      <c r="D26" s="2239">
        <v>0</v>
      </c>
      <c r="E26" s="2239">
        <v>0</v>
      </c>
      <c r="F26" s="2240">
        <v>0</v>
      </c>
      <c r="G26" s="2194">
        <v>0</v>
      </c>
      <c r="H26" s="2194">
        <v>0</v>
      </c>
      <c r="I26" s="2194">
        <v>0</v>
      </c>
      <c r="J26" s="2244">
        <v>0</v>
      </c>
      <c r="K26" s="2194">
        <v>0</v>
      </c>
      <c r="L26" s="2194">
        <v>0</v>
      </c>
      <c r="M26" s="2194">
        <v>0</v>
      </c>
      <c r="N26" s="2244">
        <v>0</v>
      </c>
      <c r="O26" s="2194">
        <v>0</v>
      </c>
      <c r="P26" s="2194">
        <v>0</v>
      </c>
      <c r="Q26" s="2194">
        <v>0</v>
      </c>
      <c r="R26" s="2244">
        <v>0</v>
      </c>
      <c r="S26" s="2194">
        <v>0</v>
      </c>
      <c r="T26" s="2194">
        <v>0</v>
      </c>
      <c r="U26" s="2194">
        <v>0</v>
      </c>
      <c r="V26" s="2244">
        <v>0</v>
      </c>
      <c r="W26" s="2194">
        <v>0</v>
      </c>
      <c r="X26" s="2194">
        <v>0</v>
      </c>
      <c r="Y26" s="2194">
        <v>0</v>
      </c>
      <c r="Z26" s="2244">
        <v>0</v>
      </c>
      <c r="AA26" s="2194">
        <v>0</v>
      </c>
      <c r="AB26" s="2194">
        <v>0</v>
      </c>
      <c r="AC26" s="2194">
        <v>0</v>
      </c>
      <c r="AD26" s="2244">
        <v>0</v>
      </c>
      <c r="AE26" s="2245">
        <v>0</v>
      </c>
      <c r="AF26" s="2194">
        <v>0</v>
      </c>
      <c r="AG26" s="2194">
        <v>0</v>
      </c>
      <c r="AH26" s="2244">
        <v>0</v>
      </c>
      <c r="AI26" s="2194">
        <v>0</v>
      </c>
      <c r="AJ26" s="2194">
        <v>0</v>
      </c>
      <c r="AK26" s="2194">
        <v>0</v>
      </c>
      <c r="AL26" s="2244">
        <v>0</v>
      </c>
      <c r="AM26" s="2194">
        <v>0</v>
      </c>
      <c r="AN26" s="2194">
        <v>0</v>
      </c>
      <c r="AO26" s="2194">
        <v>0</v>
      </c>
      <c r="AP26" s="2244">
        <v>0</v>
      </c>
      <c r="AQ26" s="2194">
        <v>0</v>
      </c>
      <c r="AR26" s="2194">
        <v>0</v>
      </c>
      <c r="AS26" s="2194">
        <v>0</v>
      </c>
      <c r="AT26" s="2244">
        <v>0</v>
      </c>
      <c r="AU26" s="2194">
        <v>0</v>
      </c>
      <c r="AV26" s="2194">
        <v>0</v>
      </c>
      <c r="AW26" s="2194">
        <v>0</v>
      </c>
      <c r="AX26" s="2244">
        <v>0</v>
      </c>
      <c r="AY26" s="2194">
        <v>0</v>
      </c>
      <c r="AZ26" s="2194">
        <v>0</v>
      </c>
      <c r="BA26" s="2194">
        <v>0</v>
      </c>
      <c r="BB26" s="2244">
        <v>0</v>
      </c>
      <c r="BC26" s="2194">
        <v>0</v>
      </c>
      <c r="BD26" s="2194">
        <v>0</v>
      </c>
      <c r="BE26" s="2194">
        <v>0</v>
      </c>
      <c r="BF26" s="2244">
        <v>0</v>
      </c>
      <c r="BG26" s="2194">
        <v>0</v>
      </c>
      <c r="BH26" s="2194">
        <v>0</v>
      </c>
      <c r="BI26" s="2194">
        <v>0</v>
      </c>
      <c r="BJ26" s="2244">
        <v>0</v>
      </c>
      <c r="BK26" s="2194">
        <v>0</v>
      </c>
      <c r="BL26" s="2194">
        <v>0</v>
      </c>
      <c r="BM26" s="2194">
        <v>0</v>
      </c>
      <c r="BN26" s="2244">
        <v>0</v>
      </c>
      <c r="BO26" s="2194">
        <v>0</v>
      </c>
      <c r="BP26" s="2194">
        <v>0</v>
      </c>
      <c r="BQ26" s="2194">
        <v>0</v>
      </c>
      <c r="BR26" s="2244">
        <v>0</v>
      </c>
      <c r="BS26" s="163"/>
      <c r="BT26" s="163"/>
      <c r="BU26" s="163"/>
    </row>
    <row r="27" spans="1:73" x14ac:dyDescent="0.15">
      <c r="A27" s="2237" t="s">
        <v>2672</v>
      </c>
      <c r="B27" s="2238">
        <v>0</v>
      </c>
      <c r="C27" s="2249">
        <v>0</v>
      </c>
      <c r="D27" s="2249">
        <v>0</v>
      </c>
      <c r="E27" s="2249">
        <v>0</v>
      </c>
      <c r="F27" s="2250">
        <v>0</v>
      </c>
      <c r="G27" s="2171">
        <v>0</v>
      </c>
      <c r="H27" s="2171">
        <v>0</v>
      </c>
      <c r="I27" s="2171">
        <v>0</v>
      </c>
      <c r="J27" s="2241">
        <v>0</v>
      </c>
      <c r="K27" s="2171">
        <v>0</v>
      </c>
      <c r="L27" s="2171">
        <v>0</v>
      </c>
      <c r="M27" s="2171">
        <v>0</v>
      </c>
      <c r="N27" s="2241">
        <v>0</v>
      </c>
      <c r="O27" s="2171">
        <v>0</v>
      </c>
      <c r="P27" s="2060">
        <v>0</v>
      </c>
      <c r="Q27" s="2171">
        <v>0</v>
      </c>
      <c r="R27" s="2241">
        <v>0</v>
      </c>
      <c r="S27" s="2171">
        <v>0</v>
      </c>
      <c r="T27" s="2171">
        <v>0</v>
      </c>
      <c r="U27" s="2171">
        <v>0</v>
      </c>
      <c r="V27" s="2241">
        <v>0</v>
      </c>
      <c r="W27" s="2171">
        <v>0</v>
      </c>
      <c r="X27" s="2171">
        <v>0</v>
      </c>
      <c r="Y27" s="2171">
        <v>0</v>
      </c>
      <c r="Z27" s="2241">
        <v>0</v>
      </c>
      <c r="AA27" s="2060">
        <v>0</v>
      </c>
      <c r="AB27" s="2060">
        <v>0</v>
      </c>
      <c r="AC27" s="2193">
        <v>0</v>
      </c>
      <c r="AD27" s="2241">
        <v>0</v>
      </c>
      <c r="AE27" s="2059">
        <v>0</v>
      </c>
      <c r="AF27" s="2060">
        <v>0</v>
      </c>
      <c r="AG27" s="2193">
        <v>0</v>
      </c>
      <c r="AH27" s="2246">
        <v>0</v>
      </c>
      <c r="AI27" s="2171">
        <v>0</v>
      </c>
      <c r="AJ27" s="2060">
        <v>0</v>
      </c>
      <c r="AK27" s="2171">
        <v>0</v>
      </c>
      <c r="AL27" s="2241">
        <v>0</v>
      </c>
      <c r="AM27" s="2171">
        <v>0</v>
      </c>
      <c r="AN27" s="2171">
        <v>0</v>
      </c>
      <c r="AO27" s="2171">
        <v>0</v>
      </c>
      <c r="AP27" s="2241">
        <v>0</v>
      </c>
      <c r="AQ27" s="2171">
        <v>0</v>
      </c>
      <c r="AR27" s="2171">
        <v>0</v>
      </c>
      <c r="AS27" s="2171">
        <v>0</v>
      </c>
      <c r="AT27" s="2241">
        <v>0</v>
      </c>
      <c r="AU27" s="2060">
        <v>0</v>
      </c>
      <c r="AV27" s="2060">
        <v>0</v>
      </c>
      <c r="AW27" s="2171">
        <v>0</v>
      </c>
      <c r="AX27" s="2241">
        <v>0</v>
      </c>
      <c r="AY27" s="2171">
        <v>0</v>
      </c>
      <c r="AZ27" s="2060">
        <v>0</v>
      </c>
      <c r="BA27" s="2171">
        <v>0</v>
      </c>
      <c r="BB27" s="2246">
        <v>0</v>
      </c>
      <c r="BC27" s="2171">
        <v>0</v>
      </c>
      <c r="BD27" s="2060">
        <v>0</v>
      </c>
      <c r="BE27" s="2171">
        <v>0</v>
      </c>
      <c r="BF27" s="2241">
        <v>0</v>
      </c>
      <c r="BG27" s="2171">
        <v>0</v>
      </c>
      <c r="BH27" s="2171">
        <v>0</v>
      </c>
      <c r="BI27" s="2171">
        <v>0</v>
      </c>
      <c r="BJ27" s="2241">
        <v>0</v>
      </c>
      <c r="BK27" s="2171">
        <v>0</v>
      </c>
      <c r="BL27" s="2171">
        <v>0</v>
      </c>
      <c r="BM27" s="2171">
        <v>0</v>
      </c>
      <c r="BN27" s="2241">
        <v>0</v>
      </c>
      <c r="BO27" s="2171">
        <v>0</v>
      </c>
      <c r="BP27" s="2171">
        <v>0</v>
      </c>
      <c r="BQ27" s="2171">
        <v>0</v>
      </c>
      <c r="BR27" s="2241">
        <v>0</v>
      </c>
      <c r="BS27" s="163"/>
      <c r="BT27" s="163"/>
      <c r="BU27" s="163"/>
    </row>
    <row r="28" spans="1:73" x14ac:dyDescent="0.15">
      <c r="A28" s="2243" t="s">
        <v>2946</v>
      </c>
      <c r="B28" s="2238">
        <v>0</v>
      </c>
      <c r="C28" s="2239">
        <v>0</v>
      </c>
      <c r="D28" s="2239">
        <v>0</v>
      </c>
      <c r="E28" s="2239">
        <v>0</v>
      </c>
      <c r="F28" s="2240">
        <v>0</v>
      </c>
      <c r="G28" s="2171">
        <v>0</v>
      </c>
      <c r="H28" s="2171">
        <v>0</v>
      </c>
      <c r="I28" s="2171">
        <v>0</v>
      </c>
      <c r="J28" s="2241">
        <v>0</v>
      </c>
      <c r="K28" s="2171">
        <v>0</v>
      </c>
      <c r="L28" s="2171">
        <v>0</v>
      </c>
      <c r="M28" s="2171">
        <v>0</v>
      </c>
      <c r="N28" s="2241">
        <v>0</v>
      </c>
      <c r="O28" s="2171">
        <v>0</v>
      </c>
      <c r="P28" s="2194">
        <v>0</v>
      </c>
      <c r="Q28" s="2171">
        <v>0</v>
      </c>
      <c r="R28" s="2241">
        <v>0</v>
      </c>
      <c r="S28" s="2171">
        <v>0</v>
      </c>
      <c r="T28" s="2171">
        <v>0</v>
      </c>
      <c r="U28" s="2171">
        <v>0</v>
      </c>
      <c r="V28" s="2241">
        <v>0</v>
      </c>
      <c r="W28" s="2171">
        <v>0</v>
      </c>
      <c r="X28" s="2171">
        <v>0</v>
      </c>
      <c r="Y28" s="2171">
        <v>0</v>
      </c>
      <c r="Z28" s="2241">
        <v>0</v>
      </c>
      <c r="AA28" s="2194">
        <v>0</v>
      </c>
      <c r="AB28" s="2194">
        <v>0</v>
      </c>
      <c r="AC28" s="2193">
        <v>0</v>
      </c>
      <c r="AD28" s="2241">
        <v>0</v>
      </c>
      <c r="AE28" s="2245">
        <v>0</v>
      </c>
      <c r="AF28" s="2194">
        <v>0</v>
      </c>
      <c r="AG28" s="2193">
        <v>0</v>
      </c>
      <c r="AH28" s="2246">
        <v>0</v>
      </c>
      <c r="AI28" s="2171">
        <v>0</v>
      </c>
      <c r="AJ28" s="2194">
        <v>0</v>
      </c>
      <c r="AK28" s="2171">
        <v>0</v>
      </c>
      <c r="AL28" s="2241">
        <v>0</v>
      </c>
      <c r="AM28" s="2171">
        <v>0</v>
      </c>
      <c r="AN28" s="2171">
        <v>0</v>
      </c>
      <c r="AO28" s="2171">
        <v>0</v>
      </c>
      <c r="AP28" s="2241">
        <v>0</v>
      </c>
      <c r="AQ28" s="2171">
        <v>0</v>
      </c>
      <c r="AR28" s="2171">
        <v>0</v>
      </c>
      <c r="AS28" s="2171">
        <v>0</v>
      </c>
      <c r="AT28" s="2241">
        <v>0</v>
      </c>
      <c r="AU28" s="2194">
        <v>0</v>
      </c>
      <c r="AV28" s="2194">
        <v>0</v>
      </c>
      <c r="AW28" s="2171">
        <v>0</v>
      </c>
      <c r="AX28" s="2241">
        <v>0</v>
      </c>
      <c r="AY28" s="2171">
        <v>0</v>
      </c>
      <c r="AZ28" s="2194">
        <v>0</v>
      </c>
      <c r="BA28" s="2171">
        <v>0</v>
      </c>
      <c r="BB28" s="2246">
        <v>0</v>
      </c>
      <c r="BC28" s="2171">
        <v>0</v>
      </c>
      <c r="BD28" s="2194">
        <v>0</v>
      </c>
      <c r="BE28" s="2171">
        <v>0</v>
      </c>
      <c r="BF28" s="2241">
        <v>0</v>
      </c>
      <c r="BG28" s="2171">
        <v>0</v>
      </c>
      <c r="BH28" s="2171">
        <v>0</v>
      </c>
      <c r="BI28" s="2171">
        <v>0</v>
      </c>
      <c r="BJ28" s="2241">
        <v>0</v>
      </c>
      <c r="BK28" s="2171">
        <v>0</v>
      </c>
      <c r="BL28" s="2171">
        <v>0</v>
      </c>
      <c r="BM28" s="2171">
        <v>0</v>
      </c>
      <c r="BN28" s="2241">
        <v>0</v>
      </c>
      <c r="BO28" s="2171">
        <v>0</v>
      </c>
      <c r="BP28" s="2171">
        <v>0</v>
      </c>
      <c r="BQ28" s="2171">
        <v>0</v>
      </c>
      <c r="BR28" s="2241">
        <v>0</v>
      </c>
      <c r="BS28" s="163"/>
      <c r="BT28" s="163"/>
      <c r="BU28" s="163"/>
    </row>
    <row r="29" spans="1:73" x14ac:dyDescent="0.15">
      <c r="A29" s="2237" t="s">
        <v>2840</v>
      </c>
      <c r="B29" s="2238">
        <v>165</v>
      </c>
      <c r="C29" s="2239">
        <v>0</v>
      </c>
      <c r="D29" s="2239">
        <v>97</v>
      </c>
      <c r="E29" s="2239">
        <v>0</v>
      </c>
      <c r="F29" s="2240">
        <v>68</v>
      </c>
      <c r="G29" s="2171">
        <v>0</v>
      </c>
      <c r="H29" s="2171">
        <v>0</v>
      </c>
      <c r="I29" s="2171">
        <v>0</v>
      </c>
      <c r="J29" s="2241">
        <v>0</v>
      </c>
      <c r="K29" s="2171">
        <v>0</v>
      </c>
      <c r="L29" s="2171">
        <v>0</v>
      </c>
      <c r="M29" s="2171">
        <v>0</v>
      </c>
      <c r="N29" s="2241">
        <v>0</v>
      </c>
      <c r="O29" s="2171">
        <v>0</v>
      </c>
      <c r="P29" s="2060">
        <v>0</v>
      </c>
      <c r="Q29" s="2171">
        <v>0</v>
      </c>
      <c r="R29" s="2241">
        <v>0</v>
      </c>
      <c r="S29" s="2171">
        <v>0</v>
      </c>
      <c r="T29" s="2171">
        <v>0</v>
      </c>
      <c r="U29" s="2171">
        <v>0</v>
      </c>
      <c r="V29" s="2241">
        <v>0</v>
      </c>
      <c r="W29" s="2171">
        <v>0</v>
      </c>
      <c r="X29" s="2171">
        <v>0</v>
      </c>
      <c r="Y29" s="2171">
        <v>0</v>
      </c>
      <c r="Z29" s="2241">
        <v>0</v>
      </c>
      <c r="AA29" s="2060">
        <v>0</v>
      </c>
      <c r="AB29" s="2060">
        <v>16</v>
      </c>
      <c r="AC29" s="2193">
        <v>0</v>
      </c>
      <c r="AD29" s="2241">
        <v>0</v>
      </c>
      <c r="AE29" s="2059">
        <v>0</v>
      </c>
      <c r="AF29" s="2060">
        <v>74</v>
      </c>
      <c r="AG29" s="2193">
        <v>0</v>
      </c>
      <c r="AH29" s="2246">
        <v>68</v>
      </c>
      <c r="AI29" s="2171">
        <v>0</v>
      </c>
      <c r="AJ29" s="2060">
        <v>7</v>
      </c>
      <c r="AK29" s="2171">
        <v>0</v>
      </c>
      <c r="AL29" s="2241">
        <v>0</v>
      </c>
      <c r="AM29" s="2171">
        <v>0</v>
      </c>
      <c r="AN29" s="2171">
        <v>0</v>
      </c>
      <c r="AO29" s="2171">
        <v>0</v>
      </c>
      <c r="AP29" s="2241">
        <v>0</v>
      </c>
      <c r="AQ29" s="2171">
        <v>0</v>
      </c>
      <c r="AR29" s="2171">
        <v>0</v>
      </c>
      <c r="AS29" s="2171">
        <v>0</v>
      </c>
      <c r="AT29" s="2241">
        <v>0</v>
      </c>
      <c r="AU29" s="2060">
        <v>0</v>
      </c>
      <c r="AV29" s="2060">
        <v>0</v>
      </c>
      <c r="AW29" s="2171">
        <v>0</v>
      </c>
      <c r="AX29" s="2241">
        <v>0</v>
      </c>
      <c r="AY29" s="2171">
        <v>0</v>
      </c>
      <c r="AZ29" s="2060">
        <v>0</v>
      </c>
      <c r="BA29" s="2171">
        <v>0</v>
      </c>
      <c r="BB29" s="2246">
        <v>0</v>
      </c>
      <c r="BC29" s="2171">
        <v>0</v>
      </c>
      <c r="BD29" s="2060">
        <v>0</v>
      </c>
      <c r="BE29" s="2171">
        <v>0</v>
      </c>
      <c r="BF29" s="2241">
        <v>0</v>
      </c>
      <c r="BG29" s="2171">
        <v>0</v>
      </c>
      <c r="BH29" s="2171">
        <v>0</v>
      </c>
      <c r="BI29" s="2171">
        <v>0</v>
      </c>
      <c r="BJ29" s="2241">
        <v>0</v>
      </c>
      <c r="BK29" s="2171">
        <v>0</v>
      </c>
      <c r="BL29" s="2171">
        <v>0</v>
      </c>
      <c r="BM29" s="2171">
        <v>0</v>
      </c>
      <c r="BN29" s="2241">
        <v>0</v>
      </c>
      <c r="BO29" s="2171">
        <v>0</v>
      </c>
      <c r="BP29" s="2171">
        <v>0</v>
      </c>
      <c r="BQ29" s="2171">
        <v>0</v>
      </c>
      <c r="BR29" s="2241">
        <v>0</v>
      </c>
      <c r="BS29" s="163"/>
      <c r="BT29" s="163"/>
      <c r="BU29" s="163"/>
    </row>
    <row r="30" spans="1:73" x14ac:dyDescent="0.15">
      <c r="A30" s="2243" t="s">
        <v>2841</v>
      </c>
      <c r="B30" s="2238">
        <v>10</v>
      </c>
      <c r="C30" s="2239">
        <v>0</v>
      </c>
      <c r="D30" s="2239">
        <v>0</v>
      </c>
      <c r="E30" s="2239">
        <v>0</v>
      </c>
      <c r="F30" s="2240">
        <v>10</v>
      </c>
      <c r="G30" s="2194">
        <v>0</v>
      </c>
      <c r="H30" s="2194">
        <v>0</v>
      </c>
      <c r="I30" s="2194">
        <v>0</v>
      </c>
      <c r="J30" s="2244">
        <v>0</v>
      </c>
      <c r="K30" s="2194">
        <v>0</v>
      </c>
      <c r="L30" s="2194">
        <v>0</v>
      </c>
      <c r="M30" s="2194">
        <v>0</v>
      </c>
      <c r="N30" s="2244">
        <v>0</v>
      </c>
      <c r="O30" s="2194">
        <v>0</v>
      </c>
      <c r="P30" s="2194">
        <v>0</v>
      </c>
      <c r="Q30" s="2194">
        <v>0</v>
      </c>
      <c r="R30" s="2244">
        <v>0</v>
      </c>
      <c r="S30" s="2194">
        <v>0</v>
      </c>
      <c r="T30" s="2194">
        <v>0</v>
      </c>
      <c r="U30" s="2194">
        <v>0</v>
      </c>
      <c r="V30" s="2244">
        <v>0</v>
      </c>
      <c r="W30" s="2194">
        <v>0</v>
      </c>
      <c r="X30" s="2194">
        <v>0</v>
      </c>
      <c r="Y30" s="2194">
        <v>0</v>
      </c>
      <c r="Z30" s="2244">
        <v>0</v>
      </c>
      <c r="AA30" s="2194">
        <v>0</v>
      </c>
      <c r="AB30" s="2194">
        <v>0</v>
      </c>
      <c r="AC30" s="2194">
        <v>0</v>
      </c>
      <c r="AD30" s="2244">
        <v>0</v>
      </c>
      <c r="AE30" s="2245">
        <v>0</v>
      </c>
      <c r="AF30" s="2194">
        <v>0</v>
      </c>
      <c r="AG30" s="2194">
        <v>0</v>
      </c>
      <c r="AH30" s="2244">
        <v>10</v>
      </c>
      <c r="AI30" s="2194">
        <v>0</v>
      </c>
      <c r="AJ30" s="2194">
        <v>0</v>
      </c>
      <c r="AK30" s="2194">
        <v>0</v>
      </c>
      <c r="AL30" s="2244">
        <v>0</v>
      </c>
      <c r="AM30" s="2194">
        <v>0</v>
      </c>
      <c r="AN30" s="2194">
        <v>0</v>
      </c>
      <c r="AO30" s="2194">
        <v>0</v>
      </c>
      <c r="AP30" s="2244">
        <v>0</v>
      </c>
      <c r="AQ30" s="2194">
        <v>0</v>
      </c>
      <c r="AR30" s="2194">
        <v>0</v>
      </c>
      <c r="AS30" s="2194">
        <v>0</v>
      </c>
      <c r="AT30" s="2244">
        <v>0</v>
      </c>
      <c r="AU30" s="2194">
        <v>0</v>
      </c>
      <c r="AV30" s="2194">
        <v>0</v>
      </c>
      <c r="AW30" s="2194">
        <v>0</v>
      </c>
      <c r="AX30" s="2244">
        <v>0</v>
      </c>
      <c r="AY30" s="2194">
        <v>0</v>
      </c>
      <c r="AZ30" s="2194">
        <v>0</v>
      </c>
      <c r="BA30" s="2194">
        <v>0</v>
      </c>
      <c r="BB30" s="2244">
        <v>0</v>
      </c>
      <c r="BC30" s="2194">
        <v>0</v>
      </c>
      <c r="BD30" s="2194">
        <v>0</v>
      </c>
      <c r="BE30" s="2194">
        <v>0</v>
      </c>
      <c r="BF30" s="2244">
        <v>0</v>
      </c>
      <c r="BG30" s="2194">
        <v>0</v>
      </c>
      <c r="BH30" s="2194">
        <v>0</v>
      </c>
      <c r="BI30" s="2194">
        <v>0</v>
      </c>
      <c r="BJ30" s="2244">
        <v>0</v>
      </c>
      <c r="BK30" s="2194">
        <v>0</v>
      </c>
      <c r="BL30" s="2194">
        <v>0</v>
      </c>
      <c r="BM30" s="2194">
        <v>0</v>
      </c>
      <c r="BN30" s="2244">
        <v>0</v>
      </c>
      <c r="BO30" s="2194">
        <v>0</v>
      </c>
      <c r="BP30" s="2194">
        <v>0</v>
      </c>
      <c r="BQ30" s="2194">
        <v>0</v>
      </c>
      <c r="BR30" s="2244">
        <v>0</v>
      </c>
      <c r="BS30" s="163"/>
      <c r="BT30" s="163"/>
      <c r="BU30" s="163"/>
    </row>
    <row r="31" spans="1:73" x14ac:dyDescent="0.15">
      <c r="A31" s="2243" t="s">
        <v>2842</v>
      </c>
      <c r="B31" s="2238">
        <v>82</v>
      </c>
      <c r="C31" s="2239">
        <v>0</v>
      </c>
      <c r="D31" s="2239">
        <v>66</v>
      </c>
      <c r="E31" s="2239">
        <v>0</v>
      </c>
      <c r="F31" s="2240">
        <v>16</v>
      </c>
      <c r="G31" s="2194">
        <v>0</v>
      </c>
      <c r="H31" s="2194">
        <v>0</v>
      </c>
      <c r="I31" s="2194">
        <v>0</v>
      </c>
      <c r="J31" s="2244">
        <v>0</v>
      </c>
      <c r="K31" s="2194">
        <v>0</v>
      </c>
      <c r="L31" s="2194">
        <v>0</v>
      </c>
      <c r="M31" s="2194">
        <v>0</v>
      </c>
      <c r="N31" s="2244">
        <v>0</v>
      </c>
      <c r="O31" s="2194">
        <v>0</v>
      </c>
      <c r="P31" s="2194">
        <v>0</v>
      </c>
      <c r="Q31" s="2194">
        <v>0</v>
      </c>
      <c r="R31" s="2244">
        <v>0</v>
      </c>
      <c r="S31" s="2194">
        <v>0</v>
      </c>
      <c r="T31" s="2194">
        <v>0</v>
      </c>
      <c r="U31" s="2194">
        <v>0</v>
      </c>
      <c r="V31" s="2244">
        <v>0</v>
      </c>
      <c r="W31" s="2194">
        <v>0</v>
      </c>
      <c r="X31" s="2194">
        <v>0</v>
      </c>
      <c r="Y31" s="2194">
        <v>0</v>
      </c>
      <c r="Z31" s="2244">
        <v>0</v>
      </c>
      <c r="AA31" s="2194">
        <v>0</v>
      </c>
      <c r="AB31" s="2194">
        <v>16</v>
      </c>
      <c r="AC31" s="2194">
        <v>0</v>
      </c>
      <c r="AD31" s="2244">
        <v>0</v>
      </c>
      <c r="AE31" s="2245">
        <v>0</v>
      </c>
      <c r="AF31" s="2194">
        <v>50</v>
      </c>
      <c r="AG31" s="2194">
        <v>0</v>
      </c>
      <c r="AH31" s="2244">
        <v>16</v>
      </c>
      <c r="AI31" s="2194">
        <v>0</v>
      </c>
      <c r="AJ31" s="2194">
        <v>0</v>
      </c>
      <c r="AK31" s="2194">
        <v>0</v>
      </c>
      <c r="AL31" s="2244">
        <v>0</v>
      </c>
      <c r="AM31" s="2194">
        <v>0</v>
      </c>
      <c r="AN31" s="2194">
        <v>0</v>
      </c>
      <c r="AO31" s="2194">
        <v>0</v>
      </c>
      <c r="AP31" s="2244">
        <v>0</v>
      </c>
      <c r="AQ31" s="2194">
        <v>0</v>
      </c>
      <c r="AR31" s="2194">
        <v>0</v>
      </c>
      <c r="AS31" s="2194">
        <v>0</v>
      </c>
      <c r="AT31" s="2244">
        <v>0</v>
      </c>
      <c r="AU31" s="2194">
        <v>0</v>
      </c>
      <c r="AV31" s="2194">
        <v>0</v>
      </c>
      <c r="AW31" s="2194">
        <v>0</v>
      </c>
      <c r="AX31" s="2244">
        <v>0</v>
      </c>
      <c r="AY31" s="2194">
        <v>0</v>
      </c>
      <c r="AZ31" s="2194">
        <v>0</v>
      </c>
      <c r="BA31" s="2194">
        <v>0</v>
      </c>
      <c r="BB31" s="2244">
        <v>0</v>
      </c>
      <c r="BC31" s="2194">
        <v>0</v>
      </c>
      <c r="BD31" s="2194">
        <v>0</v>
      </c>
      <c r="BE31" s="2194">
        <v>0</v>
      </c>
      <c r="BF31" s="2244">
        <v>0</v>
      </c>
      <c r="BG31" s="2194">
        <v>0</v>
      </c>
      <c r="BH31" s="2194">
        <v>0</v>
      </c>
      <c r="BI31" s="2194">
        <v>0</v>
      </c>
      <c r="BJ31" s="2244">
        <v>0</v>
      </c>
      <c r="BK31" s="2194">
        <v>0</v>
      </c>
      <c r="BL31" s="2194">
        <v>0</v>
      </c>
      <c r="BM31" s="2194">
        <v>0</v>
      </c>
      <c r="BN31" s="2244">
        <v>0</v>
      </c>
      <c r="BO31" s="2194">
        <v>0</v>
      </c>
      <c r="BP31" s="2194">
        <v>0</v>
      </c>
      <c r="BQ31" s="2194">
        <v>0</v>
      </c>
      <c r="BR31" s="2244">
        <v>0</v>
      </c>
      <c r="BS31" s="163"/>
      <c r="BT31" s="163"/>
      <c r="BU31" s="163"/>
    </row>
    <row r="32" spans="1:73" x14ac:dyDescent="0.15">
      <c r="A32" s="2243" t="s">
        <v>2912</v>
      </c>
      <c r="B32" s="2238">
        <v>73</v>
      </c>
      <c r="C32" s="2239">
        <v>0</v>
      </c>
      <c r="D32" s="2239">
        <v>31</v>
      </c>
      <c r="E32" s="2239">
        <v>0</v>
      </c>
      <c r="F32" s="2240">
        <v>42</v>
      </c>
      <c r="G32" s="2194">
        <v>0</v>
      </c>
      <c r="H32" s="2194">
        <v>0</v>
      </c>
      <c r="I32" s="2194">
        <v>0</v>
      </c>
      <c r="J32" s="2244">
        <v>0</v>
      </c>
      <c r="K32" s="2194">
        <v>0</v>
      </c>
      <c r="L32" s="2194">
        <v>0</v>
      </c>
      <c r="M32" s="2194">
        <v>0</v>
      </c>
      <c r="N32" s="2244">
        <v>0</v>
      </c>
      <c r="O32" s="2194">
        <v>0</v>
      </c>
      <c r="P32" s="2194">
        <v>0</v>
      </c>
      <c r="Q32" s="2194">
        <v>0</v>
      </c>
      <c r="R32" s="2244">
        <v>0</v>
      </c>
      <c r="S32" s="2194">
        <v>0</v>
      </c>
      <c r="T32" s="2194">
        <v>0</v>
      </c>
      <c r="U32" s="2194">
        <v>0</v>
      </c>
      <c r="V32" s="2244">
        <v>0</v>
      </c>
      <c r="W32" s="2194">
        <v>0</v>
      </c>
      <c r="X32" s="2194">
        <v>0</v>
      </c>
      <c r="Y32" s="2194">
        <v>0</v>
      </c>
      <c r="Z32" s="2244">
        <v>0</v>
      </c>
      <c r="AA32" s="2194">
        <v>0</v>
      </c>
      <c r="AB32" s="2194">
        <v>0</v>
      </c>
      <c r="AC32" s="2194">
        <v>0</v>
      </c>
      <c r="AD32" s="2244">
        <v>0</v>
      </c>
      <c r="AE32" s="2245">
        <v>0</v>
      </c>
      <c r="AF32" s="2194">
        <v>24</v>
      </c>
      <c r="AG32" s="2194">
        <v>0</v>
      </c>
      <c r="AH32" s="2244">
        <v>42</v>
      </c>
      <c r="AI32" s="2194">
        <v>0</v>
      </c>
      <c r="AJ32" s="2194">
        <v>7</v>
      </c>
      <c r="AK32" s="2194">
        <v>0</v>
      </c>
      <c r="AL32" s="2244">
        <v>0</v>
      </c>
      <c r="AM32" s="2194">
        <v>0</v>
      </c>
      <c r="AN32" s="2194">
        <v>0</v>
      </c>
      <c r="AO32" s="2194">
        <v>0</v>
      </c>
      <c r="AP32" s="2244">
        <v>0</v>
      </c>
      <c r="AQ32" s="2194">
        <v>0</v>
      </c>
      <c r="AR32" s="2194">
        <v>0</v>
      </c>
      <c r="AS32" s="2194">
        <v>0</v>
      </c>
      <c r="AT32" s="2244">
        <v>0</v>
      </c>
      <c r="AU32" s="2194">
        <v>0</v>
      </c>
      <c r="AV32" s="2194">
        <v>0</v>
      </c>
      <c r="AW32" s="2194">
        <v>0</v>
      </c>
      <c r="AX32" s="2244">
        <v>0</v>
      </c>
      <c r="AY32" s="2194">
        <v>0</v>
      </c>
      <c r="AZ32" s="2194">
        <v>0</v>
      </c>
      <c r="BA32" s="2194">
        <v>0</v>
      </c>
      <c r="BB32" s="2244">
        <v>0</v>
      </c>
      <c r="BC32" s="2194">
        <v>0</v>
      </c>
      <c r="BD32" s="2194">
        <v>0</v>
      </c>
      <c r="BE32" s="2194">
        <v>0</v>
      </c>
      <c r="BF32" s="2244">
        <v>0</v>
      </c>
      <c r="BG32" s="2194">
        <v>0</v>
      </c>
      <c r="BH32" s="2194">
        <v>0</v>
      </c>
      <c r="BI32" s="2194">
        <v>0</v>
      </c>
      <c r="BJ32" s="2244">
        <v>0</v>
      </c>
      <c r="BK32" s="2194">
        <v>0</v>
      </c>
      <c r="BL32" s="2194">
        <v>0</v>
      </c>
      <c r="BM32" s="2194">
        <v>0</v>
      </c>
      <c r="BN32" s="2244">
        <v>0</v>
      </c>
      <c r="BO32" s="2194">
        <v>0</v>
      </c>
      <c r="BP32" s="2194">
        <v>0</v>
      </c>
      <c r="BQ32" s="2194">
        <v>0</v>
      </c>
      <c r="BR32" s="2244">
        <v>0</v>
      </c>
      <c r="BS32" s="163"/>
      <c r="BT32" s="163"/>
      <c r="BU32" s="163"/>
    </row>
    <row r="33" spans="1:73" x14ac:dyDescent="0.15">
      <c r="A33" s="2237" t="s">
        <v>2844</v>
      </c>
      <c r="B33" s="2238">
        <v>271</v>
      </c>
      <c r="C33" s="2239">
        <v>0</v>
      </c>
      <c r="D33" s="2239">
        <v>214</v>
      </c>
      <c r="E33" s="2239">
        <v>38</v>
      </c>
      <c r="F33" s="2240">
        <v>19</v>
      </c>
      <c r="G33" s="2171">
        <v>0</v>
      </c>
      <c r="H33" s="2171">
        <v>0</v>
      </c>
      <c r="I33" s="2171">
        <v>0</v>
      </c>
      <c r="J33" s="2241">
        <v>0</v>
      </c>
      <c r="K33" s="2171">
        <v>0</v>
      </c>
      <c r="L33" s="2171">
        <v>0</v>
      </c>
      <c r="M33" s="2171">
        <v>0</v>
      </c>
      <c r="N33" s="2241">
        <v>0</v>
      </c>
      <c r="O33" s="2171">
        <v>0</v>
      </c>
      <c r="P33" s="2060">
        <v>0</v>
      </c>
      <c r="Q33" s="2171">
        <v>0</v>
      </c>
      <c r="R33" s="2241">
        <v>0</v>
      </c>
      <c r="S33" s="2171">
        <v>0</v>
      </c>
      <c r="T33" s="2171">
        <v>0</v>
      </c>
      <c r="U33" s="2171">
        <v>0</v>
      </c>
      <c r="V33" s="2241">
        <v>0</v>
      </c>
      <c r="W33" s="2171">
        <v>0</v>
      </c>
      <c r="X33" s="2171">
        <v>0</v>
      </c>
      <c r="Y33" s="2171">
        <v>0</v>
      </c>
      <c r="Z33" s="2241">
        <v>0</v>
      </c>
      <c r="AA33" s="2060">
        <v>0</v>
      </c>
      <c r="AB33" s="2060">
        <v>73</v>
      </c>
      <c r="AC33" s="2193">
        <v>0</v>
      </c>
      <c r="AD33" s="2241">
        <v>0</v>
      </c>
      <c r="AE33" s="2059">
        <v>0</v>
      </c>
      <c r="AF33" s="2060">
        <v>120</v>
      </c>
      <c r="AG33" s="2193">
        <v>38</v>
      </c>
      <c r="AH33" s="2246">
        <v>19</v>
      </c>
      <c r="AI33" s="2171">
        <v>0</v>
      </c>
      <c r="AJ33" s="2060">
        <v>0</v>
      </c>
      <c r="AK33" s="2171">
        <v>0</v>
      </c>
      <c r="AL33" s="2241">
        <v>0</v>
      </c>
      <c r="AM33" s="2171">
        <v>0</v>
      </c>
      <c r="AN33" s="2171">
        <v>0</v>
      </c>
      <c r="AO33" s="2171">
        <v>0</v>
      </c>
      <c r="AP33" s="2241">
        <v>0</v>
      </c>
      <c r="AQ33" s="2171">
        <v>0</v>
      </c>
      <c r="AR33" s="2171">
        <v>0</v>
      </c>
      <c r="AS33" s="2171">
        <v>0</v>
      </c>
      <c r="AT33" s="2241">
        <v>0</v>
      </c>
      <c r="AU33" s="2060">
        <v>0</v>
      </c>
      <c r="AV33" s="2060">
        <v>21</v>
      </c>
      <c r="AW33" s="2171">
        <v>0</v>
      </c>
      <c r="AX33" s="2241">
        <v>0</v>
      </c>
      <c r="AY33" s="2171">
        <v>0</v>
      </c>
      <c r="AZ33" s="2060">
        <v>0</v>
      </c>
      <c r="BA33" s="2171">
        <v>0</v>
      </c>
      <c r="BB33" s="2246">
        <v>0</v>
      </c>
      <c r="BC33" s="2171">
        <v>0</v>
      </c>
      <c r="BD33" s="2060">
        <v>0</v>
      </c>
      <c r="BE33" s="2171">
        <v>0</v>
      </c>
      <c r="BF33" s="2241">
        <v>0</v>
      </c>
      <c r="BG33" s="2171">
        <v>0</v>
      </c>
      <c r="BH33" s="2171">
        <v>0</v>
      </c>
      <c r="BI33" s="2171">
        <v>0</v>
      </c>
      <c r="BJ33" s="2241">
        <v>0</v>
      </c>
      <c r="BK33" s="2171">
        <v>0</v>
      </c>
      <c r="BL33" s="2171">
        <v>0</v>
      </c>
      <c r="BM33" s="2171">
        <v>0</v>
      </c>
      <c r="BN33" s="2241">
        <v>0</v>
      </c>
      <c r="BO33" s="2171">
        <v>0</v>
      </c>
      <c r="BP33" s="2171">
        <v>0</v>
      </c>
      <c r="BQ33" s="2171">
        <v>0</v>
      </c>
      <c r="BR33" s="2241">
        <v>0</v>
      </c>
      <c r="BS33" s="163"/>
      <c r="BT33" s="163"/>
      <c r="BU33" s="163"/>
    </row>
    <row r="34" spans="1:73" x14ac:dyDescent="0.15">
      <c r="A34" s="2243" t="s">
        <v>2845</v>
      </c>
      <c r="B34" s="2238">
        <v>118</v>
      </c>
      <c r="C34" s="2239">
        <v>0</v>
      </c>
      <c r="D34" s="2239">
        <v>74</v>
      </c>
      <c r="E34" s="2239">
        <v>38</v>
      </c>
      <c r="F34" s="2240">
        <v>6</v>
      </c>
      <c r="G34" s="2194">
        <v>0</v>
      </c>
      <c r="H34" s="2194">
        <v>0</v>
      </c>
      <c r="I34" s="2194">
        <v>0</v>
      </c>
      <c r="J34" s="2244">
        <v>0</v>
      </c>
      <c r="K34" s="2194">
        <v>0</v>
      </c>
      <c r="L34" s="2194">
        <v>0</v>
      </c>
      <c r="M34" s="2194">
        <v>0</v>
      </c>
      <c r="N34" s="2244">
        <v>0</v>
      </c>
      <c r="O34" s="2194">
        <v>0</v>
      </c>
      <c r="P34" s="2194">
        <v>0</v>
      </c>
      <c r="Q34" s="2194">
        <v>0</v>
      </c>
      <c r="R34" s="2244">
        <v>0</v>
      </c>
      <c r="S34" s="2194">
        <v>0</v>
      </c>
      <c r="T34" s="2194">
        <v>0</v>
      </c>
      <c r="U34" s="2194">
        <v>0</v>
      </c>
      <c r="V34" s="2244">
        <v>0</v>
      </c>
      <c r="W34" s="2194">
        <v>0</v>
      </c>
      <c r="X34" s="2194">
        <v>0</v>
      </c>
      <c r="Y34" s="2194">
        <v>0</v>
      </c>
      <c r="Z34" s="2244">
        <v>0</v>
      </c>
      <c r="AA34" s="2194">
        <v>0</v>
      </c>
      <c r="AB34" s="2194">
        <v>31</v>
      </c>
      <c r="AC34" s="2194">
        <v>0</v>
      </c>
      <c r="AD34" s="2244">
        <v>0</v>
      </c>
      <c r="AE34" s="2245">
        <v>0</v>
      </c>
      <c r="AF34" s="2194">
        <v>43</v>
      </c>
      <c r="AG34" s="2194">
        <v>38</v>
      </c>
      <c r="AH34" s="2244">
        <v>6</v>
      </c>
      <c r="AI34" s="2194">
        <v>0</v>
      </c>
      <c r="AJ34" s="2194">
        <v>0</v>
      </c>
      <c r="AK34" s="2194">
        <v>0</v>
      </c>
      <c r="AL34" s="2244">
        <v>0</v>
      </c>
      <c r="AM34" s="2194">
        <v>0</v>
      </c>
      <c r="AN34" s="2194">
        <v>0</v>
      </c>
      <c r="AO34" s="2194">
        <v>0</v>
      </c>
      <c r="AP34" s="2244">
        <v>0</v>
      </c>
      <c r="AQ34" s="2194">
        <v>0</v>
      </c>
      <c r="AR34" s="2194">
        <v>0</v>
      </c>
      <c r="AS34" s="2194">
        <v>0</v>
      </c>
      <c r="AT34" s="2244">
        <v>0</v>
      </c>
      <c r="AU34" s="2194">
        <v>0</v>
      </c>
      <c r="AV34" s="2194">
        <v>0</v>
      </c>
      <c r="AW34" s="2194">
        <v>0</v>
      </c>
      <c r="AX34" s="2244">
        <v>0</v>
      </c>
      <c r="AY34" s="2194">
        <v>0</v>
      </c>
      <c r="AZ34" s="2194">
        <v>0</v>
      </c>
      <c r="BA34" s="2194">
        <v>0</v>
      </c>
      <c r="BB34" s="2244">
        <v>0</v>
      </c>
      <c r="BC34" s="2194">
        <v>0</v>
      </c>
      <c r="BD34" s="2194">
        <v>0</v>
      </c>
      <c r="BE34" s="2194">
        <v>0</v>
      </c>
      <c r="BF34" s="2244">
        <v>0</v>
      </c>
      <c r="BG34" s="2194">
        <v>0</v>
      </c>
      <c r="BH34" s="2194">
        <v>0</v>
      </c>
      <c r="BI34" s="2194">
        <v>0</v>
      </c>
      <c r="BJ34" s="2244">
        <v>0</v>
      </c>
      <c r="BK34" s="2194">
        <v>0</v>
      </c>
      <c r="BL34" s="2194">
        <v>0</v>
      </c>
      <c r="BM34" s="2194">
        <v>0</v>
      </c>
      <c r="BN34" s="2244">
        <v>0</v>
      </c>
      <c r="BO34" s="2194">
        <v>0</v>
      </c>
      <c r="BP34" s="2194">
        <v>0</v>
      </c>
      <c r="BQ34" s="2194">
        <v>0</v>
      </c>
      <c r="BR34" s="2244">
        <v>0</v>
      </c>
      <c r="BS34" s="163"/>
      <c r="BT34" s="163"/>
      <c r="BU34" s="163"/>
    </row>
    <row r="35" spans="1:73" x14ac:dyDescent="0.15">
      <c r="A35" s="2243" t="s">
        <v>2844</v>
      </c>
      <c r="B35" s="2238">
        <v>153</v>
      </c>
      <c r="C35" s="2239">
        <v>0</v>
      </c>
      <c r="D35" s="2239">
        <v>140</v>
      </c>
      <c r="E35" s="2239">
        <v>0</v>
      </c>
      <c r="F35" s="2240">
        <v>13</v>
      </c>
      <c r="G35" s="2194">
        <v>0</v>
      </c>
      <c r="H35" s="2194">
        <v>0</v>
      </c>
      <c r="I35" s="2194">
        <v>0</v>
      </c>
      <c r="J35" s="2244">
        <v>0</v>
      </c>
      <c r="K35" s="2194">
        <v>0</v>
      </c>
      <c r="L35" s="2194">
        <v>0</v>
      </c>
      <c r="M35" s="2194">
        <v>0</v>
      </c>
      <c r="N35" s="2244">
        <v>0</v>
      </c>
      <c r="O35" s="2194">
        <v>0</v>
      </c>
      <c r="P35" s="2194">
        <v>0</v>
      </c>
      <c r="Q35" s="2194">
        <v>0</v>
      </c>
      <c r="R35" s="2244">
        <v>0</v>
      </c>
      <c r="S35" s="2194">
        <v>0</v>
      </c>
      <c r="T35" s="2194">
        <v>0</v>
      </c>
      <c r="U35" s="2194">
        <v>0</v>
      </c>
      <c r="V35" s="2244">
        <v>0</v>
      </c>
      <c r="W35" s="2194">
        <v>0</v>
      </c>
      <c r="X35" s="2194">
        <v>0</v>
      </c>
      <c r="Y35" s="2194">
        <v>0</v>
      </c>
      <c r="Z35" s="2244">
        <v>0</v>
      </c>
      <c r="AA35" s="2194">
        <v>0</v>
      </c>
      <c r="AB35" s="2194">
        <v>42</v>
      </c>
      <c r="AC35" s="2194">
        <v>0</v>
      </c>
      <c r="AD35" s="2244">
        <v>0</v>
      </c>
      <c r="AE35" s="2245">
        <v>0</v>
      </c>
      <c r="AF35" s="2194">
        <v>77</v>
      </c>
      <c r="AG35" s="2194">
        <v>0</v>
      </c>
      <c r="AH35" s="2244">
        <v>13</v>
      </c>
      <c r="AI35" s="2194">
        <v>0</v>
      </c>
      <c r="AJ35" s="2194">
        <v>0</v>
      </c>
      <c r="AK35" s="2194">
        <v>0</v>
      </c>
      <c r="AL35" s="2244">
        <v>0</v>
      </c>
      <c r="AM35" s="2194">
        <v>0</v>
      </c>
      <c r="AN35" s="2194">
        <v>0</v>
      </c>
      <c r="AO35" s="2194">
        <v>0</v>
      </c>
      <c r="AP35" s="2244">
        <v>0</v>
      </c>
      <c r="AQ35" s="2194">
        <v>0</v>
      </c>
      <c r="AR35" s="2194">
        <v>0</v>
      </c>
      <c r="AS35" s="2194">
        <v>0</v>
      </c>
      <c r="AT35" s="2244">
        <v>0</v>
      </c>
      <c r="AU35" s="2194">
        <v>0</v>
      </c>
      <c r="AV35" s="2194">
        <v>21</v>
      </c>
      <c r="AW35" s="2194">
        <v>0</v>
      </c>
      <c r="AX35" s="2244">
        <v>0</v>
      </c>
      <c r="AY35" s="2194">
        <v>0</v>
      </c>
      <c r="AZ35" s="2194">
        <v>0</v>
      </c>
      <c r="BA35" s="2194">
        <v>0</v>
      </c>
      <c r="BB35" s="2244">
        <v>0</v>
      </c>
      <c r="BC35" s="2194">
        <v>0</v>
      </c>
      <c r="BD35" s="2194">
        <v>0</v>
      </c>
      <c r="BE35" s="2194">
        <v>0</v>
      </c>
      <c r="BF35" s="2244">
        <v>0</v>
      </c>
      <c r="BG35" s="2194">
        <v>0</v>
      </c>
      <c r="BH35" s="2194">
        <v>0</v>
      </c>
      <c r="BI35" s="2194">
        <v>0</v>
      </c>
      <c r="BJ35" s="2244">
        <v>0</v>
      </c>
      <c r="BK35" s="2194">
        <v>0</v>
      </c>
      <c r="BL35" s="2194">
        <v>0</v>
      </c>
      <c r="BM35" s="2194">
        <v>0</v>
      </c>
      <c r="BN35" s="2244">
        <v>0</v>
      </c>
      <c r="BO35" s="2194">
        <v>0</v>
      </c>
      <c r="BP35" s="2194">
        <v>0</v>
      </c>
      <c r="BQ35" s="2194">
        <v>0</v>
      </c>
      <c r="BR35" s="2244">
        <v>0</v>
      </c>
      <c r="BS35" s="163"/>
      <c r="BT35" s="163"/>
      <c r="BU35" s="163"/>
    </row>
    <row r="36" spans="1:73" x14ac:dyDescent="0.15">
      <c r="A36" s="163"/>
      <c r="B36" s="163"/>
      <c r="C36" s="163"/>
      <c r="D36" s="163"/>
      <c r="E36" s="163"/>
      <c r="F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S36" s="163"/>
      <c r="BT36" s="163"/>
      <c r="BU36" s="163"/>
    </row>
    <row r="37" spans="1:73" x14ac:dyDescent="0.15">
      <c r="A37" s="2156" t="s">
        <v>2808</v>
      </c>
      <c r="B37" s="2161"/>
      <c r="C37" s="163"/>
      <c r="D37" s="163"/>
      <c r="E37" s="163"/>
      <c r="F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S37" s="163"/>
      <c r="BT37" s="163"/>
      <c r="BU37" s="163"/>
    </row>
    <row r="38" spans="1:73" x14ac:dyDescent="0.15">
      <c r="A38" s="163" t="s">
        <v>2947</v>
      </c>
      <c r="B38" s="163"/>
      <c r="C38" s="163"/>
      <c r="D38" s="163"/>
      <c r="E38" s="163"/>
      <c r="F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S38" s="163"/>
      <c r="BT38" s="163"/>
      <c r="BU38" s="163"/>
    </row>
    <row r="39" spans="1:73" x14ac:dyDescent="0.15">
      <c r="A39" s="163" t="s">
        <v>2913</v>
      </c>
      <c r="B39" s="163"/>
      <c r="C39" s="163"/>
      <c r="D39" s="163"/>
      <c r="E39" s="163"/>
      <c r="F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S39" s="163"/>
      <c r="BT39" s="163"/>
      <c r="BU39" s="163"/>
    </row>
    <row r="40" spans="1:73" x14ac:dyDescent="0.15">
      <c r="A40" s="380" t="s">
        <v>25</v>
      </c>
      <c r="B40" s="163"/>
      <c r="C40" s="163"/>
      <c r="D40" s="163"/>
      <c r="E40" s="163"/>
      <c r="F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S40" s="163"/>
      <c r="BT40" s="163"/>
      <c r="BU40" s="163"/>
    </row>
    <row r="41" spans="1:73" x14ac:dyDescent="0.15">
      <c r="A41" s="163" t="s">
        <v>2847</v>
      </c>
      <c r="B41" s="163"/>
      <c r="C41" s="163"/>
      <c r="D41" s="163"/>
      <c r="E41" s="163"/>
      <c r="F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S41" s="163"/>
      <c r="BT41" s="163"/>
      <c r="BU41" s="163"/>
    </row>
    <row r="42" spans="1:73" x14ac:dyDescent="0.15">
      <c r="A42" s="163"/>
      <c r="B42" s="2161"/>
      <c r="C42" s="163"/>
      <c r="D42" s="163"/>
      <c r="E42" s="163"/>
      <c r="F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S42" s="163"/>
      <c r="BT42" s="163"/>
      <c r="BU42" s="163"/>
    </row>
    <row r="43" spans="1:73" x14ac:dyDescent="0.15">
      <c r="A43" s="163"/>
      <c r="B43" s="2161"/>
      <c r="C43" s="163"/>
      <c r="D43" s="163"/>
      <c r="E43" s="163"/>
      <c r="F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S43" s="163"/>
      <c r="BT43" s="163"/>
      <c r="BU43" s="163"/>
    </row>
    <row r="44" spans="1:73" x14ac:dyDescent="0.15">
      <c r="A44" s="163"/>
      <c r="B44" s="2161"/>
      <c r="C44" s="163"/>
      <c r="D44" s="163"/>
      <c r="E44" s="163"/>
      <c r="F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S44" s="163"/>
      <c r="BT44" s="163"/>
      <c r="BU44" s="163"/>
    </row>
    <row r="45" spans="1:73" x14ac:dyDescent="0.15">
      <c r="A45" s="163"/>
      <c r="B45" s="2161"/>
      <c r="C45" s="163"/>
      <c r="D45" s="163"/>
      <c r="E45" s="163"/>
      <c r="F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S45" s="163"/>
      <c r="BT45" s="163"/>
      <c r="BU45" s="163"/>
    </row>
    <row r="46" spans="1:73" x14ac:dyDescent="0.15">
      <c r="A46" s="163"/>
      <c r="B46" s="2161"/>
      <c r="C46" s="163"/>
      <c r="D46" s="163"/>
      <c r="E46" s="163"/>
      <c r="F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S46" s="163"/>
      <c r="BT46" s="163"/>
      <c r="BU46" s="163"/>
    </row>
    <row r="47" spans="1:73" x14ac:dyDescent="0.15">
      <c r="A47" s="163"/>
      <c r="B47" s="2161"/>
      <c r="C47" s="163"/>
      <c r="D47" s="163"/>
      <c r="E47" s="163"/>
      <c r="F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S47" s="163"/>
      <c r="BT47" s="163"/>
      <c r="BU47" s="163"/>
    </row>
    <row r="48" spans="1:73" x14ac:dyDescent="0.15">
      <c r="A48" s="163" t="s">
        <v>2948</v>
      </c>
      <c r="B48" s="2161"/>
      <c r="C48" s="163"/>
      <c r="D48" s="163"/>
      <c r="E48" s="163"/>
      <c r="F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S48" s="163"/>
      <c r="BT48" s="163"/>
      <c r="BU48" s="163"/>
    </row>
    <row r="49" spans="1:73" x14ac:dyDescent="0.15">
      <c r="A49" s="163"/>
      <c r="B49" s="2161"/>
      <c r="C49" s="163"/>
      <c r="D49" s="163"/>
      <c r="E49" s="163"/>
      <c r="F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S49" s="163"/>
      <c r="BT49" s="163"/>
      <c r="BU49" s="163"/>
    </row>
    <row r="50" spans="1:73" x14ac:dyDescent="0.15">
      <c r="A50" s="163"/>
      <c r="B50" s="2161"/>
      <c r="C50" s="163"/>
      <c r="D50" s="163"/>
      <c r="E50" s="163"/>
      <c r="F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S50" s="163"/>
      <c r="BT50" s="163"/>
      <c r="BU50" s="163"/>
    </row>
    <row r="51" spans="1:73" x14ac:dyDescent="0.15">
      <c r="A51" s="163"/>
      <c r="B51" s="2161"/>
      <c r="C51" s="163"/>
      <c r="D51" s="163"/>
      <c r="E51" s="163"/>
      <c r="F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S51" s="163"/>
      <c r="BT51" s="163"/>
      <c r="BU51" s="163"/>
    </row>
    <row r="52" spans="1:73" x14ac:dyDescent="0.15">
      <c r="A52" s="163"/>
      <c r="B52" s="2161"/>
      <c r="C52" s="163"/>
      <c r="D52" s="163"/>
      <c r="E52" s="163"/>
      <c r="F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S52" s="163"/>
      <c r="BT52" s="163"/>
      <c r="BU52" s="163"/>
    </row>
    <row r="53" spans="1:73" x14ac:dyDescent="0.15">
      <c r="A53" s="163"/>
      <c r="B53" s="2161"/>
      <c r="C53" s="163"/>
      <c r="D53" s="163"/>
      <c r="E53" s="163"/>
      <c r="F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S53" s="163"/>
      <c r="BT53" s="163"/>
      <c r="BU53" s="163"/>
    </row>
    <row r="54" spans="1:73" x14ac:dyDescent="0.15">
      <c r="A54" s="163"/>
      <c r="B54" s="2161"/>
      <c r="C54" s="163"/>
      <c r="D54" s="163"/>
      <c r="E54" s="163"/>
      <c r="F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S54" s="163"/>
      <c r="BT54" s="163"/>
      <c r="BU54" s="163"/>
    </row>
    <row r="55" spans="1:73" x14ac:dyDescent="0.15">
      <c r="A55" s="163"/>
      <c r="B55" s="2161"/>
      <c r="C55" s="163"/>
      <c r="D55" s="163"/>
      <c r="E55" s="163"/>
      <c r="F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S55" s="163"/>
      <c r="BT55" s="163"/>
      <c r="BU55" s="163"/>
    </row>
    <row r="56" spans="1:73" x14ac:dyDescent="0.15">
      <c r="A56" s="163"/>
      <c r="B56" s="2161"/>
      <c r="C56" s="163"/>
      <c r="D56" s="163"/>
      <c r="E56" s="163"/>
      <c r="F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S56" s="163"/>
      <c r="BT56" s="163"/>
      <c r="BU56" s="163"/>
    </row>
  </sheetData>
  <hyperlinks>
    <hyperlink ref="A37" r:id="rId1" display="https://www.mifuturo.cl/bases-de-datos-de-matriculados/"/>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M32"/>
  <sheetViews>
    <sheetView workbookViewId="0"/>
  </sheetViews>
  <sheetFormatPr baseColWidth="10" defaultColWidth="11.42578125" defaultRowHeight="10.5" x14ac:dyDescent="0.15"/>
  <cols>
    <col min="1" max="1" width="34.5703125" style="166" customWidth="1"/>
    <col min="2" max="2" width="10.28515625" style="166" bestFit="1" customWidth="1"/>
    <col min="3" max="3" width="11.140625" style="166" bestFit="1" customWidth="1"/>
    <col min="4" max="4" width="10.28515625" style="166" bestFit="1" customWidth="1"/>
    <col min="5" max="5" width="11.140625" style="166" bestFit="1" customWidth="1"/>
    <col min="6" max="6" width="10.28515625" style="166" bestFit="1" customWidth="1"/>
    <col min="7" max="7" width="11.140625" style="166" bestFit="1" customWidth="1"/>
    <col min="8" max="8" width="10.28515625" style="166" bestFit="1" customWidth="1"/>
    <col min="9" max="9" width="11.140625" style="166" bestFit="1" customWidth="1"/>
    <col min="10" max="11" width="11.42578125" style="166" customWidth="1"/>
    <col min="12" max="16384" width="11.42578125" style="166"/>
  </cols>
  <sheetData>
    <row r="2" spans="1:13" ht="11.25" x14ac:dyDescent="0.15">
      <c r="A2" s="803" t="s">
        <v>683</v>
      </c>
    </row>
    <row r="4" spans="1:13" ht="11.25" customHeight="1" x14ac:dyDescent="0.15">
      <c r="A4" s="804" t="s">
        <v>412</v>
      </c>
      <c r="B4" s="785" t="s">
        <v>684</v>
      </c>
      <c r="C4" s="786"/>
      <c r="D4" s="786"/>
      <c r="E4" s="786"/>
      <c r="F4" s="786"/>
      <c r="G4" s="786"/>
      <c r="H4" s="786"/>
      <c r="I4" s="786"/>
      <c r="J4" s="786"/>
      <c r="K4" s="786"/>
    </row>
    <row r="5" spans="1:13" ht="11.25" customHeight="1" x14ac:dyDescent="0.15">
      <c r="A5" s="805"/>
      <c r="B5" s="806">
        <v>2018</v>
      </c>
      <c r="C5" s="806"/>
      <c r="D5" s="806">
        <v>2019</v>
      </c>
      <c r="E5" s="806"/>
      <c r="F5" s="806">
        <v>2020</v>
      </c>
      <c r="G5" s="806"/>
      <c r="H5" s="806">
        <v>2021</v>
      </c>
      <c r="I5" s="806"/>
      <c r="J5" s="806">
        <v>2022</v>
      </c>
      <c r="K5" s="806"/>
    </row>
    <row r="6" spans="1:13" ht="11.25" customHeight="1" x14ac:dyDescent="0.15">
      <c r="A6" s="807"/>
      <c r="B6" s="808" t="s">
        <v>685</v>
      </c>
      <c r="C6" s="789" t="s">
        <v>327</v>
      </c>
      <c r="D6" s="808" t="s">
        <v>685</v>
      </c>
      <c r="E6" s="789" t="s">
        <v>327</v>
      </c>
      <c r="F6" s="808" t="s">
        <v>685</v>
      </c>
      <c r="G6" s="789" t="s">
        <v>327</v>
      </c>
      <c r="H6" s="808" t="s">
        <v>685</v>
      </c>
      <c r="I6" s="789" t="s">
        <v>327</v>
      </c>
      <c r="J6" s="808" t="s">
        <v>685</v>
      </c>
      <c r="K6" s="789" t="s">
        <v>327</v>
      </c>
    </row>
    <row r="7" spans="1:13" x14ac:dyDescent="0.15">
      <c r="A7" s="590" t="s">
        <v>686</v>
      </c>
      <c r="B7" s="809"/>
      <c r="C7" s="809"/>
      <c r="D7" s="809"/>
      <c r="E7" s="810"/>
      <c r="F7" s="810"/>
      <c r="G7" s="810"/>
      <c r="H7" s="810"/>
      <c r="I7" s="809"/>
      <c r="J7" s="810"/>
      <c r="K7" s="809"/>
    </row>
    <row r="8" spans="1:13" ht="11.25" x14ac:dyDescent="0.15">
      <c r="A8" s="811" t="s">
        <v>687</v>
      </c>
      <c r="B8" s="809">
        <v>93620</v>
      </c>
      <c r="C8" s="812"/>
      <c r="D8" s="809">
        <v>77454</v>
      </c>
      <c r="E8" s="813"/>
      <c r="F8" s="809">
        <v>23142</v>
      </c>
      <c r="G8" s="813"/>
      <c r="H8" s="813">
        <v>37868</v>
      </c>
      <c r="I8" s="809"/>
      <c r="J8" s="813">
        <v>51244</v>
      </c>
      <c r="K8" s="814"/>
    </row>
    <row r="9" spans="1:13" ht="11.25" x14ac:dyDescent="0.15">
      <c r="A9" s="811" t="s">
        <v>688</v>
      </c>
      <c r="B9" s="815">
        <v>2406962</v>
      </c>
      <c r="C9" s="812"/>
      <c r="D9" s="809">
        <v>2500582</v>
      </c>
      <c r="E9" s="813"/>
      <c r="F9" s="813">
        <v>2578036</v>
      </c>
      <c r="G9" s="813"/>
      <c r="H9" s="813">
        <v>2601178</v>
      </c>
      <c r="I9" s="809"/>
      <c r="J9" s="813">
        <v>2639046</v>
      </c>
      <c r="K9" s="814"/>
    </row>
    <row r="10" spans="1:13" x14ac:dyDescent="0.15">
      <c r="A10" s="811" t="s">
        <v>689</v>
      </c>
      <c r="B10" s="809">
        <v>174779</v>
      </c>
      <c r="C10" s="809"/>
      <c r="D10" s="809">
        <v>135856</v>
      </c>
      <c r="E10" s="813"/>
      <c r="F10" s="813">
        <v>24761</v>
      </c>
      <c r="G10" s="813"/>
      <c r="H10" s="813">
        <v>18181</v>
      </c>
      <c r="I10" s="809"/>
      <c r="J10" s="813">
        <v>46782</v>
      </c>
      <c r="K10" s="814"/>
    </row>
    <row r="11" spans="1:13" ht="11.25" x14ac:dyDescent="0.15">
      <c r="A11" s="793" t="s">
        <v>690</v>
      </c>
      <c r="B11" s="809">
        <v>24145</v>
      </c>
      <c r="C11" s="814">
        <v>0.25790429395428327</v>
      </c>
      <c r="D11" s="809">
        <v>20083</v>
      </c>
      <c r="E11" s="814">
        <v>0.25928938466702817</v>
      </c>
      <c r="F11" s="813">
        <v>5002</v>
      </c>
      <c r="G11" s="814">
        <v>0.21614380779535045</v>
      </c>
      <c r="H11" s="816">
        <v>9661</v>
      </c>
      <c r="I11" s="814">
        <v>0.25512305904721666</v>
      </c>
      <c r="J11" s="813">
        <v>4300</v>
      </c>
      <c r="K11" s="814">
        <v>8.3912262899071111E-2</v>
      </c>
      <c r="L11" s="817"/>
      <c r="M11" s="818"/>
    </row>
    <row r="12" spans="1:13" ht="11.25" x14ac:dyDescent="0.15">
      <c r="A12" s="793" t="s">
        <v>691</v>
      </c>
      <c r="B12" s="809">
        <v>325436</v>
      </c>
      <c r="C12" s="814">
        <v>0.13520612290513934</v>
      </c>
      <c r="D12" s="809">
        <v>349581</v>
      </c>
      <c r="E12" s="814">
        <v>0.13979985459385055</v>
      </c>
      <c r="F12" s="813">
        <v>369664</v>
      </c>
      <c r="G12" s="814">
        <v>0.1433897742312365</v>
      </c>
      <c r="H12" s="816">
        <v>374666</v>
      </c>
      <c r="I12" s="814">
        <v>0.14403704782986784</v>
      </c>
      <c r="J12" s="813">
        <v>378966</v>
      </c>
      <c r="K12" s="814">
        <v>0.14359961895321263</v>
      </c>
    </row>
    <row r="13" spans="1:13" ht="11.25" x14ac:dyDescent="0.15">
      <c r="A13" s="793" t="s">
        <v>692</v>
      </c>
      <c r="B13" s="809">
        <v>12152</v>
      </c>
      <c r="C13" s="814">
        <v>6.9527803683508888E-2</v>
      </c>
      <c r="D13" s="809">
        <v>9861</v>
      </c>
      <c r="E13" s="814">
        <v>7.2584206807207632E-2</v>
      </c>
      <c r="F13" s="813">
        <v>1737</v>
      </c>
      <c r="G13" s="814">
        <v>7.0150640119542834E-2</v>
      </c>
      <c r="H13" s="813">
        <v>772</v>
      </c>
      <c r="I13" s="814">
        <v>4.2461910785985373E-2</v>
      </c>
      <c r="J13" s="813">
        <v>2950</v>
      </c>
      <c r="K13" s="814">
        <v>6.3058441280834501E-2</v>
      </c>
    </row>
    <row r="14" spans="1:13" x14ac:dyDescent="0.15">
      <c r="A14" s="590" t="s">
        <v>693</v>
      </c>
      <c r="B14" s="819"/>
      <c r="C14" s="819"/>
      <c r="D14" s="819"/>
      <c r="E14" s="820"/>
      <c r="F14" s="820"/>
      <c r="G14" s="820"/>
      <c r="H14" s="820"/>
      <c r="I14" s="819"/>
      <c r="J14" s="820"/>
      <c r="K14" s="819"/>
    </row>
    <row r="15" spans="1:13" ht="11.25" x14ac:dyDescent="0.15">
      <c r="A15" s="811" t="s">
        <v>687</v>
      </c>
      <c r="B15" s="821">
        <v>353467</v>
      </c>
      <c r="C15" s="821"/>
      <c r="D15" s="821">
        <v>326541</v>
      </c>
      <c r="E15" s="113"/>
      <c r="F15" s="821">
        <v>94338</v>
      </c>
      <c r="G15" s="113"/>
      <c r="H15" s="822">
        <v>155169</v>
      </c>
      <c r="I15" s="809"/>
      <c r="J15" s="816">
        <v>211023</v>
      </c>
      <c r="K15" s="809"/>
      <c r="L15" s="823"/>
    </row>
    <row r="16" spans="1:13" ht="11.25" x14ac:dyDescent="0.15">
      <c r="A16" s="811" t="s">
        <v>688</v>
      </c>
      <c r="B16" s="821">
        <v>4456762</v>
      </c>
      <c r="C16" s="113"/>
      <c r="D16" s="821">
        <v>4810229</v>
      </c>
      <c r="E16" s="113"/>
      <c r="F16" s="821">
        <v>5136770</v>
      </c>
      <c r="G16" s="113"/>
      <c r="H16" s="821">
        <v>5231108</v>
      </c>
      <c r="I16" s="809"/>
      <c r="J16" s="821">
        <v>5386277</v>
      </c>
      <c r="K16" s="809"/>
    </row>
    <row r="17" spans="1:11" x14ac:dyDescent="0.15">
      <c r="A17" s="811" t="s">
        <v>689</v>
      </c>
      <c r="B17" s="824">
        <v>2168082</v>
      </c>
      <c r="C17" s="825"/>
      <c r="D17" s="821">
        <v>2041839</v>
      </c>
      <c r="E17" s="825"/>
      <c r="F17" s="821">
        <v>466289</v>
      </c>
      <c r="G17" s="825"/>
      <c r="H17" s="821">
        <v>427556</v>
      </c>
      <c r="I17" s="826"/>
      <c r="J17" s="821">
        <v>1032935</v>
      </c>
      <c r="K17" s="826"/>
    </row>
    <row r="18" spans="1:11" ht="11.25" x14ac:dyDescent="0.15">
      <c r="A18" s="793" t="s">
        <v>690</v>
      </c>
      <c r="B18" s="809">
        <v>13559</v>
      </c>
      <c r="C18" s="827">
        <v>3.83600166352163E-2</v>
      </c>
      <c r="D18" s="821">
        <v>13901</v>
      </c>
      <c r="E18" s="827">
        <v>4.2570458227297645E-2</v>
      </c>
      <c r="F18" s="821">
        <v>5032</v>
      </c>
      <c r="G18" s="827">
        <v>5.3340117450020139E-2</v>
      </c>
      <c r="H18" s="821">
        <v>11678</v>
      </c>
      <c r="I18" s="827">
        <v>7.5259877939536896E-2</v>
      </c>
      <c r="J18" s="821">
        <v>18954</v>
      </c>
      <c r="K18" s="828">
        <v>8.9819593124920036E-2</v>
      </c>
    </row>
    <row r="19" spans="1:11" ht="11.25" x14ac:dyDescent="0.15">
      <c r="A19" s="793" t="s">
        <v>691</v>
      </c>
      <c r="B19" s="809">
        <v>71320</v>
      </c>
      <c r="C19" s="829">
        <v>1.6002649457161948E-2</v>
      </c>
      <c r="D19" s="821">
        <v>84879</v>
      </c>
      <c r="E19" s="829">
        <v>1.7645521658116486E-2</v>
      </c>
      <c r="F19" s="821">
        <v>98780</v>
      </c>
      <c r="G19" s="829">
        <v>1.9229983043819364E-2</v>
      </c>
      <c r="H19" s="821">
        <v>103812</v>
      </c>
      <c r="I19" s="829">
        <v>1.9845126500924851E-2</v>
      </c>
      <c r="J19" s="821">
        <v>115490</v>
      </c>
      <c r="K19" s="828">
        <v>3.2949592391026565E-2</v>
      </c>
    </row>
    <row r="20" spans="1:11" ht="11.25" x14ac:dyDescent="0.15">
      <c r="A20" s="793" t="s">
        <v>692</v>
      </c>
      <c r="B20" s="824">
        <v>57702</v>
      </c>
      <c r="C20" s="827">
        <v>2.6614307023442842E-2</v>
      </c>
      <c r="D20" s="821">
        <v>63005</v>
      </c>
      <c r="E20" s="827">
        <v>3.085698725511659E-2</v>
      </c>
      <c r="F20" s="821">
        <v>17899</v>
      </c>
      <c r="G20" s="827">
        <v>3.8386065294270293E-2</v>
      </c>
      <c r="H20" s="821">
        <v>16838</v>
      </c>
      <c r="I20" s="827">
        <v>3.9381975694411958E-2</v>
      </c>
      <c r="J20" s="821">
        <v>44348</v>
      </c>
      <c r="K20" s="828">
        <v>4.2933969707677634E-2</v>
      </c>
    </row>
    <row r="22" spans="1:11" ht="12.75" customHeight="1" x14ac:dyDescent="0.15">
      <c r="A22" s="773" t="s">
        <v>648</v>
      </c>
    </row>
    <row r="23" spans="1:11" x14ac:dyDescent="0.15">
      <c r="A23" s="166" t="s">
        <v>694</v>
      </c>
    </row>
    <row r="24" spans="1:11" x14ac:dyDescent="0.15">
      <c r="A24" s="830" t="s">
        <v>695</v>
      </c>
    </row>
    <row r="25" spans="1:11" ht="12.75" customHeight="1" x14ac:dyDescent="0.15">
      <c r="A25" s="774" t="s">
        <v>696</v>
      </c>
    </row>
    <row r="26" spans="1:11" ht="12.75" customHeight="1" x14ac:dyDescent="0.15">
      <c r="A26" s="800" t="s">
        <v>697</v>
      </c>
    </row>
    <row r="27" spans="1:11" ht="12.75" customHeight="1" x14ac:dyDescent="0.15">
      <c r="A27" s="774" t="s">
        <v>698</v>
      </c>
    </row>
    <row r="28" spans="1:11" ht="12.75" customHeight="1" x14ac:dyDescent="0.15">
      <c r="A28" s="392" t="s">
        <v>699</v>
      </c>
    </row>
    <row r="29" spans="1:11" ht="12.75" customHeight="1" x14ac:dyDescent="0.15">
      <c r="A29" s="774" t="s">
        <v>700</v>
      </c>
    </row>
    <row r="30" spans="1:11" ht="12.75" customHeight="1" x14ac:dyDescent="0.15">
      <c r="A30" s="774" t="s">
        <v>701</v>
      </c>
    </row>
    <row r="31" spans="1:11" ht="12.75" customHeight="1" x14ac:dyDescent="0.15">
      <c r="A31" s="774" t="s">
        <v>702</v>
      </c>
    </row>
    <row r="32" spans="1:11" ht="12.75" customHeight="1" x14ac:dyDescent="0.15">
      <c r="A32" s="163" t="s">
        <v>506</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F31"/>
  <sheetViews>
    <sheetView workbookViewId="0"/>
  </sheetViews>
  <sheetFormatPr baseColWidth="10" defaultColWidth="11.42578125" defaultRowHeight="10.5" x14ac:dyDescent="0.15"/>
  <cols>
    <col min="1" max="1" width="37.5703125" style="166" customWidth="1"/>
    <col min="2" max="2" width="11.42578125" style="166"/>
    <col min="3" max="3" width="14.28515625" style="166" customWidth="1"/>
    <col min="4" max="4" width="11.42578125" style="166"/>
    <col min="5" max="5" width="14.28515625" style="166" customWidth="1"/>
    <col min="6" max="16384" width="11.42578125" style="166"/>
  </cols>
  <sheetData>
    <row r="1" spans="1:6" x14ac:dyDescent="0.15">
      <c r="F1" s="163"/>
    </row>
    <row r="2" spans="1:6" ht="15" customHeight="1" x14ac:dyDescent="0.15">
      <c r="A2" s="2147" t="s">
        <v>3723</v>
      </c>
      <c r="F2" s="163"/>
    </row>
    <row r="3" spans="1:6" x14ac:dyDescent="0.15">
      <c r="F3" s="163"/>
    </row>
    <row r="4" spans="1:6" ht="42.75" x14ac:dyDescent="0.15">
      <c r="A4" s="2148" t="s">
        <v>2949</v>
      </c>
      <c r="B4" s="873" t="s">
        <v>2794</v>
      </c>
      <c r="C4" s="873" t="s">
        <v>2950</v>
      </c>
      <c r="D4" s="873" t="s">
        <v>4355</v>
      </c>
      <c r="E4" s="873" t="s">
        <v>2951</v>
      </c>
      <c r="F4" s="777"/>
    </row>
    <row r="5" spans="1:6" ht="11.25" x14ac:dyDescent="0.15">
      <c r="A5" s="2149" t="s">
        <v>2798</v>
      </c>
      <c r="B5" s="875">
        <v>6912</v>
      </c>
      <c r="C5" s="2251">
        <v>1</v>
      </c>
      <c r="D5" s="875">
        <v>5265</v>
      </c>
      <c r="E5" s="2251">
        <v>1</v>
      </c>
      <c r="F5" s="163"/>
    </row>
    <row r="6" spans="1:6" ht="11.25" x14ac:dyDescent="0.15">
      <c r="A6" s="2149" t="s">
        <v>2952</v>
      </c>
      <c r="B6" s="2252">
        <v>164</v>
      </c>
      <c r="C6" s="2253">
        <v>2.3726851851851853E-2</v>
      </c>
      <c r="D6" s="2252">
        <v>39</v>
      </c>
      <c r="E6" s="2253">
        <v>7.4074074074074077E-3</v>
      </c>
      <c r="F6" s="163"/>
    </row>
    <row r="7" spans="1:6" ht="11.25" x14ac:dyDescent="0.15">
      <c r="A7" s="2159" t="s">
        <v>2953</v>
      </c>
      <c r="B7" s="166">
        <v>117</v>
      </c>
      <c r="C7" s="2154">
        <v>1.6927083333333332E-2</v>
      </c>
      <c r="D7" s="627">
        <v>0</v>
      </c>
      <c r="E7" s="2254">
        <v>0</v>
      </c>
      <c r="F7" s="163"/>
    </row>
    <row r="8" spans="1:6" ht="11.25" x14ac:dyDescent="0.15">
      <c r="A8" s="2159" t="s">
        <v>2954</v>
      </c>
      <c r="B8" s="627">
        <v>0</v>
      </c>
      <c r="C8" s="2254">
        <v>0</v>
      </c>
      <c r="D8" s="166">
        <v>2</v>
      </c>
      <c r="E8" s="2154">
        <v>3.7986704653371318E-4</v>
      </c>
      <c r="F8" s="163"/>
    </row>
    <row r="9" spans="1:6" ht="11.25" x14ac:dyDescent="0.15">
      <c r="A9" s="2159" t="s">
        <v>2955</v>
      </c>
      <c r="B9" s="166">
        <v>42</v>
      </c>
      <c r="C9" s="2154">
        <v>6.076388888888889E-3</v>
      </c>
      <c r="D9" s="627">
        <v>0</v>
      </c>
      <c r="E9" s="2254">
        <v>0</v>
      </c>
      <c r="F9" s="163"/>
    </row>
    <row r="10" spans="1:6" ht="11.25" x14ac:dyDescent="0.15">
      <c r="A10" s="2159" t="s">
        <v>2956</v>
      </c>
      <c r="B10" s="166">
        <v>5</v>
      </c>
      <c r="C10" s="2154">
        <v>7.2337962962962959E-4</v>
      </c>
      <c r="D10" s="166">
        <v>37</v>
      </c>
      <c r="E10" s="2154">
        <v>7.0275403608736943E-3</v>
      </c>
      <c r="F10" s="163"/>
    </row>
    <row r="11" spans="1:6" x14ac:dyDescent="0.15">
      <c r="F11" s="163"/>
    </row>
    <row r="12" spans="1:6" x14ac:dyDescent="0.15">
      <c r="A12" s="2156" t="s">
        <v>2808</v>
      </c>
      <c r="F12" s="163"/>
    </row>
    <row r="13" spans="1:6" x14ac:dyDescent="0.15">
      <c r="A13" s="102" t="s">
        <v>2846</v>
      </c>
      <c r="B13" s="102"/>
      <c r="C13" s="287"/>
      <c r="D13" s="287"/>
      <c r="E13" s="287"/>
      <c r="F13" s="163"/>
    </row>
    <row r="14" spans="1:6" x14ac:dyDescent="0.15">
      <c r="A14" s="163" t="s">
        <v>2957</v>
      </c>
      <c r="B14" s="102"/>
      <c r="C14" s="287"/>
      <c r="D14" s="287"/>
      <c r="E14" s="287"/>
      <c r="F14" s="163"/>
    </row>
    <row r="15" spans="1:6" x14ac:dyDescent="0.15">
      <c r="A15" s="163" t="s">
        <v>2811</v>
      </c>
      <c r="B15" s="102"/>
      <c r="C15" s="287"/>
      <c r="D15" s="287"/>
      <c r="E15" s="287"/>
      <c r="F15" s="163"/>
    </row>
    <row r="16" spans="1:6" x14ac:dyDescent="0.15">
      <c r="A16" s="163" t="s">
        <v>2958</v>
      </c>
      <c r="B16" s="102"/>
      <c r="C16" s="287"/>
      <c r="D16" s="287"/>
      <c r="E16" s="287"/>
      <c r="F16" s="163"/>
    </row>
    <row r="17" spans="1:6" x14ac:dyDescent="0.15">
      <c r="A17" s="102" t="s">
        <v>2959</v>
      </c>
      <c r="B17" s="102"/>
      <c r="C17" s="287"/>
      <c r="D17" s="287"/>
      <c r="E17" s="287"/>
      <c r="F17" s="163"/>
    </row>
    <row r="18" spans="1:6" x14ac:dyDescent="0.15">
      <c r="A18" s="102" t="s">
        <v>2960</v>
      </c>
      <c r="B18" s="102"/>
      <c r="C18" s="287"/>
      <c r="D18" s="287"/>
      <c r="E18" s="287"/>
      <c r="F18" s="163"/>
    </row>
    <row r="19" spans="1:6" x14ac:dyDescent="0.15">
      <c r="A19" s="102" t="s">
        <v>2961</v>
      </c>
      <c r="B19" s="102"/>
      <c r="C19" s="287"/>
      <c r="D19" s="287"/>
      <c r="E19" s="287"/>
      <c r="F19" s="163"/>
    </row>
    <row r="20" spans="1:6" x14ac:dyDescent="0.15">
      <c r="A20" s="102" t="s">
        <v>2962</v>
      </c>
      <c r="B20" s="102"/>
      <c r="C20" s="287"/>
      <c r="D20" s="287"/>
      <c r="E20" s="287"/>
      <c r="F20" s="163"/>
    </row>
    <row r="21" spans="1:6" x14ac:dyDescent="0.15">
      <c r="A21" s="380" t="s">
        <v>25</v>
      </c>
      <c r="B21" s="102"/>
      <c r="C21" s="102"/>
      <c r="D21" s="102"/>
      <c r="E21" s="102"/>
      <c r="F21" s="163"/>
    </row>
    <row r="22" spans="1:6" x14ac:dyDescent="0.15">
      <c r="A22" s="102" t="s">
        <v>2847</v>
      </c>
      <c r="B22" s="102"/>
      <c r="C22" s="287"/>
      <c r="D22" s="287"/>
      <c r="E22" s="287"/>
      <c r="F22" s="163"/>
    </row>
    <row r="23" spans="1:6" x14ac:dyDescent="0.15">
      <c r="F23" s="163"/>
    </row>
    <row r="24" spans="1:6" x14ac:dyDescent="0.15">
      <c r="F24" s="163"/>
    </row>
    <row r="25" spans="1:6" x14ac:dyDescent="0.15">
      <c r="F25" s="163"/>
    </row>
    <row r="26" spans="1:6" x14ac:dyDescent="0.15">
      <c r="F26" s="163"/>
    </row>
    <row r="27" spans="1:6" x14ac:dyDescent="0.15">
      <c r="A27" s="2147"/>
      <c r="F27" s="163"/>
    </row>
    <row r="28" spans="1:6" x14ac:dyDescent="0.15">
      <c r="A28" s="2147"/>
      <c r="F28" s="163"/>
    </row>
    <row r="29" spans="1:6" x14ac:dyDescent="0.15">
      <c r="A29" s="2147"/>
      <c r="F29" s="163"/>
    </row>
    <row r="30" spans="1:6" x14ac:dyDescent="0.15">
      <c r="A30" s="2147"/>
      <c r="F30" s="163"/>
    </row>
    <row r="31" spans="1:6" x14ac:dyDescent="0.15">
      <c r="A31" s="2147"/>
      <c r="F31" s="163"/>
    </row>
  </sheetData>
  <hyperlinks>
    <hyperlink ref="A12" r:id="rId1" display="https://www.mifuturo.cl/bases-de-datos-de-matriculados/"/>
  </hyperlinks>
  <pageMargins left="0.7" right="0.7" top="0.75" bottom="0.75" header="0.3" footer="0.3"/>
  <pageSetup paperSize="9" orientation="portrait"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E37"/>
  <sheetViews>
    <sheetView workbookViewId="0"/>
  </sheetViews>
  <sheetFormatPr baseColWidth="10" defaultColWidth="11.42578125" defaultRowHeight="10.5" x14ac:dyDescent="0.15"/>
  <cols>
    <col min="1" max="1" width="56.5703125" style="166" customWidth="1"/>
    <col min="2" max="16384" width="11.42578125" style="166"/>
  </cols>
  <sheetData>
    <row r="2" spans="1:5" ht="15" customHeight="1" x14ac:dyDescent="0.15">
      <c r="A2" s="2147" t="s">
        <v>3724</v>
      </c>
    </row>
    <row r="4" spans="1:5" ht="31.5" x14ac:dyDescent="0.15">
      <c r="A4" s="2148" t="s">
        <v>2949</v>
      </c>
      <c r="B4" s="873" t="s">
        <v>103</v>
      </c>
      <c r="C4" s="873" t="s">
        <v>2823</v>
      </c>
      <c r="D4" s="873" t="s">
        <v>2963</v>
      </c>
    </row>
    <row r="5" spans="1:5" x14ac:dyDescent="0.15">
      <c r="A5" s="2149" t="s">
        <v>103</v>
      </c>
      <c r="B5" s="2151">
        <v>203</v>
      </c>
      <c r="C5" s="2151">
        <v>164</v>
      </c>
      <c r="D5" s="2151">
        <v>39</v>
      </c>
    </row>
    <row r="6" spans="1:5" ht="11.25" x14ac:dyDescent="0.15">
      <c r="A6" s="803" t="s">
        <v>2964</v>
      </c>
      <c r="B6" s="875">
        <v>117</v>
      </c>
      <c r="C6" s="875">
        <v>117</v>
      </c>
      <c r="D6" s="2255">
        <v>0</v>
      </c>
    </row>
    <row r="7" spans="1:5" x14ac:dyDescent="0.15">
      <c r="A7" s="2159" t="s">
        <v>2965</v>
      </c>
      <c r="B7" s="2256">
        <v>2</v>
      </c>
      <c r="C7" s="348">
        <v>2</v>
      </c>
      <c r="D7" s="348">
        <v>0</v>
      </c>
    </row>
    <row r="8" spans="1:5" x14ac:dyDescent="0.15">
      <c r="A8" s="2159" t="s">
        <v>2966</v>
      </c>
      <c r="B8" s="2256">
        <v>3</v>
      </c>
      <c r="C8" s="348">
        <v>3</v>
      </c>
      <c r="D8" s="348">
        <v>0</v>
      </c>
    </row>
    <row r="9" spans="1:5" x14ac:dyDescent="0.15">
      <c r="A9" s="2159" t="s">
        <v>2967</v>
      </c>
      <c r="B9" s="2256">
        <v>18</v>
      </c>
      <c r="C9" s="348">
        <v>18</v>
      </c>
      <c r="D9" s="348">
        <v>0</v>
      </c>
    </row>
    <row r="10" spans="1:5" x14ac:dyDescent="0.15">
      <c r="A10" s="2159" t="s">
        <v>2968</v>
      </c>
      <c r="B10" s="2256">
        <v>7</v>
      </c>
      <c r="C10" s="348">
        <v>7</v>
      </c>
      <c r="D10" s="348">
        <v>0</v>
      </c>
    </row>
    <row r="11" spans="1:5" x14ac:dyDescent="0.15">
      <c r="A11" s="2087" t="s">
        <v>2969</v>
      </c>
      <c r="B11" s="2256">
        <v>37</v>
      </c>
      <c r="C11" s="2257">
        <v>37</v>
      </c>
      <c r="D11" s="2257">
        <v>0</v>
      </c>
      <c r="E11" s="251"/>
    </row>
    <row r="12" spans="1:5" x14ac:dyDescent="0.15">
      <c r="A12" s="2159" t="s">
        <v>2970</v>
      </c>
      <c r="B12" s="2256">
        <v>50</v>
      </c>
      <c r="C12" s="348">
        <v>50</v>
      </c>
      <c r="D12" s="348">
        <v>0</v>
      </c>
    </row>
    <row r="13" spans="1:5" ht="11.25" x14ac:dyDescent="0.15">
      <c r="A13" s="803" t="s">
        <v>2971</v>
      </c>
      <c r="B13" s="875">
        <v>2</v>
      </c>
      <c r="C13" s="875">
        <v>0</v>
      </c>
      <c r="D13" s="875">
        <v>2</v>
      </c>
    </row>
    <row r="14" spans="1:5" x14ac:dyDescent="0.15">
      <c r="A14" s="2159" t="s">
        <v>2972</v>
      </c>
      <c r="B14" s="2256">
        <v>2</v>
      </c>
      <c r="C14" s="348">
        <v>0</v>
      </c>
      <c r="D14" s="348">
        <v>2</v>
      </c>
    </row>
    <row r="15" spans="1:5" ht="11.25" x14ac:dyDescent="0.15">
      <c r="A15" s="803" t="s">
        <v>2973</v>
      </c>
      <c r="B15" s="875">
        <v>42</v>
      </c>
      <c r="C15" s="875">
        <v>42</v>
      </c>
      <c r="D15" s="875">
        <v>0</v>
      </c>
    </row>
    <row r="16" spans="1:5" x14ac:dyDescent="0.15">
      <c r="A16" s="2159" t="s">
        <v>2974</v>
      </c>
      <c r="B16" s="2256">
        <v>11</v>
      </c>
      <c r="C16" s="348">
        <v>11</v>
      </c>
      <c r="D16" s="348">
        <v>0</v>
      </c>
    </row>
    <row r="17" spans="1:4" x14ac:dyDescent="0.15">
      <c r="A17" s="2159" t="s">
        <v>2975</v>
      </c>
      <c r="B17" s="2256">
        <v>3</v>
      </c>
      <c r="C17" s="348">
        <v>3</v>
      </c>
      <c r="D17" s="348">
        <v>0</v>
      </c>
    </row>
    <row r="18" spans="1:4" x14ac:dyDescent="0.15">
      <c r="A18" s="2159" t="s">
        <v>2976</v>
      </c>
      <c r="B18" s="2256">
        <v>0</v>
      </c>
      <c r="C18" s="348">
        <v>0</v>
      </c>
      <c r="D18" s="348">
        <v>0</v>
      </c>
    </row>
    <row r="19" spans="1:4" x14ac:dyDescent="0.15">
      <c r="A19" s="2159" t="s">
        <v>2977</v>
      </c>
      <c r="B19" s="2256">
        <v>3</v>
      </c>
      <c r="C19" s="348">
        <v>3</v>
      </c>
      <c r="D19" s="348">
        <v>0</v>
      </c>
    </row>
    <row r="20" spans="1:4" x14ac:dyDescent="0.15">
      <c r="A20" s="2159" t="s">
        <v>2978</v>
      </c>
      <c r="B20" s="2256">
        <v>25</v>
      </c>
      <c r="C20" s="348">
        <v>25</v>
      </c>
      <c r="D20" s="348">
        <v>0</v>
      </c>
    </row>
    <row r="21" spans="1:4" x14ac:dyDescent="0.15">
      <c r="A21" s="2159" t="s">
        <v>2979</v>
      </c>
      <c r="B21" s="2256">
        <v>0</v>
      </c>
      <c r="C21" s="348">
        <v>0</v>
      </c>
      <c r="D21" s="348">
        <v>0</v>
      </c>
    </row>
    <row r="22" spans="1:4" ht="11.25" x14ac:dyDescent="0.15">
      <c r="A22" s="803" t="s">
        <v>2980</v>
      </c>
      <c r="B22" s="875">
        <v>42</v>
      </c>
      <c r="C22" s="875">
        <v>5</v>
      </c>
      <c r="D22" s="875">
        <v>37</v>
      </c>
    </row>
    <row r="23" spans="1:4" x14ac:dyDescent="0.15">
      <c r="A23" s="2159" t="s">
        <v>2981</v>
      </c>
      <c r="B23" s="2256">
        <v>0</v>
      </c>
      <c r="C23" s="348">
        <v>0</v>
      </c>
      <c r="D23" s="348">
        <v>0</v>
      </c>
    </row>
    <row r="24" spans="1:4" x14ac:dyDescent="0.15">
      <c r="A24" s="2159" t="s">
        <v>2982</v>
      </c>
      <c r="B24" s="2256">
        <v>0</v>
      </c>
      <c r="C24" s="348">
        <v>0</v>
      </c>
      <c r="D24" s="348">
        <v>0</v>
      </c>
    </row>
    <row r="25" spans="1:4" x14ac:dyDescent="0.15">
      <c r="A25" s="2159" t="s">
        <v>2983</v>
      </c>
      <c r="B25" s="2256">
        <v>25</v>
      </c>
      <c r="C25" s="348">
        <v>2</v>
      </c>
      <c r="D25" s="348">
        <v>23</v>
      </c>
    </row>
    <row r="26" spans="1:4" x14ac:dyDescent="0.15">
      <c r="A26" s="2159" t="s">
        <v>2984</v>
      </c>
      <c r="B26" s="2256">
        <v>5</v>
      </c>
      <c r="C26" s="348">
        <v>0</v>
      </c>
      <c r="D26" s="348">
        <v>5</v>
      </c>
    </row>
    <row r="27" spans="1:4" x14ac:dyDescent="0.15">
      <c r="A27" s="2159" t="s">
        <v>2985</v>
      </c>
      <c r="B27" s="2256">
        <v>10</v>
      </c>
      <c r="C27" s="348">
        <v>2</v>
      </c>
      <c r="D27" s="348">
        <v>8</v>
      </c>
    </row>
    <row r="28" spans="1:4" x14ac:dyDescent="0.15">
      <c r="A28" s="2159" t="s">
        <v>2986</v>
      </c>
      <c r="B28" s="2256">
        <v>2</v>
      </c>
      <c r="C28" s="348">
        <v>1</v>
      </c>
      <c r="D28" s="348">
        <v>1</v>
      </c>
    </row>
    <row r="29" spans="1:4" x14ac:dyDescent="0.15">
      <c r="A29" s="837"/>
      <c r="B29" s="163"/>
      <c r="C29" s="2258"/>
      <c r="D29" s="163"/>
    </row>
    <row r="30" spans="1:4" x14ac:dyDescent="0.15">
      <c r="A30" s="2156" t="s">
        <v>2808</v>
      </c>
    </row>
    <row r="31" spans="1:4" x14ac:dyDescent="0.15">
      <c r="A31" s="102" t="s">
        <v>2846</v>
      </c>
      <c r="B31" s="102"/>
      <c r="C31" s="102"/>
      <c r="D31" s="102"/>
    </row>
    <row r="32" spans="1:4" x14ac:dyDescent="0.15">
      <c r="A32" s="102" t="s">
        <v>2987</v>
      </c>
      <c r="B32" s="102"/>
      <c r="C32" s="102"/>
      <c r="D32" s="102"/>
    </row>
    <row r="33" spans="1:4" x14ac:dyDescent="0.15">
      <c r="A33" s="102" t="s">
        <v>2988</v>
      </c>
      <c r="B33" s="102"/>
      <c r="C33" s="102"/>
      <c r="D33" s="102"/>
    </row>
    <row r="34" spans="1:4" x14ac:dyDescent="0.15">
      <c r="A34" s="102" t="s">
        <v>2989</v>
      </c>
      <c r="B34" s="102"/>
      <c r="C34" s="102"/>
      <c r="D34" s="102"/>
    </row>
    <row r="35" spans="1:4" x14ac:dyDescent="0.15">
      <c r="A35" s="102" t="s">
        <v>2990</v>
      </c>
      <c r="B35" s="102"/>
      <c r="C35" s="102"/>
      <c r="D35" s="102"/>
    </row>
    <row r="36" spans="1:4" x14ac:dyDescent="0.15">
      <c r="A36" s="380" t="s">
        <v>25</v>
      </c>
      <c r="B36" s="102"/>
      <c r="C36" s="102"/>
      <c r="D36" s="102"/>
    </row>
    <row r="37" spans="1:4" x14ac:dyDescent="0.15">
      <c r="A37" s="102" t="s">
        <v>2847</v>
      </c>
      <c r="B37" s="102"/>
      <c r="C37" s="102"/>
      <c r="D37" s="102"/>
    </row>
  </sheetData>
  <hyperlinks>
    <hyperlink ref="A30" r:id="rId1" display="https://www.mifuturo.cl/bases-de-datos-de-matriculados/"/>
  </hyperlinks>
  <pageMargins left="0.7" right="0.7" top="0.75" bottom="0.75" header="0.3" footer="0.3"/>
  <pageSetup orientation="portrait"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F24"/>
  <sheetViews>
    <sheetView workbookViewId="0"/>
  </sheetViews>
  <sheetFormatPr baseColWidth="10" defaultColWidth="11.42578125" defaultRowHeight="10.5" x14ac:dyDescent="0.15"/>
  <cols>
    <col min="1" max="1" width="32.85546875" style="166" customWidth="1"/>
    <col min="2" max="2" width="11.42578125" style="166"/>
    <col min="3" max="3" width="13.140625" style="166" customWidth="1"/>
    <col min="4" max="4" width="11.42578125" style="166"/>
    <col min="5" max="5" width="12.85546875" style="166" customWidth="1"/>
    <col min="6" max="16384" width="11.42578125" style="166"/>
  </cols>
  <sheetData>
    <row r="2" spans="1:6" ht="15" customHeight="1" x14ac:dyDescent="0.15">
      <c r="A2" s="2147" t="s">
        <v>3714</v>
      </c>
    </row>
    <row r="4" spans="1:6" ht="53.25" x14ac:dyDescent="0.15">
      <c r="A4" s="2148" t="s">
        <v>2949</v>
      </c>
      <c r="B4" s="850" t="s">
        <v>2991</v>
      </c>
      <c r="C4" s="873" t="s">
        <v>2992</v>
      </c>
      <c r="D4" s="850" t="s">
        <v>2993</v>
      </c>
      <c r="E4" s="873" t="s">
        <v>2994</v>
      </c>
    </row>
    <row r="5" spans="1:6" ht="11.25" x14ac:dyDescent="0.15">
      <c r="A5" s="2149" t="s">
        <v>2798</v>
      </c>
      <c r="B5" s="2252">
        <v>893471</v>
      </c>
      <c r="C5" s="2150">
        <v>1</v>
      </c>
      <c r="D5" s="2252">
        <v>318308</v>
      </c>
      <c r="E5" s="2150">
        <v>1</v>
      </c>
    </row>
    <row r="6" spans="1:6" ht="21.75" x14ac:dyDescent="0.15">
      <c r="A6" s="2149" t="s">
        <v>2952</v>
      </c>
      <c r="B6" s="2252">
        <v>17489</v>
      </c>
      <c r="C6" s="2152">
        <v>1.9574222330663221E-2</v>
      </c>
      <c r="D6" s="2252">
        <v>3032</v>
      </c>
      <c r="E6" s="2152">
        <v>9.5253653693906527E-3</v>
      </c>
      <c r="F6" s="823"/>
    </row>
    <row r="7" spans="1:6" ht="11.25" x14ac:dyDescent="0.15">
      <c r="A7" s="2159" t="s">
        <v>2953</v>
      </c>
      <c r="B7" s="627">
        <v>11336</v>
      </c>
      <c r="C7" s="2259">
        <v>1.2687597023294545E-2</v>
      </c>
      <c r="D7" s="627">
        <v>0</v>
      </c>
      <c r="E7" s="2260">
        <v>0</v>
      </c>
    </row>
    <row r="8" spans="1:6" ht="11.25" x14ac:dyDescent="0.15">
      <c r="A8" s="2159" t="s">
        <v>2954</v>
      </c>
      <c r="B8" s="627">
        <v>0</v>
      </c>
      <c r="C8" s="2260">
        <v>0</v>
      </c>
      <c r="D8" s="627">
        <v>100</v>
      </c>
      <c r="E8" s="2259">
        <v>3.1416112695879464E-4</v>
      </c>
    </row>
    <row r="9" spans="1:6" ht="11.25" x14ac:dyDescent="0.15">
      <c r="A9" s="2159" t="s">
        <v>2955</v>
      </c>
      <c r="B9" s="627">
        <v>5815</v>
      </c>
      <c r="C9" s="2259">
        <v>6.508325396123657E-3</v>
      </c>
      <c r="D9" s="627">
        <v>0</v>
      </c>
      <c r="E9" s="2260">
        <v>0</v>
      </c>
    </row>
    <row r="10" spans="1:6" ht="11.25" x14ac:dyDescent="0.15">
      <c r="A10" s="2159" t="s">
        <v>2956</v>
      </c>
      <c r="B10" s="627">
        <v>338</v>
      </c>
      <c r="C10" s="2259">
        <v>3.7829991124502081E-4</v>
      </c>
      <c r="D10" s="627">
        <v>2932</v>
      </c>
      <c r="E10" s="2259">
        <v>9.2112042424318582E-3</v>
      </c>
    </row>
    <row r="11" spans="1:6" x14ac:dyDescent="0.15">
      <c r="A11" s="2159"/>
      <c r="B11" s="1725"/>
      <c r="C11" s="2155"/>
      <c r="D11" s="1725"/>
      <c r="E11" s="2155"/>
    </row>
    <row r="12" spans="1:6" x14ac:dyDescent="0.15">
      <c r="A12" s="2156" t="s">
        <v>2808</v>
      </c>
    </row>
    <row r="13" spans="1:6" x14ac:dyDescent="0.15">
      <c r="A13" s="250" t="s">
        <v>2995</v>
      </c>
      <c r="B13" s="250"/>
      <c r="C13" s="277"/>
      <c r="D13" s="277"/>
      <c r="E13" s="277"/>
    </row>
    <row r="14" spans="1:6" x14ac:dyDescent="0.15">
      <c r="A14" s="163" t="s">
        <v>2957</v>
      </c>
      <c r="B14" s="102"/>
      <c r="C14" s="287"/>
      <c r="D14" s="287"/>
      <c r="E14" s="287"/>
    </row>
    <row r="15" spans="1:6" x14ac:dyDescent="0.15">
      <c r="A15" s="166" t="s">
        <v>2811</v>
      </c>
      <c r="B15" s="102"/>
      <c r="C15" s="287"/>
      <c r="D15" s="287"/>
      <c r="E15" s="287"/>
    </row>
    <row r="16" spans="1:6" x14ac:dyDescent="0.15">
      <c r="A16" s="166" t="s">
        <v>2958</v>
      </c>
      <c r="B16" s="102"/>
      <c r="C16" s="287"/>
      <c r="D16" s="287"/>
      <c r="E16" s="287"/>
    </row>
    <row r="17" spans="1:5" x14ac:dyDescent="0.15">
      <c r="A17" s="102" t="s">
        <v>2996</v>
      </c>
      <c r="B17" s="102"/>
      <c r="C17" s="287"/>
      <c r="D17" s="287"/>
      <c r="E17" s="287"/>
    </row>
    <row r="18" spans="1:5" x14ac:dyDescent="0.15">
      <c r="A18" s="102" t="s">
        <v>2960</v>
      </c>
      <c r="B18" s="102"/>
      <c r="C18" s="287"/>
      <c r="D18" s="287"/>
      <c r="E18" s="287"/>
    </row>
    <row r="19" spans="1:5" x14ac:dyDescent="0.15">
      <c r="A19" s="102" t="s">
        <v>2961</v>
      </c>
      <c r="B19" s="102"/>
      <c r="C19" s="287"/>
      <c r="D19" s="287"/>
      <c r="E19" s="287"/>
    </row>
    <row r="20" spans="1:5" x14ac:dyDescent="0.15">
      <c r="A20" s="102" t="s">
        <v>2962</v>
      </c>
      <c r="B20" s="102"/>
      <c r="C20" s="287"/>
      <c r="D20" s="287"/>
      <c r="E20" s="287"/>
    </row>
    <row r="21" spans="1:5" x14ac:dyDescent="0.15">
      <c r="A21" s="380" t="s">
        <v>25</v>
      </c>
      <c r="B21" s="102"/>
      <c r="C21" s="102"/>
      <c r="D21" s="102"/>
      <c r="E21" s="102"/>
    </row>
    <row r="22" spans="1:5" x14ac:dyDescent="0.15">
      <c r="A22" s="102" t="s">
        <v>2847</v>
      </c>
      <c r="B22" s="102"/>
      <c r="C22" s="287"/>
      <c r="D22" s="287"/>
      <c r="E22" s="287"/>
    </row>
    <row r="24" spans="1:5" x14ac:dyDescent="0.15">
      <c r="B24" s="166" t="s">
        <v>2997</v>
      </c>
    </row>
  </sheetData>
  <hyperlinks>
    <hyperlink ref="A12" r:id="rId1" display="https://www.mifuturo.cl/bases-de-datos-de-matriculados/"/>
  </hyperlinks>
  <pageMargins left="0.7" right="0.7" top="0.75" bottom="0.75" header="0.3" footer="0.3"/>
  <pageSetup paperSize="9" orientation="portrait"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K47"/>
  <sheetViews>
    <sheetView workbookViewId="0"/>
  </sheetViews>
  <sheetFormatPr baseColWidth="10" defaultColWidth="11.42578125" defaultRowHeight="10.5" x14ac:dyDescent="0.15"/>
  <cols>
    <col min="1" max="1" width="43.28515625" style="166" customWidth="1"/>
    <col min="2" max="4" width="11.42578125" style="166"/>
    <col min="5" max="8" width="13" style="166" customWidth="1"/>
    <col min="9" max="16384" width="11.42578125" style="166"/>
  </cols>
  <sheetData>
    <row r="1" spans="1:11" x14ac:dyDescent="0.15">
      <c r="I1" s="830"/>
    </row>
    <row r="2" spans="1:11" ht="11.25" x14ac:dyDescent="0.15">
      <c r="A2" s="2147" t="s">
        <v>2998</v>
      </c>
      <c r="I2" s="830"/>
    </row>
    <row r="3" spans="1:11" x14ac:dyDescent="0.15">
      <c r="I3" s="830"/>
    </row>
    <row r="4" spans="1:11" ht="42" x14ac:dyDescent="0.15">
      <c r="A4" s="2261" t="s">
        <v>2999</v>
      </c>
      <c r="B4" s="2262" t="s">
        <v>2864</v>
      </c>
      <c r="C4" s="2262" t="s">
        <v>3000</v>
      </c>
      <c r="D4" s="2262" t="s">
        <v>2866</v>
      </c>
      <c r="E4" s="2262" t="s">
        <v>3001</v>
      </c>
      <c r="F4" s="2262" t="s">
        <v>3002</v>
      </c>
      <c r="G4" s="2262" t="s">
        <v>2869</v>
      </c>
      <c r="H4" s="2262" t="s">
        <v>2870</v>
      </c>
      <c r="I4" s="830"/>
    </row>
    <row r="5" spans="1:11" x14ac:dyDescent="0.15">
      <c r="A5" s="2263" t="s">
        <v>909</v>
      </c>
      <c r="B5" s="2264">
        <v>20521</v>
      </c>
      <c r="C5" s="2265">
        <v>8897</v>
      </c>
      <c r="D5" s="2265">
        <v>11624</v>
      </c>
      <c r="E5" s="2265">
        <v>7563</v>
      </c>
      <c r="F5" s="2265">
        <v>9926</v>
      </c>
      <c r="G5" s="2265">
        <v>1334</v>
      </c>
      <c r="H5" s="2265">
        <v>1698</v>
      </c>
      <c r="I5" s="2266"/>
    </row>
    <row r="6" spans="1:11" ht="11.25" x14ac:dyDescent="0.15">
      <c r="A6" s="1125" t="s">
        <v>2964</v>
      </c>
      <c r="B6" s="2264">
        <v>11336</v>
      </c>
      <c r="C6" s="2264">
        <v>4822</v>
      </c>
      <c r="D6" s="2264">
        <v>6514</v>
      </c>
      <c r="E6" s="2264">
        <v>4822</v>
      </c>
      <c r="F6" s="2264">
        <v>6514</v>
      </c>
      <c r="G6" s="2264">
        <v>0</v>
      </c>
      <c r="H6" s="2264">
        <v>0</v>
      </c>
      <c r="I6" s="2266"/>
    </row>
    <row r="7" spans="1:11" x14ac:dyDescent="0.15">
      <c r="A7" s="1321" t="s">
        <v>2965</v>
      </c>
      <c r="B7" s="1129">
        <v>149</v>
      </c>
      <c r="C7" s="1129">
        <v>49</v>
      </c>
      <c r="D7" s="1129">
        <v>100</v>
      </c>
      <c r="E7" s="823">
        <v>49</v>
      </c>
      <c r="F7" s="823">
        <v>100</v>
      </c>
      <c r="G7" s="823">
        <v>0</v>
      </c>
      <c r="H7" s="823">
        <v>0</v>
      </c>
      <c r="I7" s="2266"/>
    </row>
    <row r="8" spans="1:11" x14ac:dyDescent="0.15">
      <c r="A8" s="2159" t="s">
        <v>2966</v>
      </c>
      <c r="B8" s="1129">
        <v>215</v>
      </c>
      <c r="C8" s="1129">
        <v>8</v>
      </c>
      <c r="D8" s="1129">
        <v>207</v>
      </c>
      <c r="E8" s="823">
        <v>8</v>
      </c>
      <c r="F8" s="823">
        <v>207</v>
      </c>
      <c r="G8" s="823">
        <v>0</v>
      </c>
      <c r="H8" s="823">
        <v>0</v>
      </c>
      <c r="I8" s="2266"/>
    </row>
    <row r="9" spans="1:11" x14ac:dyDescent="0.15">
      <c r="A9" s="1321" t="s">
        <v>2967</v>
      </c>
      <c r="B9" s="1129">
        <v>1862</v>
      </c>
      <c r="C9" s="1129">
        <v>1238</v>
      </c>
      <c r="D9" s="1129">
        <v>624</v>
      </c>
      <c r="E9" s="823">
        <v>1238</v>
      </c>
      <c r="F9" s="823">
        <v>624</v>
      </c>
      <c r="G9" s="823">
        <v>0</v>
      </c>
      <c r="H9" s="823">
        <v>0</v>
      </c>
      <c r="I9" s="2266"/>
    </row>
    <row r="10" spans="1:11" x14ac:dyDescent="0.15">
      <c r="A10" s="1321" t="s">
        <v>2968</v>
      </c>
      <c r="B10" s="1129">
        <v>595</v>
      </c>
      <c r="C10" s="1129">
        <v>117</v>
      </c>
      <c r="D10" s="1129">
        <v>478</v>
      </c>
      <c r="E10" s="823">
        <v>117</v>
      </c>
      <c r="F10" s="823">
        <v>478</v>
      </c>
      <c r="G10" s="823">
        <v>0</v>
      </c>
      <c r="H10" s="823">
        <v>0</v>
      </c>
      <c r="I10" s="2266"/>
    </row>
    <row r="11" spans="1:11" x14ac:dyDescent="0.15">
      <c r="A11" s="1069" t="s">
        <v>2969</v>
      </c>
      <c r="B11" s="1129">
        <v>3362</v>
      </c>
      <c r="C11" s="1129">
        <v>1939</v>
      </c>
      <c r="D11" s="1129">
        <v>1423</v>
      </c>
      <c r="E11" s="306">
        <v>1939</v>
      </c>
      <c r="F11" s="306">
        <v>1423</v>
      </c>
      <c r="G11" s="306">
        <v>0</v>
      </c>
      <c r="H11" s="306">
        <v>0</v>
      </c>
      <c r="I11" s="2266"/>
      <c r="J11" s="251"/>
      <c r="K11" s="251"/>
    </row>
    <row r="12" spans="1:11" x14ac:dyDescent="0.15">
      <c r="A12" s="1321" t="s">
        <v>2970</v>
      </c>
      <c r="B12" s="1129">
        <v>5153</v>
      </c>
      <c r="C12" s="1129">
        <v>1471</v>
      </c>
      <c r="D12" s="1129">
        <v>3682</v>
      </c>
      <c r="E12" s="823">
        <v>1471</v>
      </c>
      <c r="F12" s="823">
        <v>3682</v>
      </c>
      <c r="G12" s="823">
        <v>0</v>
      </c>
      <c r="H12" s="823">
        <v>0</v>
      </c>
      <c r="I12" s="2266"/>
    </row>
    <row r="13" spans="1:11" ht="11.25" x14ac:dyDescent="0.15">
      <c r="A13" s="1125" t="s">
        <v>2971</v>
      </c>
      <c r="B13" s="2265">
        <v>100</v>
      </c>
      <c r="C13" s="2265">
        <v>89</v>
      </c>
      <c r="D13" s="2265">
        <v>11</v>
      </c>
      <c r="E13" s="2265">
        <v>0</v>
      </c>
      <c r="F13" s="2265">
        <v>0</v>
      </c>
      <c r="G13" s="2265">
        <v>89</v>
      </c>
      <c r="H13" s="2265">
        <v>11</v>
      </c>
      <c r="I13" s="2265"/>
    </row>
    <row r="14" spans="1:11" x14ac:dyDescent="0.15">
      <c r="A14" s="1321" t="s">
        <v>2972</v>
      </c>
      <c r="B14" s="1129">
        <v>100</v>
      </c>
      <c r="C14" s="1129">
        <v>89</v>
      </c>
      <c r="D14" s="1129">
        <v>11</v>
      </c>
      <c r="E14" s="823">
        <v>0</v>
      </c>
      <c r="F14" s="823">
        <v>0</v>
      </c>
      <c r="G14" s="823">
        <v>89</v>
      </c>
      <c r="H14" s="823">
        <v>11</v>
      </c>
      <c r="I14" s="2266"/>
    </row>
    <row r="15" spans="1:11" ht="11.25" x14ac:dyDescent="0.15">
      <c r="A15" s="1125" t="s">
        <v>3003</v>
      </c>
      <c r="B15" s="2265">
        <v>5815</v>
      </c>
      <c r="C15" s="2265">
        <v>2617</v>
      </c>
      <c r="D15" s="2265">
        <v>3198</v>
      </c>
      <c r="E15" s="2265">
        <v>2617</v>
      </c>
      <c r="F15" s="2265">
        <v>3198</v>
      </c>
      <c r="G15" s="2265">
        <v>0</v>
      </c>
      <c r="H15" s="2265">
        <v>0</v>
      </c>
      <c r="I15" s="2266"/>
    </row>
    <row r="16" spans="1:11" x14ac:dyDescent="0.15">
      <c r="A16" s="1321" t="s">
        <v>2974</v>
      </c>
      <c r="B16" s="1129">
        <v>2121</v>
      </c>
      <c r="C16" s="1129">
        <v>799</v>
      </c>
      <c r="D16" s="1129">
        <v>1322</v>
      </c>
      <c r="E16" s="823">
        <v>799</v>
      </c>
      <c r="F16" s="823">
        <v>1322</v>
      </c>
      <c r="G16" s="823">
        <v>0</v>
      </c>
      <c r="H16" s="823">
        <v>0</v>
      </c>
      <c r="I16" s="2266"/>
    </row>
    <row r="17" spans="1:10" x14ac:dyDescent="0.15">
      <c r="A17" s="1321" t="s">
        <v>2975</v>
      </c>
      <c r="B17" s="1129">
        <v>372</v>
      </c>
      <c r="C17" s="1129">
        <v>185</v>
      </c>
      <c r="D17" s="1129">
        <v>187</v>
      </c>
      <c r="E17" s="823">
        <v>185</v>
      </c>
      <c r="F17" s="823">
        <v>187</v>
      </c>
      <c r="G17" s="823">
        <v>0</v>
      </c>
      <c r="H17" s="823">
        <v>0</v>
      </c>
      <c r="I17" s="2266"/>
    </row>
    <row r="18" spans="1:10" x14ac:dyDescent="0.15">
      <c r="A18" s="2159" t="s">
        <v>2976</v>
      </c>
      <c r="B18" s="1129">
        <v>0</v>
      </c>
      <c r="C18" s="1129">
        <v>0</v>
      </c>
      <c r="D18" s="1129">
        <v>0</v>
      </c>
      <c r="E18" s="823">
        <v>0</v>
      </c>
      <c r="F18" s="823">
        <v>0</v>
      </c>
      <c r="G18" s="823">
        <v>0</v>
      </c>
      <c r="H18" s="823">
        <v>0</v>
      </c>
      <c r="I18" s="2266"/>
    </row>
    <row r="19" spans="1:10" x14ac:dyDescent="0.15">
      <c r="A19" s="1321" t="s">
        <v>2977</v>
      </c>
      <c r="B19" s="1129">
        <v>197</v>
      </c>
      <c r="C19" s="1129">
        <v>53</v>
      </c>
      <c r="D19" s="1129">
        <v>144</v>
      </c>
      <c r="E19" s="823">
        <v>53</v>
      </c>
      <c r="F19" s="823">
        <v>144</v>
      </c>
      <c r="G19" s="823">
        <v>0</v>
      </c>
      <c r="H19" s="823">
        <v>0</v>
      </c>
      <c r="I19" s="2266"/>
    </row>
    <row r="20" spans="1:10" x14ac:dyDescent="0.15">
      <c r="A20" s="1321" t="s">
        <v>2978</v>
      </c>
      <c r="B20" s="1129">
        <v>3125</v>
      </c>
      <c r="C20" s="1129">
        <v>1580</v>
      </c>
      <c r="D20" s="1129">
        <v>1545</v>
      </c>
      <c r="E20" s="823">
        <v>1580</v>
      </c>
      <c r="F20" s="823">
        <v>1545</v>
      </c>
      <c r="G20" s="823">
        <v>0</v>
      </c>
      <c r="H20" s="823">
        <v>0</v>
      </c>
      <c r="I20" s="2266"/>
    </row>
    <row r="21" spans="1:10" x14ac:dyDescent="0.15">
      <c r="A21" s="2159" t="s">
        <v>2979</v>
      </c>
      <c r="B21" s="1129">
        <v>0</v>
      </c>
      <c r="C21" s="1129">
        <v>0</v>
      </c>
      <c r="D21" s="1129">
        <v>0</v>
      </c>
      <c r="E21" s="823">
        <v>0</v>
      </c>
      <c r="F21" s="823">
        <v>0</v>
      </c>
      <c r="G21" s="823">
        <v>0</v>
      </c>
      <c r="H21" s="823">
        <v>0</v>
      </c>
      <c r="I21" s="2266"/>
    </row>
    <row r="22" spans="1:10" ht="11.25" x14ac:dyDescent="0.15">
      <c r="A22" s="1125" t="s">
        <v>2980</v>
      </c>
      <c r="B22" s="2264">
        <v>3270</v>
      </c>
      <c r="C22" s="2265">
        <v>1369</v>
      </c>
      <c r="D22" s="2265">
        <v>1901</v>
      </c>
      <c r="E22" s="2265">
        <v>124</v>
      </c>
      <c r="F22" s="2265">
        <v>214</v>
      </c>
      <c r="G22" s="2265">
        <v>1245</v>
      </c>
      <c r="H22" s="2265">
        <v>1687</v>
      </c>
      <c r="I22" s="830"/>
      <c r="J22" s="2266"/>
    </row>
    <row r="23" spans="1:10" x14ac:dyDescent="0.15">
      <c r="A23" s="2159" t="s">
        <v>2981</v>
      </c>
      <c r="B23" s="1129">
        <v>0</v>
      </c>
      <c r="C23" s="1129">
        <v>0</v>
      </c>
      <c r="D23" s="1129">
        <v>0</v>
      </c>
      <c r="E23" s="823">
        <v>0</v>
      </c>
      <c r="F23" s="823">
        <v>0</v>
      </c>
      <c r="G23" s="823">
        <v>0</v>
      </c>
      <c r="H23" s="823">
        <v>0</v>
      </c>
      <c r="I23" s="830"/>
      <c r="J23" s="2266"/>
    </row>
    <row r="24" spans="1:10" x14ac:dyDescent="0.15">
      <c r="A24" s="2159" t="s">
        <v>2982</v>
      </c>
      <c r="B24" s="1129">
        <v>0</v>
      </c>
      <c r="C24" s="1129">
        <v>0</v>
      </c>
      <c r="D24" s="1129">
        <v>0</v>
      </c>
      <c r="E24" s="823">
        <v>0</v>
      </c>
      <c r="F24" s="823">
        <v>0</v>
      </c>
      <c r="G24" s="823">
        <v>0</v>
      </c>
      <c r="H24" s="823">
        <v>0</v>
      </c>
      <c r="I24" s="830"/>
      <c r="J24" s="2266"/>
    </row>
    <row r="25" spans="1:10" x14ac:dyDescent="0.15">
      <c r="A25" s="2159" t="s">
        <v>2983</v>
      </c>
      <c r="B25" s="1129">
        <v>2691</v>
      </c>
      <c r="C25" s="1129">
        <v>1197</v>
      </c>
      <c r="D25" s="1129">
        <v>1494</v>
      </c>
      <c r="E25" s="823">
        <v>62</v>
      </c>
      <c r="F25" s="823">
        <v>48</v>
      </c>
      <c r="G25" s="823">
        <v>1135</v>
      </c>
      <c r="H25" s="823">
        <v>1446</v>
      </c>
      <c r="I25" s="830"/>
      <c r="J25" s="2266"/>
    </row>
    <row r="26" spans="1:10" x14ac:dyDescent="0.15">
      <c r="A26" s="1321" t="s">
        <v>3004</v>
      </c>
      <c r="B26" s="1129">
        <v>208</v>
      </c>
      <c r="C26" s="1129">
        <v>53</v>
      </c>
      <c r="D26" s="1129">
        <v>155</v>
      </c>
      <c r="E26" s="823">
        <v>0</v>
      </c>
      <c r="F26" s="823">
        <v>0</v>
      </c>
      <c r="G26" s="823">
        <v>53</v>
      </c>
      <c r="H26" s="823">
        <v>155</v>
      </c>
      <c r="I26" s="830"/>
      <c r="J26" s="2266"/>
    </row>
    <row r="27" spans="1:10" x14ac:dyDescent="0.15">
      <c r="A27" s="1321" t="s">
        <v>2985</v>
      </c>
      <c r="B27" s="1129">
        <v>180</v>
      </c>
      <c r="C27" s="1129">
        <v>70</v>
      </c>
      <c r="D27" s="1129">
        <v>110</v>
      </c>
      <c r="E27" s="823">
        <v>17</v>
      </c>
      <c r="F27" s="823">
        <v>37</v>
      </c>
      <c r="G27" s="823">
        <v>53</v>
      </c>
      <c r="H27" s="823">
        <v>73</v>
      </c>
      <c r="I27" s="830"/>
      <c r="J27" s="2266"/>
    </row>
    <row r="28" spans="1:10" x14ac:dyDescent="0.15">
      <c r="A28" s="1321" t="s">
        <v>2986</v>
      </c>
      <c r="B28" s="1129">
        <v>191</v>
      </c>
      <c r="C28" s="1129">
        <v>49</v>
      </c>
      <c r="D28" s="1129">
        <v>142</v>
      </c>
      <c r="E28" s="823">
        <v>45</v>
      </c>
      <c r="F28" s="823">
        <v>129</v>
      </c>
      <c r="G28" s="823">
        <v>4</v>
      </c>
      <c r="H28" s="823">
        <v>13</v>
      </c>
      <c r="I28" s="830"/>
      <c r="J28" s="2266"/>
    </row>
    <row r="29" spans="1:10" x14ac:dyDescent="0.15">
      <c r="H29" s="823"/>
      <c r="I29" s="830"/>
    </row>
    <row r="30" spans="1:10" x14ac:dyDescent="0.15">
      <c r="A30" s="2156" t="s">
        <v>2808</v>
      </c>
      <c r="I30" s="830"/>
    </row>
    <row r="31" spans="1:10" x14ac:dyDescent="0.15">
      <c r="A31" s="102" t="s">
        <v>2809</v>
      </c>
      <c r="B31" s="102"/>
      <c r="C31" s="102"/>
      <c r="D31" s="102"/>
      <c r="E31" s="102"/>
      <c r="F31" s="102"/>
      <c r="G31" s="102"/>
      <c r="H31" s="102"/>
      <c r="I31" s="830"/>
    </row>
    <row r="32" spans="1:10" x14ac:dyDescent="0.15">
      <c r="A32" s="102" t="s">
        <v>2987</v>
      </c>
      <c r="B32" s="102"/>
      <c r="C32" s="102"/>
      <c r="D32" s="102"/>
      <c r="E32" s="102"/>
      <c r="F32" s="102"/>
      <c r="G32" s="102"/>
      <c r="H32" s="102"/>
      <c r="I32" s="830"/>
    </row>
    <row r="33" spans="1:9" x14ac:dyDescent="0.15">
      <c r="A33" s="102" t="s">
        <v>2988</v>
      </c>
      <c r="B33" s="102"/>
      <c r="C33" s="102"/>
      <c r="D33" s="102"/>
      <c r="E33" s="102"/>
      <c r="F33" s="102"/>
      <c r="G33" s="102"/>
      <c r="H33" s="102"/>
      <c r="I33" s="830"/>
    </row>
    <row r="34" spans="1:9" x14ac:dyDescent="0.15">
      <c r="A34" s="102" t="s">
        <v>2989</v>
      </c>
      <c r="B34" s="102"/>
      <c r="C34" s="102"/>
      <c r="D34" s="102"/>
      <c r="E34" s="102"/>
      <c r="F34" s="102"/>
      <c r="G34" s="102"/>
      <c r="H34" s="102"/>
      <c r="I34" s="830"/>
    </row>
    <row r="35" spans="1:9" x14ac:dyDescent="0.15">
      <c r="A35" s="102" t="s">
        <v>2990</v>
      </c>
      <c r="B35" s="102"/>
      <c r="C35" s="102"/>
      <c r="D35" s="102"/>
      <c r="E35" s="102"/>
      <c r="F35" s="102"/>
      <c r="G35" s="102"/>
      <c r="H35" s="102"/>
      <c r="I35" s="830"/>
    </row>
    <row r="36" spans="1:9" x14ac:dyDescent="0.15">
      <c r="A36" s="380" t="s">
        <v>25</v>
      </c>
      <c r="B36" s="102"/>
      <c r="C36" s="102"/>
      <c r="D36" s="102"/>
      <c r="E36" s="102"/>
      <c r="F36" s="102"/>
      <c r="G36" s="102"/>
      <c r="H36" s="102"/>
      <c r="I36" s="830"/>
    </row>
    <row r="37" spans="1:9" x14ac:dyDescent="0.15">
      <c r="A37" s="102" t="s">
        <v>3005</v>
      </c>
      <c r="B37" s="102"/>
      <c r="C37" s="102"/>
      <c r="D37" s="102"/>
      <c r="E37" s="102"/>
      <c r="F37" s="102"/>
      <c r="G37" s="102"/>
      <c r="H37" s="102"/>
      <c r="I37" s="830"/>
    </row>
    <row r="38" spans="1:9" x14ac:dyDescent="0.15">
      <c r="I38" s="830"/>
    </row>
    <row r="39" spans="1:9" x14ac:dyDescent="0.15">
      <c r="I39" s="830"/>
    </row>
    <row r="40" spans="1:9" x14ac:dyDescent="0.15">
      <c r="I40" s="830"/>
    </row>
    <row r="41" spans="1:9" x14ac:dyDescent="0.15">
      <c r="I41" s="830"/>
    </row>
    <row r="42" spans="1:9" x14ac:dyDescent="0.15">
      <c r="I42" s="830"/>
    </row>
    <row r="43" spans="1:9" x14ac:dyDescent="0.15">
      <c r="I43" s="830"/>
    </row>
    <row r="44" spans="1:9" x14ac:dyDescent="0.15">
      <c r="I44" s="830"/>
    </row>
    <row r="45" spans="1:9" x14ac:dyDescent="0.15">
      <c r="I45" s="830"/>
    </row>
    <row r="46" spans="1:9" x14ac:dyDescent="0.15">
      <c r="I46" s="830"/>
    </row>
    <row r="47" spans="1:9" x14ac:dyDescent="0.15">
      <c r="I47" s="830"/>
    </row>
  </sheetData>
  <hyperlinks>
    <hyperlink ref="A30" r:id="rId1" display="https://www.mifuturo.cl/bases-de-datos-de-matriculados/"/>
  </hyperlinks>
  <pageMargins left="0.7" right="0.7" top="0.75" bottom="0.75" header="0.3" footer="0.3"/>
  <pageSetup paperSize="9" orientation="portrait"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2:AL38"/>
  <sheetViews>
    <sheetView zoomScaleNormal="100" workbookViewId="0"/>
  </sheetViews>
  <sheetFormatPr baseColWidth="10" defaultColWidth="11.42578125" defaultRowHeight="10.5" x14ac:dyDescent="0.15"/>
  <cols>
    <col min="1" max="1" width="43" style="166" customWidth="1"/>
    <col min="2" max="16384" width="11.42578125" style="166"/>
  </cols>
  <sheetData>
    <row r="2" spans="1:38" ht="11.25" x14ac:dyDescent="0.15">
      <c r="A2" s="2147" t="s">
        <v>3006</v>
      </c>
      <c r="B2" s="830"/>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row>
    <row r="3" spans="1:38" x14ac:dyDescent="0.15">
      <c r="B3" s="1098"/>
      <c r="C3" s="1112"/>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row>
    <row r="4" spans="1:38" ht="42" x14ac:dyDescent="0.15">
      <c r="A4" s="2267" t="s">
        <v>2949</v>
      </c>
      <c r="B4" s="2268" t="s">
        <v>2940</v>
      </c>
      <c r="C4" s="2262" t="s">
        <v>2940</v>
      </c>
      <c r="D4" s="2262" t="s">
        <v>2940</v>
      </c>
      <c r="E4" s="2262" t="s">
        <v>3007</v>
      </c>
      <c r="F4" s="2262" t="s">
        <v>2875</v>
      </c>
      <c r="G4" s="2262" t="s">
        <v>3007</v>
      </c>
      <c r="H4" s="2262" t="s">
        <v>2875</v>
      </c>
      <c r="I4" s="2262" t="s">
        <v>3007</v>
      </c>
      <c r="J4" s="2262" t="s">
        <v>2875</v>
      </c>
      <c r="K4" s="2262" t="s">
        <v>3007</v>
      </c>
      <c r="L4" s="2262" t="s">
        <v>2875</v>
      </c>
      <c r="M4" s="2262" t="s">
        <v>3007</v>
      </c>
      <c r="N4" s="2262" t="s">
        <v>2875</v>
      </c>
      <c r="O4" s="2262" t="s">
        <v>3007</v>
      </c>
      <c r="P4" s="2262" t="s">
        <v>2875</v>
      </c>
      <c r="Q4" s="2262" t="s">
        <v>3007</v>
      </c>
      <c r="R4" s="2262" t="s">
        <v>2875</v>
      </c>
      <c r="S4" s="2262" t="s">
        <v>3007</v>
      </c>
      <c r="T4" s="2262" t="s">
        <v>2875</v>
      </c>
      <c r="U4" s="2262" t="s">
        <v>3007</v>
      </c>
      <c r="V4" s="2262" t="s">
        <v>2875</v>
      </c>
      <c r="W4" s="2262" t="s">
        <v>3007</v>
      </c>
      <c r="X4" s="2262" t="s">
        <v>2875</v>
      </c>
      <c r="Y4" s="2262" t="s">
        <v>3007</v>
      </c>
      <c r="Z4" s="2262" t="s">
        <v>2875</v>
      </c>
      <c r="AA4" s="2262" t="s">
        <v>3007</v>
      </c>
      <c r="AB4" s="2262" t="s">
        <v>2875</v>
      </c>
      <c r="AC4" s="2262" t="s">
        <v>3007</v>
      </c>
      <c r="AD4" s="2262" t="s">
        <v>2875</v>
      </c>
      <c r="AE4" s="2262" t="s">
        <v>3007</v>
      </c>
      <c r="AF4" s="2262" t="s">
        <v>2875</v>
      </c>
      <c r="AG4" s="2262" t="s">
        <v>3007</v>
      </c>
      <c r="AH4" s="2262" t="s">
        <v>2875</v>
      </c>
      <c r="AI4" s="2262" t="s">
        <v>3007</v>
      </c>
      <c r="AJ4" s="2262" t="s">
        <v>2875</v>
      </c>
      <c r="AK4" s="2269"/>
      <c r="AL4" s="2269"/>
    </row>
    <row r="5" spans="1:38" ht="31.5" x14ac:dyDescent="0.15">
      <c r="A5" s="2270"/>
      <c r="B5" s="2271"/>
      <c r="C5" s="2262" t="s">
        <v>3008</v>
      </c>
      <c r="D5" s="2262" t="s">
        <v>3009</v>
      </c>
      <c r="E5" s="2262" t="s">
        <v>9</v>
      </c>
      <c r="F5" s="2262" t="s">
        <v>9</v>
      </c>
      <c r="G5" s="2262" t="s">
        <v>10</v>
      </c>
      <c r="H5" s="2262" t="s">
        <v>10</v>
      </c>
      <c r="I5" s="2262" t="s">
        <v>11</v>
      </c>
      <c r="J5" s="2262" t="s">
        <v>11</v>
      </c>
      <c r="K5" s="2262" t="s">
        <v>1338</v>
      </c>
      <c r="L5" s="2262" t="s">
        <v>1338</v>
      </c>
      <c r="M5" s="2262" t="s">
        <v>13</v>
      </c>
      <c r="N5" s="2262" t="s">
        <v>13</v>
      </c>
      <c r="O5" s="2262" t="s">
        <v>14</v>
      </c>
      <c r="P5" s="2262" t="s">
        <v>1340</v>
      </c>
      <c r="Q5" s="2262" t="s">
        <v>15</v>
      </c>
      <c r="R5" s="2262" t="s">
        <v>15</v>
      </c>
      <c r="S5" s="2262" t="s">
        <v>16</v>
      </c>
      <c r="T5" s="2262" t="s">
        <v>16</v>
      </c>
      <c r="U5" s="2262" t="s">
        <v>3010</v>
      </c>
      <c r="V5" s="2262" t="s">
        <v>3010</v>
      </c>
      <c r="W5" s="2262" t="s">
        <v>18</v>
      </c>
      <c r="X5" s="2262" t="s">
        <v>18</v>
      </c>
      <c r="Y5" s="2262" t="s">
        <v>19</v>
      </c>
      <c r="Z5" s="2262" t="s">
        <v>19</v>
      </c>
      <c r="AA5" s="2262" t="s">
        <v>20</v>
      </c>
      <c r="AB5" s="2262" t="s">
        <v>20</v>
      </c>
      <c r="AC5" s="2262" t="s">
        <v>21</v>
      </c>
      <c r="AD5" s="2262" t="s">
        <v>21</v>
      </c>
      <c r="AE5" s="2262" t="s">
        <v>22</v>
      </c>
      <c r="AF5" s="2262" t="s">
        <v>22</v>
      </c>
      <c r="AG5" s="2262" t="s">
        <v>23</v>
      </c>
      <c r="AH5" s="2262" t="s">
        <v>23</v>
      </c>
      <c r="AI5" s="2262" t="s">
        <v>24</v>
      </c>
      <c r="AJ5" s="2262" t="s">
        <v>24</v>
      </c>
      <c r="AK5" s="2269"/>
      <c r="AL5" s="2269"/>
    </row>
    <row r="6" spans="1:38" x14ac:dyDescent="0.15">
      <c r="A6" s="2272" t="s">
        <v>103</v>
      </c>
      <c r="B6" s="2273">
        <v>20521</v>
      </c>
      <c r="C6" s="2273">
        <v>17489</v>
      </c>
      <c r="D6" s="2273">
        <v>3032</v>
      </c>
      <c r="E6" s="2273">
        <v>375</v>
      </c>
      <c r="F6" s="2273">
        <v>0</v>
      </c>
      <c r="G6" s="2273">
        <v>274</v>
      </c>
      <c r="H6" s="2273">
        <v>84</v>
      </c>
      <c r="I6" s="2273">
        <v>245</v>
      </c>
      <c r="J6" s="2273">
        <v>153</v>
      </c>
      <c r="K6" s="2273">
        <v>0</v>
      </c>
      <c r="L6" s="2273">
        <v>76</v>
      </c>
      <c r="M6" s="2273">
        <v>535</v>
      </c>
      <c r="N6" s="2273">
        <v>185</v>
      </c>
      <c r="O6" s="2273">
        <v>2019</v>
      </c>
      <c r="P6" s="2273">
        <v>184</v>
      </c>
      <c r="Q6" s="2273">
        <v>7937</v>
      </c>
      <c r="R6" s="2273">
        <v>953</v>
      </c>
      <c r="S6" s="2273">
        <v>209</v>
      </c>
      <c r="T6" s="2273">
        <v>210</v>
      </c>
      <c r="U6" s="2273">
        <v>1197</v>
      </c>
      <c r="V6" s="2273">
        <v>230</v>
      </c>
      <c r="W6" s="2273">
        <v>619</v>
      </c>
      <c r="X6" s="2273">
        <v>101</v>
      </c>
      <c r="Y6" s="2273">
        <v>1764</v>
      </c>
      <c r="Z6" s="2273">
        <v>425</v>
      </c>
      <c r="AA6" s="2273">
        <v>961</v>
      </c>
      <c r="AB6" s="2273">
        <v>141</v>
      </c>
      <c r="AC6" s="2273">
        <v>646</v>
      </c>
      <c r="AD6" s="2273">
        <v>17</v>
      </c>
      <c r="AE6" s="2273">
        <v>589</v>
      </c>
      <c r="AF6" s="2273">
        <v>273</v>
      </c>
      <c r="AG6" s="2273">
        <v>0</v>
      </c>
      <c r="AH6" s="2273">
        <v>0</v>
      </c>
      <c r="AI6" s="2273">
        <v>119</v>
      </c>
      <c r="AJ6" s="2273">
        <v>0</v>
      </c>
      <c r="AK6" s="2176"/>
      <c r="AL6" s="2176"/>
    </row>
    <row r="7" spans="1:38" ht="11.25" x14ac:dyDescent="0.15">
      <c r="A7" s="1125" t="s">
        <v>2964</v>
      </c>
      <c r="B7" s="2273">
        <v>11336</v>
      </c>
      <c r="C7" s="2273">
        <v>11336</v>
      </c>
      <c r="D7" s="2273">
        <v>0</v>
      </c>
      <c r="E7" s="2273">
        <v>159</v>
      </c>
      <c r="F7" s="2273">
        <v>0</v>
      </c>
      <c r="G7" s="2273">
        <v>274</v>
      </c>
      <c r="H7" s="2273">
        <v>0</v>
      </c>
      <c r="I7" s="2273">
        <v>215</v>
      </c>
      <c r="J7" s="2273">
        <v>0</v>
      </c>
      <c r="K7" s="2273">
        <v>0</v>
      </c>
      <c r="L7" s="2273">
        <v>0</v>
      </c>
      <c r="M7" s="2273">
        <v>535</v>
      </c>
      <c r="N7" s="2273">
        <v>0</v>
      </c>
      <c r="O7" s="2273">
        <v>1754</v>
      </c>
      <c r="P7" s="2273">
        <v>0</v>
      </c>
      <c r="Q7" s="2273">
        <v>3545</v>
      </c>
      <c r="R7" s="2273">
        <v>0</v>
      </c>
      <c r="S7" s="2273">
        <v>209</v>
      </c>
      <c r="T7" s="2273">
        <v>0</v>
      </c>
      <c r="U7" s="2273">
        <v>1197</v>
      </c>
      <c r="V7" s="2273">
        <v>0</v>
      </c>
      <c r="W7" s="2273">
        <v>619</v>
      </c>
      <c r="X7" s="2273">
        <v>0</v>
      </c>
      <c r="Y7" s="2273">
        <v>1130</v>
      </c>
      <c r="Z7" s="2273">
        <v>0</v>
      </c>
      <c r="AA7" s="2273">
        <v>717</v>
      </c>
      <c r="AB7" s="2273">
        <v>0</v>
      </c>
      <c r="AC7" s="2273">
        <v>411</v>
      </c>
      <c r="AD7" s="2273">
        <v>0</v>
      </c>
      <c r="AE7" s="2273">
        <v>452</v>
      </c>
      <c r="AF7" s="2273">
        <v>0</v>
      </c>
      <c r="AG7" s="2273">
        <v>0</v>
      </c>
      <c r="AH7" s="2273">
        <v>0</v>
      </c>
      <c r="AI7" s="2273">
        <v>119</v>
      </c>
      <c r="AJ7" s="2273">
        <v>0</v>
      </c>
    </row>
    <row r="8" spans="1:38" x14ac:dyDescent="0.15">
      <c r="A8" s="2274" t="s">
        <v>2965</v>
      </c>
      <c r="B8" s="2273">
        <v>149</v>
      </c>
      <c r="C8" s="2273">
        <v>149</v>
      </c>
      <c r="D8" s="2273">
        <v>0</v>
      </c>
      <c r="E8" s="2275">
        <v>0</v>
      </c>
      <c r="F8" s="2275">
        <v>0</v>
      </c>
      <c r="G8" s="2275">
        <v>0</v>
      </c>
      <c r="H8" s="2275">
        <v>0</v>
      </c>
      <c r="I8" s="2275">
        <v>4</v>
      </c>
      <c r="J8" s="2275">
        <v>0</v>
      </c>
      <c r="K8" s="2275">
        <v>0</v>
      </c>
      <c r="L8" s="2275">
        <v>0</v>
      </c>
      <c r="M8" s="2275">
        <v>0</v>
      </c>
      <c r="N8" s="2275">
        <v>0</v>
      </c>
      <c r="O8" s="2275">
        <v>0</v>
      </c>
      <c r="P8" s="2275">
        <v>0</v>
      </c>
      <c r="Q8" s="2275">
        <v>145</v>
      </c>
      <c r="R8" s="2275">
        <v>0</v>
      </c>
      <c r="S8" s="2275">
        <v>0</v>
      </c>
      <c r="T8" s="2275">
        <v>0</v>
      </c>
      <c r="U8" s="2275">
        <v>0</v>
      </c>
      <c r="V8" s="2275">
        <v>0</v>
      </c>
      <c r="W8" s="2275">
        <v>0</v>
      </c>
      <c r="X8" s="2275">
        <v>0</v>
      </c>
      <c r="Y8" s="2275">
        <v>0</v>
      </c>
      <c r="Z8" s="2275">
        <v>0</v>
      </c>
      <c r="AA8" s="2275">
        <v>0</v>
      </c>
      <c r="AB8" s="2275">
        <v>0</v>
      </c>
      <c r="AC8" s="2275">
        <v>0</v>
      </c>
      <c r="AD8" s="2275">
        <v>0</v>
      </c>
      <c r="AE8" s="2275">
        <v>0</v>
      </c>
      <c r="AF8" s="2275">
        <v>0</v>
      </c>
      <c r="AG8" s="2275">
        <v>0</v>
      </c>
      <c r="AH8" s="2275">
        <v>0</v>
      </c>
      <c r="AI8" s="2275">
        <v>0</v>
      </c>
      <c r="AJ8" s="2275">
        <v>0</v>
      </c>
    </row>
    <row r="9" spans="1:38" x14ac:dyDescent="0.15">
      <c r="A9" s="2274" t="s">
        <v>2966</v>
      </c>
      <c r="B9" s="2273">
        <v>215</v>
      </c>
      <c r="C9" s="2273">
        <v>215</v>
      </c>
      <c r="D9" s="2273">
        <v>0</v>
      </c>
      <c r="E9" s="2275">
        <v>0</v>
      </c>
      <c r="F9" s="2275">
        <v>0</v>
      </c>
      <c r="G9" s="2275">
        <v>183</v>
      </c>
      <c r="H9" s="2275">
        <v>0</v>
      </c>
      <c r="I9" s="2275">
        <v>0</v>
      </c>
      <c r="J9" s="2275">
        <v>0</v>
      </c>
      <c r="K9" s="2275">
        <v>0</v>
      </c>
      <c r="L9" s="2275">
        <v>0</v>
      </c>
      <c r="M9" s="2275">
        <v>0</v>
      </c>
      <c r="N9" s="2275">
        <v>0</v>
      </c>
      <c r="O9" s="2275">
        <v>0</v>
      </c>
      <c r="P9" s="2275">
        <v>0</v>
      </c>
      <c r="Q9" s="2275">
        <v>0</v>
      </c>
      <c r="R9" s="2275">
        <v>0</v>
      </c>
      <c r="S9" s="2275">
        <v>0</v>
      </c>
      <c r="T9" s="2275">
        <v>0</v>
      </c>
      <c r="U9" s="2275">
        <v>0</v>
      </c>
      <c r="V9" s="2275">
        <v>0</v>
      </c>
      <c r="W9" s="2275">
        <v>0</v>
      </c>
      <c r="X9" s="2275">
        <v>0</v>
      </c>
      <c r="Y9" s="2275">
        <v>0</v>
      </c>
      <c r="Z9" s="2275">
        <v>0</v>
      </c>
      <c r="AA9" s="2275">
        <v>32</v>
      </c>
      <c r="AB9" s="2275">
        <v>0</v>
      </c>
      <c r="AC9" s="2275">
        <v>0</v>
      </c>
      <c r="AD9" s="2275">
        <v>0</v>
      </c>
      <c r="AE9" s="2275">
        <v>0</v>
      </c>
      <c r="AF9" s="2275">
        <v>0</v>
      </c>
      <c r="AG9" s="2275">
        <v>0</v>
      </c>
      <c r="AH9" s="2275">
        <v>0</v>
      </c>
      <c r="AI9" s="2275">
        <v>0</v>
      </c>
      <c r="AJ9" s="2275">
        <v>0</v>
      </c>
    </row>
    <row r="10" spans="1:38" x14ac:dyDescent="0.15">
      <c r="A10" s="2274" t="s">
        <v>2967</v>
      </c>
      <c r="B10" s="2273">
        <v>1862</v>
      </c>
      <c r="C10" s="2273">
        <v>1862</v>
      </c>
      <c r="D10" s="2273">
        <v>0</v>
      </c>
      <c r="E10" s="2275">
        <v>0</v>
      </c>
      <c r="F10" s="2275">
        <v>0</v>
      </c>
      <c r="G10" s="2275">
        <v>0</v>
      </c>
      <c r="H10" s="2275">
        <v>0</v>
      </c>
      <c r="I10" s="2275">
        <v>0</v>
      </c>
      <c r="J10" s="2275">
        <v>0</v>
      </c>
      <c r="K10" s="2275">
        <v>0</v>
      </c>
      <c r="L10" s="2275">
        <v>0</v>
      </c>
      <c r="M10" s="2275">
        <v>164</v>
      </c>
      <c r="N10" s="2275">
        <v>0</v>
      </c>
      <c r="O10" s="2275">
        <v>432</v>
      </c>
      <c r="P10" s="2275">
        <v>0</v>
      </c>
      <c r="Q10" s="2275">
        <v>736</v>
      </c>
      <c r="R10" s="2275">
        <v>0</v>
      </c>
      <c r="S10" s="2275">
        <v>0</v>
      </c>
      <c r="T10" s="2275">
        <v>0</v>
      </c>
      <c r="U10" s="2275">
        <v>0</v>
      </c>
      <c r="V10" s="2275">
        <v>0</v>
      </c>
      <c r="W10" s="2275">
        <v>123</v>
      </c>
      <c r="X10" s="2275">
        <v>0</v>
      </c>
      <c r="Y10" s="2275">
        <v>148</v>
      </c>
      <c r="Z10" s="2275">
        <v>0</v>
      </c>
      <c r="AA10" s="2275">
        <v>0</v>
      </c>
      <c r="AB10" s="2275">
        <v>0</v>
      </c>
      <c r="AC10" s="2275">
        <v>0</v>
      </c>
      <c r="AD10" s="2275">
        <v>0</v>
      </c>
      <c r="AE10" s="2275">
        <v>223</v>
      </c>
      <c r="AF10" s="2275">
        <v>0</v>
      </c>
      <c r="AG10" s="2275">
        <v>0</v>
      </c>
      <c r="AH10" s="2275">
        <v>0</v>
      </c>
      <c r="AI10" s="2275">
        <v>36</v>
      </c>
      <c r="AJ10" s="2275">
        <v>0</v>
      </c>
    </row>
    <row r="11" spans="1:38" x14ac:dyDescent="0.15">
      <c r="A11" s="2274" t="s">
        <v>2968</v>
      </c>
      <c r="B11" s="2273">
        <v>595</v>
      </c>
      <c r="C11" s="2273">
        <v>595</v>
      </c>
      <c r="D11" s="2273">
        <v>0</v>
      </c>
      <c r="E11" s="2275">
        <v>0</v>
      </c>
      <c r="F11" s="2275">
        <v>0</v>
      </c>
      <c r="G11" s="2275">
        <v>0</v>
      </c>
      <c r="H11" s="2275">
        <v>0</v>
      </c>
      <c r="I11" s="2275">
        <v>0</v>
      </c>
      <c r="J11" s="2275">
        <v>0</v>
      </c>
      <c r="K11" s="2275">
        <v>0</v>
      </c>
      <c r="L11" s="2275">
        <v>0</v>
      </c>
      <c r="M11" s="2275">
        <v>0</v>
      </c>
      <c r="N11" s="2275">
        <v>0</v>
      </c>
      <c r="O11" s="2275">
        <v>102</v>
      </c>
      <c r="P11" s="2275">
        <v>0</v>
      </c>
      <c r="Q11" s="2275">
        <v>335</v>
      </c>
      <c r="R11" s="2275">
        <v>0</v>
      </c>
      <c r="S11" s="2275">
        <v>0</v>
      </c>
      <c r="T11" s="2275">
        <v>0</v>
      </c>
      <c r="U11" s="2275">
        <v>2</v>
      </c>
      <c r="V11" s="2275">
        <v>0</v>
      </c>
      <c r="W11" s="2275">
        <v>0</v>
      </c>
      <c r="X11" s="2275">
        <v>0</v>
      </c>
      <c r="Y11" s="2275">
        <v>136</v>
      </c>
      <c r="Z11" s="2275">
        <v>0</v>
      </c>
      <c r="AA11" s="2275">
        <v>20</v>
      </c>
      <c r="AB11" s="2275">
        <v>0</v>
      </c>
      <c r="AC11" s="2275">
        <v>0</v>
      </c>
      <c r="AD11" s="2275">
        <v>0</v>
      </c>
      <c r="AE11" s="2275">
        <v>0</v>
      </c>
      <c r="AF11" s="2275">
        <v>0</v>
      </c>
      <c r="AG11" s="2275">
        <v>0</v>
      </c>
      <c r="AH11" s="2275">
        <v>0</v>
      </c>
      <c r="AI11" s="2275">
        <v>0</v>
      </c>
      <c r="AJ11" s="2275">
        <v>0</v>
      </c>
    </row>
    <row r="12" spans="1:38" x14ac:dyDescent="0.15">
      <c r="A12" s="2276" t="s">
        <v>2969</v>
      </c>
      <c r="B12" s="2273">
        <v>3362</v>
      </c>
      <c r="C12" s="2273">
        <v>3362</v>
      </c>
      <c r="D12" s="2273">
        <v>0</v>
      </c>
      <c r="E12" s="2275">
        <v>76</v>
      </c>
      <c r="F12" s="2275">
        <v>0</v>
      </c>
      <c r="G12" s="2275">
        <v>0</v>
      </c>
      <c r="H12" s="2275">
        <v>0</v>
      </c>
      <c r="I12" s="2275">
        <v>0</v>
      </c>
      <c r="J12" s="2275">
        <v>0</v>
      </c>
      <c r="K12" s="2275">
        <v>0</v>
      </c>
      <c r="L12" s="2275">
        <v>0</v>
      </c>
      <c r="M12" s="2275">
        <v>185</v>
      </c>
      <c r="N12" s="2275">
        <v>0</v>
      </c>
      <c r="O12" s="2275">
        <v>664</v>
      </c>
      <c r="P12" s="2275">
        <v>0</v>
      </c>
      <c r="Q12" s="2275">
        <v>1163</v>
      </c>
      <c r="R12" s="2275">
        <v>0</v>
      </c>
      <c r="S12" s="2275">
        <v>0</v>
      </c>
      <c r="T12" s="2275">
        <v>0</v>
      </c>
      <c r="U12" s="2275">
        <v>158</v>
      </c>
      <c r="V12" s="2275">
        <v>0</v>
      </c>
      <c r="W12" s="2275">
        <v>216</v>
      </c>
      <c r="X12" s="2275">
        <v>0</v>
      </c>
      <c r="Y12" s="2275">
        <v>250</v>
      </c>
      <c r="Z12" s="2275">
        <v>0</v>
      </c>
      <c r="AA12" s="2275">
        <v>305</v>
      </c>
      <c r="AB12" s="2275">
        <v>0</v>
      </c>
      <c r="AC12" s="2275">
        <v>235</v>
      </c>
      <c r="AD12" s="2275">
        <v>0</v>
      </c>
      <c r="AE12" s="2275">
        <v>104</v>
      </c>
      <c r="AF12" s="2275">
        <v>0</v>
      </c>
      <c r="AG12" s="2275">
        <v>0</v>
      </c>
      <c r="AH12" s="2275">
        <v>0</v>
      </c>
      <c r="AI12" s="2275">
        <v>6</v>
      </c>
      <c r="AJ12" s="2275">
        <v>0</v>
      </c>
      <c r="AK12" s="2277"/>
      <c r="AL12" s="2277"/>
    </row>
    <row r="13" spans="1:38" x14ac:dyDescent="0.15">
      <c r="A13" s="2274" t="s">
        <v>2970</v>
      </c>
      <c r="B13" s="2273">
        <v>5153</v>
      </c>
      <c r="C13" s="2273">
        <v>5153</v>
      </c>
      <c r="D13" s="2273">
        <v>0</v>
      </c>
      <c r="E13" s="2275">
        <v>83</v>
      </c>
      <c r="F13" s="2275">
        <v>0</v>
      </c>
      <c r="G13" s="2275">
        <v>91</v>
      </c>
      <c r="H13" s="2275">
        <v>0</v>
      </c>
      <c r="I13" s="2275">
        <v>211</v>
      </c>
      <c r="J13" s="2275">
        <v>0</v>
      </c>
      <c r="K13" s="2275">
        <v>0</v>
      </c>
      <c r="L13" s="2275">
        <v>0</v>
      </c>
      <c r="M13" s="2275">
        <v>186</v>
      </c>
      <c r="N13" s="2275">
        <v>0</v>
      </c>
      <c r="O13" s="2275">
        <v>556</v>
      </c>
      <c r="P13" s="2275">
        <v>0</v>
      </c>
      <c r="Q13" s="2275">
        <v>1166</v>
      </c>
      <c r="R13" s="2275">
        <v>0</v>
      </c>
      <c r="S13" s="2275">
        <v>209</v>
      </c>
      <c r="T13" s="2275">
        <v>0</v>
      </c>
      <c r="U13" s="2275">
        <v>1037</v>
      </c>
      <c r="V13" s="2275">
        <v>0</v>
      </c>
      <c r="W13" s="2275">
        <v>280</v>
      </c>
      <c r="X13" s="2275">
        <v>0</v>
      </c>
      <c r="Y13" s="2275">
        <v>596</v>
      </c>
      <c r="Z13" s="2275">
        <v>0</v>
      </c>
      <c r="AA13" s="2275">
        <v>360</v>
      </c>
      <c r="AB13" s="2275">
        <v>0</v>
      </c>
      <c r="AC13" s="2275">
        <v>176</v>
      </c>
      <c r="AD13" s="2275">
        <v>0</v>
      </c>
      <c r="AE13" s="2275">
        <v>125</v>
      </c>
      <c r="AF13" s="2275">
        <v>0</v>
      </c>
      <c r="AG13" s="2275">
        <v>0</v>
      </c>
      <c r="AH13" s="2275">
        <v>0</v>
      </c>
      <c r="AI13" s="2275">
        <v>77</v>
      </c>
      <c r="AJ13" s="2275">
        <v>0</v>
      </c>
    </row>
    <row r="14" spans="1:38" ht="11.25" x14ac:dyDescent="0.15">
      <c r="A14" s="1125" t="s">
        <v>2971</v>
      </c>
      <c r="B14" s="2273">
        <v>100</v>
      </c>
      <c r="C14" s="2273">
        <v>0</v>
      </c>
      <c r="D14" s="2273">
        <v>100</v>
      </c>
      <c r="E14" s="2273">
        <v>0</v>
      </c>
      <c r="F14" s="2273">
        <v>0</v>
      </c>
      <c r="G14" s="2273">
        <v>0</v>
      </c>
      <c r="H14" s="2273">
        <v>0</v>
      </c>
      <c r="I14" s="2273">
        <v>0</v>
      </c>
      <c r="J14" s="2273">
        <v>0</v>
      </c>
      <c r="K14" s="2273">
        <v>0</v>
      </c>
      <c r="L14" s="2273">
        <v>0</v>
      </c>
      <c r="M14" s="2273">
        <v>0</v>
      </c>
      <c r="N14" s="2273">
        <v>0</v>
      </c>
      <c r="O14" s="2273">
        <v>0</v>
      </c>
      <c r="P14" s="2273">
        <v>0</v>
      </c>
      <c r="Q14" s="2273">
        <v>0</v>
      </c>
      <c r="R14" s="2273">
        <v>100</v>
      </c>
      <c r="S14" s="2273">
        <v>0</v>
      </c>
      <c r="T14" s="2273">
        <v>0</v>
      </c>
      <c r="U14" s="2273">
        <v>0</v>
      </c>
      <c r="V14" s="2273">
        <v>0</v>
      </c>
      <c r="W14" s="2273">
        <v>0</v>
      </c>
      <c r="X14" s="2273">
        <v>0</v>
      </c>
      <c r="Y14" s="2273">
        <v>0</v>
      </c>
      <c r="Z14" s="2273">
        <v>0</v>
      </c>
      <c r="AA14" s="2273">
        <v>0</v>
      </c>
      <c r="AB14" s="2273">
        <v>0</v>
      </c>
      <c r="AC14" s="2273">
        <v>0</v>
      </c>
      <c r="AD14" s="2273">
        <v>0</v>
      </c>
      <c r="AE14" s="2273">
        <v>0</v>
      </c>
      <c r="AF14" s="2273">
        <v>0</v>
      </c>
      <c r="AG14" s="2273">
        <v>0</v>
      </c>
      <c r="AH14" s="2273">
        <v>0</v>
      </c>
      <c r="AI14" s="2273">
        <v>0</v>
      </c>
      <c r="AJ14" s="2273">
        <v>0</v>
      </c>
    </row>
    <row r="15" spans="1:38" x14ac:dyDescent="0.15">
      <c r="A15" s="2274" t="s">
        <v>2972</v>
      </c>
      <c r="B15" s="2273">
        <v>100</v>
      </c>
      <c r="C15" s="2273">
        <v>0</v>
      </c>
      <c r="D15" s="2273">
        <v>100</v>
      </c>
      <c r="E15" s="2275">
        <v>0</v>
      </c>
      <c r="F15" s="2275">
        <v>0</v>
      </c>
      <c r="G15" s="2275">
        <v>0</v>
      </c>
      <c r="H15" s="2275">
        <v>0</v>
      </c>
      <c r="I15" s="2275">
        <v>0</v>
      </c>
      <c r="J15" s="2275">
        <v>0</v>
      </c>
      <c r="K15" s="2275">
        <v>0</v>
      </c>
      <c r="L15" s="2275">
        <v>0</v>
      </c>
      <c r="M15" s="2275">
        <v>0</v>
      </c>
      <c r="N15" s="2275">
        <v>0</v>
      </c>
      <c r="O15" s="2275">
        <v>0</v>
      </c>
      <c r="P15" s="2275">
        <v>0</v>
      </c>
      <c r="Q15" s="2275">
        <v>0</v>
      </c>
      <c r="R15" s="2275">
        <v>100</v>
      </c>
      <c r="S15" s="2275">
        <v>0</v>
      </c>
      <c r="T15" s="2275">
        <v>0</v>
      </c>
      <c r="U15" s="2275">
        <v>0</v>
      </c>
      <c r="V15" s="2275">
        <v>0</v>
      </c>
      <c r="W15" s="2275">
        <v>0</v>
      </c>
      <c r="X15" s="2275">
        <v>0</v>
      </c>
      <c r="Y15" s="2275">
        <v>0</v>
      </c>
      <c r="Z15" s="2275">
        <v>0</v>
      </c>
      <c r="AA15" s="2275">
        <v>0</v>
      </c>
      <c r="AB15" s="2275">
        <v>0</v>
      </c>
      <c r="AC15" s="2275">
        <v>0</v>
      </c>
      <c r="AD15" s="2275">
        <v>0</v>
      </c>
      <c r="AE15" s="2275">
        <v>0</v>
      </c>
      <c r="AF15" s="2275">
        <v>0</v>
      </c>
      <c r="AG15" s="2275">
        <v>0</v>
      </c>
      <c r="AH15" s="2275">
        <v>0</v>
      </c>
      <c r="AI15" s="2275">
        <v>0</v>
      </c>
      <c r="AJ15" s="2275">
        <v>0</v>
      </c>
    </row>
    <row r="16" spans="1:38" ht="11.25" x14ac:dyDescent="0.15">
      <c r="A16" s="1125" t="s">
        <v>3003</v>
      </c>
      <c r="B16" s="2273">
        <v>5815</v>
      </c>
      <c r="C16" s="2273">
        <v>5815</v>
      </c>
      <c r="D16" s="2273">
        <v>0</v>
      </c>
      <c r="E16" s="2273">
        <v>216</v>
      </c>
      <c r="F16" s="2273">
        <v>0</v>
      </c>
      <c r="G16" s="2273">
        <v>0</v>
      </c>
      <c r="H16" s="2273">
        <v>0</v>
      </c>
      <c r="I16" s="2273">
        <v>30</v>
      </c>
      <c r="J16" s="2273">
        <v>0</v>
      </c>
      <c r="K16" s="2273">
        <v>0</v>
      </c>
      <c r="L16" s="2273">
        <v>0</v>
      </c>
      <c r="M16" s="2273">
        <v>0</v>
      </c>
      <c r="N16" s="2273">
        <v>0</v>
      </c>
      <c r="O16" s="2273">
        <v>83</v>
      </c>
      <c r="P16" s="2273">
        <v>0</v>
      </c>
      <c r="Q16" s="2273">
        <v>4236</v>
      </c>
      <c r="R16" s="2273">
        <v>0</v>
      </c>
      <c r="S16" s="2273">
        <v>0</v>
      </c>
      <c r="T16" s="2273">
        <v>0</v>
      </c>
      <c r="U16" s="2273">
        <v>0</v>
      </c>
      <c r="V16" s="2273">
        <v>0</v>
      </c>
      <c r="W16" s="2273">
        <v>0</v>
      </c>
      <c r="X16" s="2273">
        <v>0</v>
      </c>
      <c r="Y16" s="2273">
        <v>634</v>
      </c>
      <c r="Z16" s="2273">
        <v>0</v>
      </c>
      <c r="AA16" s="2273">
        <v>244</v>
      </c>
      <c r="AB16" s="2273">
        <v>0</v>
      </c>
      <c r="AC16" s="2273">
        <v>235</v>
      </c>
      <c r="AD16" s="2273">
        <v>0</v>
      </c>
      <c r="AE16" s="2273">
        <v>137</v>
      </c>
      <c r="AF16" s="2273">
        <v>0</v>
      </c>
      <c r="AG16" s="2273">
        <v>0</v>
      </c>
      <c r="AH16" s="2273">
        <v>0</v>
      </c>
      <c r="AI16" s="2273">
        <v>0</v>
      </c>
      <c r="AJ16" s="2273">
        <v>0</v>
      </c>
    </row>
    <row r="17" spans="1:38" x14ac:dyDescent="0.15">
      <c r="A17" s="2274" t="s">
        <v>2974</v>
      </c>
      <c r="B17" s="2273">
        <v>2121</v>
      </c>
      <c r="C17" s="2273">
        <v>2121</v>
      </c>
      <c r="D17" s="2273">
        <v>0</v>
      </c>
      <c r="E17" s="2275">
        <v>170</v>
      </c>
      <c r="F17" s="2275">
        <v>0</v>
      </c>
      <c r="G17" s="2275">
        <v>0</v>
      </c>
      <c r="H17" s="2275">
        <v>0</v>
      </c>
      <c r="I17" s="2275">
        <v>0</v>
      </c>
      <c r="J17" s="2275">
        <v>0</v>
      </c>
      <c r="K17" s="2275">
        <v>0</v>
      </c>
      <c r="L17" s="2275">
        <v>0</v>
      </c>
      <c r="M17" s="2275">
        <v>0</v>
      </c>
      <c r="N17" s="2275">
        <v>0</v>
      </c>
      <c r="O17" s="2275">
        <v>0</v>
      </c>
      <c r="P17" s="2275">
        <v>0</v>
      </c>
      <c r="Q17" s="2275">
        <v>1229</v>
      </c>
      <c r="R17" s="2275">
        <v>0</v>
      </c>
      <c r="S17" s="2275">
        <v>0</v>
      </c>
      <c r="T17" s="2275">
        <v>0</v>
      </c>
      <c r="U17" s="2275">
        <v>0</v>
      </c>
      <c r="V17" s="2275">
        <v>0</v>
      </c>
      <c r="W17" s="2275">
        <v>0</v>
      </c>
      <c r="X17" s="2275">
        <v>0</v>
      </c>
      <c r="Y17" s="2275">
        <v>365</v>
      </c>
      <c r="Z17" s="2275">
        <v>0</v>
      </c>
      <c r="AA17" s="2275">
        <v>87</v>
      </c>
      <c r="AB17" s="2275">
        <v>0</v>
      </c>
      <c r="AC17" s="2275">
        <v>235</v>
      </c>
      <c r="AD17" s="2275">
        <v>0</v>
      </c>
      <c r="AE17" s="2275">
        <v>35</v>
      </c>
      <c r="AF17" s="2275">
        <v>0</v>
      </c>
      <c r="AG17" s="2275">
        <v>0</v>
      </c>
      <c r="AH17" s="2275">
        <v>0</v>
      </c>
      <c r="AI17" s="2275">
        <v>0</v>
      </c>
      <c r="AJ17" s="2275">
        <v>0</v>
      </c>
    </row>
    <row r="18" spans="1:38" x14ac:dyDescent="0.15">
      <c r="A18" s="2274" t="s">
        <v>2975</v>
      </c>
      <c r="B18" s="2273">
        <v>372</v>
      </c>
      <c r="C18" s="2273">
        <v>372</v>
      </c>
      <c r="D18" s="2273">
        <v>0</v>
      </c>
      <c r="E18" s="2275">
        <v>0</v>
      </c>
      <c r="F18" s="2275">
        <v>0</v>
      </c>
      <c r="G18" s="2275">
        <v>0</v>
      </c>
      <c r="H18" s="2275">
        <v>0</v>
      </c>
      <c r="I18" s="2275">
        <v>0</v>
      </c>
      <c r="J18" s="2275">
        <v>0</v>
      </c>
      <c r="K18" s="2275">
        <v>0</v>
      </c>
      <c r="L18" s="2275">
        <v>0</v>
      </c>
      <c r="M18" s="2275">
        <v>0</v>
      </c>
      <c r="N18" s="2275">
        <v>0</v>
      </c>
      <c r="O18" s="2275">
        <v>0</v>
      </c>
      <c r="P18" s="2275">
        <v>0</v>
      </c>
      <c r="Q18" s="2275">
        <v>166</v>
      </c>
      <c r="R18" s="2275">
        <v>0</v>
      </c>
      <c r="S18" s="2275">
        <v>0</v>
      </c>
      <c r="T18" s="2275">
        <v>0</v>
      </c>
      <c r="U18" s="2275">
        <v>0</v>
      </c>
      <c r="V18" s="2275">
        <v>0</v>
      </c>
      <c r="W18" s="2275">
        <v>0</v>
      </c>
      <c r="X18" s="2275">
        <v>0</v>
      </c>
      <c r="Y18" s="2275">
        <v>0</v>
      </c>
      <c r="Z18" s="2275">
        <v>0</v>
      </c>
      <c r="AA18" s="2275">
        <v>104</v>
      </c>
      <c r="AB18" s="2275">
        <v>0</v>
      </c>
      <c r="AC18" s="2275">
        <v>0</v>
      </c>
      <c r="AD18" s="2275">
        <v>0</v>
      </c>
      <c r="AE18" s="2275">
        <v>102</v>
      </c>
      <c r="AF18" s="2275">
        <v>0</v>
      </c>
      <c r="AG18" s="2275">
        <v>0</v>
      </c>
      <c r="AH18" s="2275">
        <v>0</v>
      </c>
      <c r="AI18" s="2275">
        <v>0</v>
      </c>
      <c r="AJ18" s="2275">
        <v>0</v>
      </c>
    </row>
    <row r="19" spans="1:38" x14ac:dyDescent="0.15">
      <c r="A19" s="2274" t="s">
        <v>2976</v>
      </c>
      <c r="B19" s="2273">
        <v>0</v>
      </c>
      <c r="C19" s="2273">
        <v>0</v>
      </c>
      <c r="D19" s="2273">
        <v>0</v>
      </c>
      <c r="E19" s="2275">
        <v>0</v>
      </c>
      <c r="F19" s="2275">
        <v>0</v>
      </c>
      <c r="G19" s="2275">
        <v>0</v>
      </c>
      <c r="H19" s="2275">
        <v>0</v>
      </c>
      <c r="I19" s="2275">
        <v>0</v>
      </c>
      <c r="J19" s="2275">
        <v>0</v>
      </c>
      <c r="K19" s="2275">
        <v>0</v>
      </c>
      <c r="L19" s="2275">
        <v>0</v>
      </c>
      <c r="M19" s="2275">
        <v>0</v>
      </c>
      <c r="N19" s="2275">
        <v>0</v>
      </c>
      <c r="O19" s="2275">
        <v>0</v>
      </c>
      <c r="P19" s="2275">
        <v>0</v>
      </c>
      <c r="Q19" s="2275">
        <v>0</v>
      </c>
      <c r="R19" s="2275">
        <v>0</v>
      </c>
      <c r="S19" s="2275">
        <v>0</v>
      </c>
      <c r="T19" s="2275">
        <v>0</v>
      </c>
      <c r="U19" s="2275">
        <v>0</v>
      </c>
      <c r="V19" s="2275">
        <v>0</v>
      </c>
      <c r="W19" s="2275">
        <v>0</v>
      </c>
      <c r="X19" s="2275">
        <v>0</v>
      </c>
      <c r="Y19" s="2275">
        <v>0</v>
      </c>
      <c r="Z19" s="2275">
        <v>0</v>
      </c>
      <c r="AA19" s="2275">
        <v>0</v>
      </c>
      <c r="AB19" s="2275">
        <v>0</v>
      </c>
      <c r="AC19" s="2275">
        <v>0</v>
      </c>
      <c r="AD19" s="2275">
        <v>0</v>
      </c>
      <c r="AE19" s="2275">
        <v>0</v>
      </c>
      <c r="AF19" s="2275">
        <v>0</v>
      </c>
      <c r="AG19" s="2275">
        <v>0</v>
      </c>
      <c r="AH19" s="2275">
        <v>0</v>
      </c>
      <c r="AI19" s="2275">
        <v>0</v>
      </c>
      <c r="AJ19" s="2275">
        <v>0</v>
      </c>
    </row>
    <row r="20" spans="1:38" x14ac:dyDescent="0.15">
      <c r="A20" s="2274" t="s">
        <v>2977</v>
      </c>
      <c r="B20" s="2273">
        <v>197</v>
      </c>
      <c r="C20" s="2273">
        <v>197</v>
      </c>
      <c r="D20" s="2273">
        <v>0</v>
      </c>
      <c r="E20" s="2275">
        <v>0</v>
      </c>
      <c r="F20" s="2275">
        <v>0</v>
      </c>
      <c r="G20" s="2275">
        <v>0</v>
      </c>
      <c r="H20" s="2275">
        <v>0</v>
      </c>
      <c r="I20" s="2275">
        <v>0</v>
      </c>
      <c r="J20" s="2275">
        <v>0</v>
      </c>
      <c r="K20" s="2275">
        <v>0</v>
      </c>
      <c r="L20" s="2275">
        <v>0</v>
      </c>
      <c r="M20" s="2275">
        <v>0</v>
      </c>
      <c r="N20" s="2275">
        <v>0</v>
      </c>
      <c r="O20" s="2275">
        <v>0</v>
      </c>
      <c r="P20" s="2275">
        <v>0</v>
      </c>
      <c r="Q20" s="2275">
        <v>197</v>
      </c>
      <c r="R20" s="2275">
        <v>0</v>
      </c>
      <c r="S20" s="2275">
        <v>0</v>
      </c>
      <c r="T20" s="2275">
        <v>0</v>
      </c>
      <c r="U20" s="2275">
        <v>0</v>
      </c>
      <c r="V20" s="2275">
        <v>0</v>
      </c>
      <c r="W20" s="2275">
        <v>0</v>
      </c>
      <c r="X20" s="2275">
        <v>0</v>
      </c>
      <c r="Y20" s="2275">
        <v>0</v>
      </c>
      <c r="Z20" s="2275">
        <v>0</v>
      </c>
      <c r="AA20" s="2275">
        <v>0</v>
      </c>
      <c r="AB20" s="2275">
        <v>0</v>
      </c>
      <c r="AC20" s="2275">
        <v>0</v>
      </c>
      <c r="AD20" s="2275">
        <v>0</v>
      </c>
      <c r="AE20" s="2275">
        <v>0</v>
      </c>
      <c r="AF20" s="2275">
        <v>0</v>
      </c>
      <c r="AG20" s="2275">
        <v>0</v>
      </c>
      <c r="AH20" s="2275">
        <v>0</v>
      </c>
      <c r="AI20" s="2275">
        <v>0</v>
      </c>
      <c r="AJ20" s="2275">
        <v>0</v>
      </c>
    </row>
    <row r="21" spans="1:38" x14ac:dyDescent="0.15">
      <c r="A21" s="2274" t="s">
        <v>2978</v>
      </c>
      <c r="B21" s="2273">
        <v>3125</v>
      </c>
      <c r="C21" s="2273">
        <v>3125</v>
      </c>
      <c r="D21" s="2273">
        <v>0</v>
      </c>
      <c r="E21" s="2275">
        <v>46</v>
      </c>
      <c r="F21" s="2275">
        <v>0</v>
      </c>
      <c r="G21" s="2275">
        <v>0</v>
      </c>
      <c r="H21" s="2275">
        <v>0</v>
      </c>
      <c r="I21" s="2275">
        <v>30</v>
      </c>
      <c r="J21" s="2275">
        <v>0</v>
      </c>
      <c r="K21" s="2275">
        <v>0</v>
      </c>
      <c r="L21" s="2275">
        <v>0</v>
      </c>
      <c r="M21" s="2275">
        <v>0</v>
      </c>
      <c r="N21" s="2275">
        <v>0</v>
      </c>
      <c r="O21" s="2275">
        <v>83</v>
      </c>
      <c r="P21" s="2275">
        <v>0</v>
      </c>
      <c r="Q21" s="2275">
        <v>2644</v>
      </c>
      <c r="R21" s="2275">
        <v>0</v>
      </c>
      <c r="S21" s="2275">
        <v>0</v>
      </c>
      <c r="T21" s="2275">
        <v>0</v>
      </c>
      <c r="U21" s="2275">
        <v>0</v>
      </c>
      <c r="V21" s="2275">
        <v>0</v>
      </c>
      <c r="W21" s="2275">
        <v>0</v>
      </c>
      <c r="X21" s="2275">
        <v>0</v>
      </c>
      <c r="Y21" s="2275">
        <v>269</v>
      </c>
      <c r="Z21" s="2275">
        <v>0</v>
      </c>
      <c r="AA21" s="2275">
        <v>53</v>
      </c>
      <c r="AB21" s="2275">
        <v>0</v>
      </c>
      <c r="AC21" s="2275">
        <v>0</v>
      </c>
      <c r="AD21" s="2275">
        <v>0</v>
      </c>
      <c r="AE21" s="2275">
        <v>0</v>
      </c>
      <c r="AF21" s="2275">
        <v>0</v>
      </c>
      <c r="AG21" s="2275">
        <v>0</v>
      </c>
      <c r="AH21" s="2275">
        <v>0</v>
      </c>
      <c r="AI21" s="2275">
        <v>0</v>
      </c>
      <c r="AJ21" s="2275">
        <v>0</v>
      </c>
    </row>
    <row r="22" spans="1:38" x14ac:dyDescent="0.15">
      <c r="A22" s="2274" t="s">
        <v>2979</v>
      </c>
      <c r="B22" s="2273">
        <v>0</v>
      </c>
      <c r="C22" s="2273">
        <v>0</v>
      </c>
      <c r="D22" s="2275">
        <v>0</v>
      </c>
      <c r="E22" s="2275">
        <v>0</v>
      </c>
      <c r="F22" s="2275">
        <v>0</v>
      </c>
      <c r="G22" s="2275">
        <v>0</v>
      </c>
      <c r="H22" s="2275">
        <v>0</v>
      </c>
      <c r="I22" s="2275">
        <v>0</v>
      </c>
      <c r="J22" s="2275">
        <v>0</v>
      </c>
      <c r="K22" s="2275">
        <v>0</v>
      </c>
      <c r="L22" s="2275">
        <v>0</v>
      </c>
      <c r="M22" s="2275">
        <v>0</v>
      </c>
      <c r="N22" s="2275">
        <v>0</v>
      </c>
      <c r="O22" s="2275">
        <v>0</v>
      </c>
      <c r="P22" s="2275">
        <v>0</v>
      </c>
      <c r="Q22" s="2275">
        <v>0</v>
      </c>
      <c r="R22" s="2275">
        <v>0</v>
      </c>
      <c r="S22" s="2275">
        <v>0</v>
      </c>
      <c r="T22" s="2275">
        <v>0</v>
      </c>
      <c r="U22" s="2275">
        <v>0</v>
      </c>
      <c r="V22" s="2275">
        <v>0</v>
      </c>
      <c r="W22" s="2275">
        <v>0</v>
      </c>
      <c r="X22" s="2275">
        <v>0</v>
      </c>
      <c r="Y22" s="2275">
        <v>0</v>
      </c>
      <c r="Z22" s="2275">
        <v>0</v>
      </c>
      <c r="AA22" s="2275">
        <v>0</v>
      </c>
      <c r="AB22" s="2275">
        <v>0</v>
      </c>
      <c r="AC22" s="2275">
        <v>0</v>
      </c>
      <c r="AD22" s="2275">
        <v>0</v>
      </c>
      <c r="AE22" s="2275">
        <v>0</v>
      </c>
      <c r="AF22" s="2275">
        <v>0</v>
      </c>
      <c r="AG22" s="2275">
        <v>0</v>
      </c>
      <c r="AH22" s="2275">
        <v>0</v>
      </c>
      <c r="AI22" s="2275">
        <v>0</v>
      </c>
      <c r="AJ22" s="2275">
        <v>0</v>
      </c>
    </row>
    <row r="23" spans="1:38" ht="11.25" x14ac:dyDescent="0.15">
      <c r="A23" s="1125" t="s">
        <v>2980</v>
      </c>
      <c r="B23" s="2273">
        <v>3270</v>
      </c>
      <c r="C23" s="2273">
        <v>338</v>
      </c>
      <c r="D23" s="2273">
        <v>2932</v>
      </c>
      <c r="E23" s="2273">
        <v>0</v>
      </c>
      <c r="F23" s="2273">
        <v>0</v>
      </c>
      <c r="G23" s="2273">
        <v>0</v>
      </c>
      <c r="H23" s="2273">
        <v>84</v>
      </c>
      <c r="I23" s="2273">
        <v>0</v>
      </c>
      <c r="J23" s="2273">
        <v>153</v>
      </c>
      <c r="K23" s="2273">
        <v>0</v>
      </c>
      <c r="L23" s="2273">
        <v>76</v>
      </c>
      <c r="M23" s="2273">
        <v>0</v>
      </c>
      <c r="N23" s="2273">
        <v>185</v>
      </c>
      <c r="O23" s="2273">
        <v>182</v>
      </c>
      <c r="P23" s="2273">
        <v>184</v>
      </c>
      <c r="Q23" s="2273">
        <v>156</v>
      </c>
      <c r="R23" s="2273">
        <v>853</v>
      </c>
      <c r="S23" s="2273">
        <v>0</v>
      </c>
      <c r="T23" s="2273">
        <v>210</v>
      </c>
      <c r="U23" s="2273">
        <v>0</v>
      </c>
      <c r="V23" s="2273">
        <v>230</v>
      </c>
      <c r="W23" s="2273">
        <v>0</v>
      </c>
      <c r="X23" s="2273">
        <v>101</v>
      </c>
      <c r="Y23" s="2273">
        <v>0</v>
      </c>
      <c r="Z23" s="2273">
        <v>425</v>
      </c>
      <c r="AA23" s="2273">
        <v>0</v>
      </c>
      <c r="AB23" s="2273">
        <v>141</v>
      </c>
      <c r="AC23" s="2273">
        <v>0</v>
      </c>
      <c r="AD23" s="2273">
        <v>17</v>
      </c>
      <c r="AE23" s="2273">
        <v>0</v>
      </c>
      <c r="AF23" s="2273">
        <v>273</v>
      </c>
      <c r="AG23" s="2273">
        <v>0</v>
      </c>
      <c r="AH23" s="2273">
        <v>0</v>
      </c>
      <c r="AI23" s="2273">
        <v>0</v>
      </c>
      <c r="AJ23" s="2273">
        <v>0</v>
      </c>
    </row>
    <row r="24" spans="1:38" x14ac:dyDescent="0.15">
      <c r="A24" s="2274" t="s">
        <v>2981</v>
      </c>
      <c r="B24" s="2273">
        <v>0</v>
      </c>
      <c r="C24" s="2273">
        <v>0</v>
      </c>
      <c r="D24" s="2273">
        <v>0</v>
      </c>
      <c r="E24" s="2275">
        <v>0</v>
      </c>
      <c r="F24" s="2275">
        <v>0</v>
      </c>
      <c r="G24" s="2275">
        <v>0</v>
      </c>
      <c r="H24" s="2275">
        <v>0</v>
      </c>
      <c r="I24" s="2275">
        <v>0</v>
      </c>
      <c r="J24" s="2275">
        <v>0</v>
      </c>
      <c r="K24" s="2275">
        <v>0</v>
      </c>
      <c r="L24" s="2275">
        <v>0</v>
      </c>
      <c r="M24" s="2275">
        <v>0</v>
      </c>
      <c r="N24" s="2275">
        <v>0</v>
      </c>
      <c r="O24" s="2275">
        <v>0</v>
      </c>
      <c r="P24" s="2275">
        <v>0</v>
      </c>
      <c r="Q24" s="2275">
        <v>0</v>
      </c>
      <c r="R24" s="2275">
        <v>0</v>
      </c>
      <c r="S24" s="2275">
        <v>0</v>
      </c>
      <c r="T24" s="2275">
        <v>0</v>
      </c>
      <c r="U24" s="2275">
        <v>0</v>
      </c>
      <c r="V24" s="2275">
        <v>0</v>
      </c>
      <c r="W24" s="2275">
        <v>0</v>
      </c>
      <c r="X24" s="2275">
        <v>0</v>
      </c>
      <c r="Y24" s="2275">
        <v>0</v>
      </c>
      <c r="Z24" s="2275">
        <v>0</v>
      </c>
      <c r="AA24" s="2275">
        <v>0</v>
      </c>
      <c r="AB24" s="2275">
        <v>0</v>
      </c>
      <c r="AC24" s="2275">
        <v>0</v>
      </c>
      <c r="AD24" s="2275">
        <v>0</v>
      </c>
      <c r="AE24" s="2275">
        <v>0</v>
      </c>
      <c r="AF24" s="2275">
        <v>0</v>
      </c>
      <c r="AG24" s="2275">
        <v>0</v>
      </c>
      <c r="AH24" s="2275">
        <v>0</v>
      </c>
      <c r="AI24" s="2275">
        <v>0</v>
      </c>
      <c r="AJ24" s="2275">
        <v>0</v>
      </c>
    </row>
    <row r="25" spans="1:38" x14ac:dyDescent="0.15">
      <c r="A25" s="2274" t="s">
        <v>2982</v>
      </c>
      <c r="B25" s="2273">
        <v>0</v>
      </c>
      <c r="C25" s="2273">
        <v>0</v>
      </c>
      <c r="D25" s="2273">
        <v>0</v>
      </c>
      <c r="E25" s="2275">
        <v>0</v>
      </c>
      <c r="F25" s="2275">
        <v>0</v>
      </c>
      <c r="G25" s="2275">
        <v>0</v>
      </c>
      <c r="H25" s="2275">
        <v>0</v>
      </c>
      <c r="I25" s="2275">
        <v>0</v>
      </c>
      <c r="J25" s="2275">
        <v>0</v>
      </c>
      <c r="K25" s="2275">
        <v>0</v>
      </c>
      <c r="L25" s="2275">
        <v>0</v>
      </c>
      <c r="M25" s="2275">
        <v>0</v>
      </c>
      <c r="N25" s="2275">
        <v>0</v>
      </c>
      <c r="O25" s="2275">
        <v>0</v>
      </c>
      <c r="P25" s="2275">
        <v>0</v>
      </c>
      <c r="Q25" s="2275">
        <v>0</v>
      </c>
      <c r="R25" s="2275">
        <v>0</v>
      </c>
      <c r="S25" s="2275">
        <v>0</v>
      </c>
      <c r="T25" s="2275">
        <v>0</v>
      </c>
      <c r="U25" s="2275">
        <v>0</v>
      </c>
      <c r="V25" s="2275">
        <v>0</v>
      </c>
      <c r="W25" s="2275">
        <v>0</v>
      </c>
      <c r="X25" s="2275">
        <v>0</v>
      </c>
      <c r="Y25" s="2275">
        <v>0</v>
      </c>
      <c r="Z25" s="2275">
        <v>0</v>
      </c>
      <c r="AA25" s="2275">
        <v>0</v>
      </c>
      <c r="AB25" s="2275">
        <v>0</v>
      </c>
      <c r="AC25" s="2275">
        <v>0</v>
      </c>
      <c r="AD25" s="2275">
        <v>0</v>
      </c>
      <c r="AE25" s="2275">
        <v>0</v>
      </c>
      <c r="AF25" s="2275">
        <v>0</v>
      </c>
      <c r="AG25" s="2275">
        <v>0</v>
      </c>
      <c r="AH25" s="2275">
        <v>0</v>
      </c>
      <c r="AI25" s="2275">
        <v>0</v>
      </c>
      <c r="AJ25" s="2275">
        <v>0</v>
      </c>
    </row>
    <row r="26" spans="1:38" x14ac:dyDescent="0.15">
      <c r="A26" s="2274" t="s">
        <v>2983</v>
      </c>
      <c r="B26" s="2273">
        <v>2691</v>
      </c>
      <c r="C26" s="2273">
        <v>110</v>
      </c>
      <c r="D26" s="2273">
        <v>2581</v>
      </c>
      <c r="E26" s="2275">
        <v>0</v>
      </c>
      <c r="F26" s="2275">
        <v>0</v>
      </c>
      <c r="G26" s="2275">
        <v>0</v>
      </c>
      <c r="H26" s="2275">
        <v>84</v>
      </c>
      <c r="I26" s="2275">
        <v>0</v>
      </c>
      <c r="J26" s="2275">
        <v>119</v>
      </c>
      <c r="K26" s="2275">
        <v>0</v>
      </c>
      <c r="L26" s="2275">
        <v>76</v>
      </c>
      <c r="M26" s="2275">
        <v>0</v>
      </c>
      <c r="N26" s="2275">
        <v>185</v>
      </c>
      <c r="O26" s="2275">
        <v>0</v>
      </c>
      <c r="P26" s="2275">
        <v>161</v>
      </c>
      <c r="Q26" s="2275">
        <v>110</v>
      </c>
      <c r="R26" s="2275">
        <v>576</v>
      </c>
      <c r="S26" s="2275">
        <v>0</v>
      </c>
      <c r="T26" s="2275">
        <v>210</v>
      </c>
      <c r="U26" s="2275">
        <v>0</v>
      </c>
      <c r="V26" s="2275">
        <v>230</v>
      </c>
      <c r="W26" s="2275">
        <v>0</v>
      </c>
      <c r="X26" s="2275">
        <v>101</v>
      </c>
      <c r="Y26" s="2275">
        <v>0</v>
      </c>
      <c r="Z26" s="2275">
        <v>425</v>
      </c>
      <c r="AA26" s="2275">
        <v>0</v>
      </c>
      <c r="AB26" s="2275">
        <v>141</v>
      </c>
      <c r="AC26" s="2275">
        <v>0</v>
      </c>
      <c r="AD26" s="2275">
        <v>0</v>
      </c>
      <c r="AE26" s="2275">
        <v>0</v>
      </c>
      <c r="AF26" s="2275">
        <v>273</v>
      </c>
      <c r="AG26" s="2275">
        <v>0</v>
      </c>
      <c r="AH26" s="2275">
        <v>0</v>
      </c>
      <c r="AI26" s="2275">
        <v>0</v>
      </c>
      <c r="AJ26" s="2275">
        <v>0</v>
      </c>
    </row>
    <row r="27" spans="1:38" x14ac:dyDescent="0.15">
      <c r="A27" s="2274" t="s">
        <v>3004</v>
      </c>
      <c r="B27" s="2273">
        <v>208</v>
      </c>
      <c r="C27" s="2273">
        <v>0</v>
      </c>
      <c r="D27" s="2273">
        <v>208</v>
      </c>
      <c r="E27" s="2275">
        <v>0</v>
      </c>
      <c r="F27" s="2275">
        <v>0</v>
      </c>
      <c r="G27" s="2275">
        <v>0</v>
      </c>
      <c r="H27" s="2275">
        <v>0</v>
      </c>
      <c r="I27" s="2275">
        <v>0</v>
      </c>
      <c r="J27" s="2275">
        <v>34</v>
      </c>
      <c r="K27" s="2275">
        <v>0</v>
      </c>
      <c r="L27" s="2275">
        <v>0</v>
      </c>
      <c r="M27" s="2275">
        <v>0</v>
      </c>
      <c r="N27" s="2275">
        <v>0</v>
      </c>
      <c r="O27" s="2275">
        <v>0</v>
      </c>
      <c r="P27" s="2275">
        <v>0</v>
      </c>
      <c r="Q27" s="2275">
        <v>0</v>
      </c>
      <c r="R27" s="2275">
        <v>174</v>
      </c>
      <c r="S27" s="2275">
        <v>0</v>
      </c>
      <c r="T27" s="2275">
        <v>0</v>
      </c>
      <c r="U27" s="2275">
        <v>0</v>
      </c>
      <c r="V27" s="2275">
        <v>0</v>
      </c>
      <c r="W27" s="2275">
        <v>0</v>
      </c>
      <c r="X27" s="2275">
        <v>0</v>
      </c>
      <c r="Y27" s="2275">
        <v>0</v>
      </c>
      <c r="Z27" s="2275">
        <v>0</v>
      </c>
      <c r="AA27" s="2275">
        <v>0</v>
      </c>
      <c r="AB27" s="2275">
        <v>0</v>
      </c>
      <c r="AC27" s="2275">
        <v>0</v>
      </c>
      <c r="AD27" s="2275">
        <v>0</v>
      </c>
      <c r="AE27" s="2275">
        <v>0</v>
      </c>
      <c r="AF27" s="2275">
        <v>0</v>
      </c>
      <c r="AG27" s="2275">
        <v>0</v>
      </c>
      <c r="AH27" s="2275">
        <v>0</v>
      </c>
      <c r="AI27" s="2275">
        <v>0</v>
      </c>
      <c r="AJ27" s="2275">
        <v>0</v>
      </c>
    </row>
    <row r="28" spans="1:38" x14ac:dyDescent="0.15">
      <c r="A28" s="2274" t="s">
        <v>2985</v>
      </c>
      <c r="B28" s="2273">
        <v>180</v>
      </c>
      <c r="C28" s="2273">
        <v>54</v>
      </c>
      <c r="D28" s="2273">
        <v>126</v>
      </c>
      <c r="E28" s="2275">
        <v>0</v>
      </c>
      <c r="F28" s="2275">
        <v>0</v>
      </c>
      <c r="G28" s="2275">
        <v>0</v>
      </c>
      <c r="H28" s="2275">
        <v>0</v>
      </c>
      <c r="I28" s="2275">
        <v>0</v>
      </c>
      <c r="J28" s="2275">
        <v>0</v>
      </c>
      <c r="K28" s="2275">
        <v>0</v>
      </c>
      <c r="L28" s="2275">
        <v>0</v>
      </c>
      <c r="M28" s="2275">
        <v>0</v>
      </c>
      <c r="N28" s="2275">
        <v>0</v>
      </c>
      <c r="O28" s="2275">
        <v>8</v>
      </c>
      <c r="P28" s="2275">
        <v>23</v>
      </c>
      <c r="Q28" s="2275">
        <v>46</v>
      </c>
      <c r="R28" s="2275">
        <v>103</v>
      </c>
      <c r="S28" s="2275">
        <v>0</v>
      </c>
      <c r="T28" s="2275">
        <v>0</v>
      </c>
      <c r="U28" s="2275">
        <v>0</v>
      </c>
      <c r="V28" s="2275">
        <v>0</v>
      </c>
      <c r="W28" s="2275">
        <v>0</v>
      </c>
      <c r="X28" s="2275">
        <v>0</v>
      </c>
      <c r="Y28" s="2275">
        <v>0</v>
      </c>
      <c r="Z28" s="2275">
        <v>0</v>
      </c>
      <c r="AA28" s="2275">
        <v>0</v>
      </c>
      <c r="AB28" s="2275">
        <v>0</v>
      </c>
      <c r="AC28" s="2275">
        <v>0</v>
      </c>
      <c r="AD28" s="2275">
        <v>0</v>
      </c>
      <c r="AE28" s="2275">
        <v>0</v>
      </c>
      <c r="AF28" s="2275">
        <v>0</v>
      </c>
      <c r="AG28" s="2275">
        <v>0</v>
      </c>
      <c r="AH28" s="2275">
        <v>0</v>
      </c>
      <c r="AI28" s="2275">
        <v>0</v>
      </c>
      <c r="AJ28" s="2275">
        <v>0</v>
      </c>
    </row>
    <row r="29" spans="1:38" x14ac:dyDescent="0.15">
      <c r="A29" s="2274" t="s">
        <v>2986</v>
      </c>
      <c r="B29" s="2273">
        <v>191</v>
      </c>
      <c r="C29" s="2273">
        <v>174</v>
      </c>
      <c r="D29" s="2273">
        <v>17</v>
      </c>
      <c r="E29" s="2275">
        <v>0</v>
      </c>
      <c r="F29" s="2275">
        <v>0</v>
      </c>
      <c r="G29" s="2275">
        <v>0</v>
      </c>
      <c r="H29" s="2275">
        <v>0</v>
      </c>
      <c r="I29" s="2275">
        <v>0</v>
      </c>
      <c r="J29" s="2275">
        <v>0</v>
      </c>
      <c r="K29" s="2275">
        <v>0</v>
      </c>
      <c r="L29" s="2275">
        <v>0</v>
      </c>
      <c r="M29" s="2275">
        <v>0</v>
      </c>
      <c r="N29" s="2275">
        <v>0</v>
      </c>
      <c r="O29" s="2275">
        <v>174</v>
      </c>
      <c r="P29" s="2275">
        <v>0</v>
      </c>
      <c r="Q29" s="2275">
        <v>0</v>
      </c>
      <c r="R29" s="2275">
        <v>0</v>
      </c>
      <c r="S29" s="2275">
        <v>0</v>
      </c>
      <c r="T29" s="2275">
        <v>0</v>
      </c>
      <c r="U29" s="2275">
        <v>0</v>
      </c>
      <c r="V29" s="2275">
        <v>0</v>
      </c>
      <c r="W29" s="2275">
        <v>0</v>
      </c>
      <c r="X29" s="2275">
        <v>0</v>
      </c>
      <c r="Y29" s="2275">
        <v>0</v>
      </c>
      <c r="Z29" s="2275">
        <v>0</v>
      </c>
      <c r="AA29" s="2275">
        <v>0</v>
      </c>
      <c r="AB29" s="2275">
        <v>0</v>
      </c>
      <c r="AC29" s="2275">
        <v>0</v>
      </c>
      <c r="AD29" s="2275">
        <v>17</v>
      </c>
      <c r="AE29" s="2275">
        <v>0</v>
      </c>
      <c r="AF29" s="2275">
        <v>0</v>
      </c>
      <c r="AG29" s="2275">
        <v>0</v>
      </c>
      <c r="AH29" s="2275">
        <v>0</v>
      </c>
      <c r="AI29" s="2275">
        <v>0</v>
      </c>
      <c r="AJ29" s="2275">
        <v>0</v>
      </c>
    </row>
    <row r="30" spans="1:38" x14ac:dyDescent="0.15">
      <c r="A30" s="2274"/>
      <c r="B30" s="2176"/>
      <c r="C30" s="2177"/>
      <c r="D30" s="2177"/>
      <c r="E30" s="2278"/>
      <c r="F30" s="2278"/>
      <c r="G30" s="2278"/>
      <c r="H30" s="2278"/>
      <c r="I30" s="2278"/>
      <c r="J30" s="2278"/>
      <c r="K30" s="2278"/>
      <c r="L30" s="2278"/>
      <c r="M30" s="2278"/>
      <c r="N30" s="2278"/>
      <c r="O30" s="2279"/>
      <c r="P30" s="2279"/>
      <c r="Q30" s="2279"/>
      <c r="R30" s="2279"/>
      <c r="S30" s="2278"/>
      <c r="T30" s="2278"/>
      <c r="U30" s="2278"/>
      <c r="V30" s="2278"/>
      <c r="W30" s="2278"/>
      <c r="X30" s="2278"/>
      <c r="Y30" s="2278"/>
      <c r="Z30" s="2278"/>
      <c r="AA30" s="2278"/>
      <c r="AB30" s="2278"/>
      <c r="AC30" s="2278"/>
      <c r="AD30" s="2278"/>
      <c r="AE30" s="2278"/>
      <c r="AF30" s="2278"/>
      <c r="AG30" s="2278"/>
      <c r="AH30" s="2278"/>
      <c r="AI30" s="2278"/>
      <c r="AJ30" s="2278"/>
      <c r="AK30" s="2279"/>
      <c r="AL30" s="2279"/>
    </row>
    <row r="31" spans="1:38" x14ac:dyDescent="0.15">
      <c r="A31" s="2156" t="s">
        <v>2808</v>
      </c>
    </row>
    <row r="32" spans="1:38" x14ac:dyDescent="0.15">
      <c r="A32" s="102" t="s">
        <v>2809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row>
    <row r="33" spans="1:36" x14ac:dyDescent="0.15">
      <c r="A33" s="102" t="s">
        <v>2987</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row>
    <row r="34" spans="1:36" x14ac:dyDescent="0.15">
      <c r="A34" s="102" t="s">
        <v>2988</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row>
    <row r="35" spans="1:36" x14ac:dyDescent="0.15">
      <c r="A35" s="102" t="s">
        <v>2989</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row>
    <row r="36" spans="1:36" x14ac:dyDescent="0.15">
      <c r="A36" s="102" t="s">
        <v>2990</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row>
    <row r="37" spans="1:36" x14ac:dyDescent="0.15">
      <c r="A37" s="380" t="s">
        <v>25</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row>
    <row r="38" spans="1:36" x14ac:dyDescent="0.15">
      <c r="A38" s="102" t="s">
        <v>2847</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row>
  </sheetData>
  <hyperlinks>
    <hyperlink ref="A31" r:id="rId1" display="https://www.mifuturo.cl/bases-de-datos-de-matriculados/"/>
  </hyperlinks>
  <pageMargins left="0.7" right="0.7" top="0.75" bottom="0.75" header="0.3" footer="0.3"/>
  <pageSetup paperSize="9" orientation="portrait"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2:K23"/>
  <sheetViews>
    <sheetView workbookViewId="0"/>
  </sheetViews>
  <sheetFormatPr baseColWidth="10" defaultColWidth="11.42578125" defaultRowHeight="10.5" x14ac:dyDescent="0.15"/>
  <cols>
    <col min="1" max="1" width="40.28515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2.85546875" style="166" customWidth="1"/>
    <col min="9" max="9" width="14.28515625" style="166" customWidth="1"/>
    <col min="10" max="16384" width="11.42578125" style="166"/>
  </cols>
  <sheetData>
    <row r="2" spans="1:11" ht="11.25" x14ac:dyDescent="0.15">
      <c r="A2" s="2147" t="s">
        <v>3011</v>
      </c>
    </row>
    <row r="4" spans="1:11" ht="21.75" x14ac:dyDescent="0.15">
      <c r="A4" s="2201" t="s">
        <v>2949</v>
      </c>
      <c r="B4" s="850" t="s">
        <v>2881</v>
      </c>
      <c r="C4" s="850" t="s">
        <v>2915</v>
      </c>
      <c r="D4" s="850" t="s">
        <v>2883</v>
      </c>
      <c r="E4" s="850" t="s">
        <v>2916</v>
      </c>
      <c r="F4" s="850" t="s">
        <v>2885</v>
      </c>
      <c r="G4" s="850" t="s">
        <v>2917</v>
      </c>
      <c r="H4" s="850" t="s">
        <v>2887</v>
      </c>
      <c r="I4" s="850" t="s">
        <v>2918</v>
      </c>
    </row>
    <row r="5" spans="1:11" ht="11.25" x14ac:dyDescent="0.15">
      <c r="A5" s="594" t="s">
        <v>2889</v>
      </c>
      <c r="B5" s="2202">
        <v>330</v>
      </c>
      <c r="C5" s="2150">
        <v>1</v>
      </c>
      <c r="D5" s="2202">
        <v>1325</v>
      </c>
      <c r="E5" s="2150">
        <v>1</v>
      </c>
      <c r="F5" s="2202">
        <v>206</v>
      </c>
      <c r="G5" s="2150">
        <v>1</v>
      </c>
      <c r="H5" s="2202">
        <v>1116</v>
      </c>
      <c r="I5" s="2150">
        <v>1</v>
      </c>
      <c r="J5" s="823"/>
    </row>
    <row r="6" spans="1:11" ht="11.25" x14ac:dyDescent="0.15">
      <c r="A6" s="594" t="s">
        <v>3012</v>
      </c>
      <c r="B6" s="2202">
        <v>24</v>
      </c>
      <c r="C6" s="2152">
        <v>7.2727272727272724E-2</v>
      </c>
      <c r="D6" s="2202">
        <v>88</v>
      </c>
      <c r="E6" s="2152">
        <v>6.6415094339622643E-2</v>
      </c>
      <c r="F6" s="2202">
        <v>11</v>
      </c>
      <c r="G6" s="2152">
        <v>5.3398058252427182E-2</v>
      </c>
      <c r="H6" s="2202">
        <v>52</v>
      </c>
      <c r="I6" s="2152">
        <v>4.6594982078853049E-2</v>
      </c>
      <c r="J6" s="823"/>
      <c r="K6" s="823"/>
    </row>
    <row r="7" spans="1:11" ht="11.25" x14ac:dyDescent="0.15">
      <c r="A7" s="837" t="s">
        <v>3013</v>
      </c>
      <c r="B7" s="1032">
        <v>0</v>
      </c>
      <c r="C7" s="2260">
        <v>0</v>
      </c>
      <c r="D7" s="1032">
        <v>22</v>
      </c>
      <c r="E7" s="2259">
        <v>1.6603773584905661E-2</v>
      </c>
      <c r="F7" s="1032">
        <v>7</v>
      </c>
      <c r="G7" s="2259">
        <v>3.3980582524271843E-2</v>
      </c>
      <c r="H7" s="1032">
        <v>12</v>
      </c>
      <c r="I7" s="2259">
        <v>1.0752688172043012E-2</v>
      </c>
      <c r="J7" s="823"/>
    </row>
    <row r="8" spans="1:11" ht="11.25" x14ac:dyDescent="0.15">
      <c r="A8" s="837" t="s">
        <v>3014</v>
      </c>
      <c r="B8" s="1032">
        <v>0</v>
      </c>
      <c r="C8" s="2260">
        <v>0</v>
      </c>
      <c r="D8" s="1032">
        <v>0</v>
      </c>
      <c r="E8" s="2260">
        <v>0</v>
      </c>
      <c r="F8" s="1032">
        <v>0</v>
      </c>
      <c r="G8" s="2260">
        <v>0</v>
      </c>
      <c r="H8" s="1032">
        <v>5</v>
      </c>
      <c r="I8" s="2259">
        <v>4.4802867383512543E-3</v>
      </c>
      <c r="J8" s="823"/>
    </row>
    <row r="9" spans="1:11" ht="11.25" x14ac:dyDescent="0.15">
      <c r="A9" s="837" t="s">
        <v>3015</v>
      </c>
      <c r="B9" s="1032">
        <v>24</v>
      </c>
      <c r="C9" s="2259">
        <v>7.2727272727272724E-2</v>
      </c>
      <c r="D9" s="1032">
        <v>60</v>
      </c>
      <c r="E9" s="2259">
        <v>4.5283018867924525E-2</v>
      </c>
      <c r="F9" s="1032">
        <v>1</v>
      </c>
      <c r="G9" s="2260">
        <v>3.0303030303030303E-3</v>
      </c>
      <c r="H9" s="1032">
        <v>23</v>
      </c>
      <c r="I9" s="2259">
        <v>2.0609318996415771E-2</v>
      </c>
      <c r="J9" s="823"/>
    </row>
    <row r="10" spans="1:11" ht="11.25" x14ac:dyDescent="0.15">
      <c r="A10" s="837" t="s">
        <v>3016</v>
      </c>
      <c r="B10" s="1032">
        <v>0</v>
      </c>
      <c r="C10" s="2260">
        <v>0</v>
      </c>
      <c r="D10" s="1032">
        <v>6</v>
      </c>
      <c r="E10" s="2259">
        <v>4.528301886792453E-3</v>
      </c>
      <c r="F10" s="1032">
        <v>3</v>
      </c>
      <c r="G10" s="2259">
        <v>1.4563106796116505E-2</v>
      </c>
      <c r="H10" s="1032">
        <v>12</v>
      </c>
      <c r="I10" s="2259">
        <v>1.0752688172043012E-2</v>
      </c>
      <c r="J10" s="823"/>
    </row>
    <row r="12" spans="1:11" x14ac:dyDescent="0.15">
      <c r="A12" s="2156" t="s">
        <v>2808</v>
      </c>
    </row>
    <row r="13" spans="1:11" x14ac:dyDescent="0.15">
      <c r="A13" s="251" t="s">
        <v>2809</v>
      </c>
    </row>
    <row r="14" spans="1:11" x14ac:dyDescent="0.15">
      <c r="A14" s="163" t="s">
        <v>3017</v>
      </c>
    </row>
    <row r="15" spans="1:11" x14ac:dyDescent="0.15">
      <c r="A15" s="163" t="s">
        <v>2900</v>
      </c>
    </row>
    <row r="16" spans="1:11" x14ac:dyDescent="0.15">
      <c r="A16" s="166" t="s">
        <v>3018</v>
      </c>
    </row>
    <row r="17" spans="1:1" x14ac:dyDescent="0.15">
      <c r="A17" s="166" t="s">
        <v>3019</v>
      </c>
    </row>
    <row r="18" spans="1:1" x14ac:dyDescent="0.15">
      <c r="A18" s="102" t="s">
        <v>3020</v>
      </c>
    </row>
    <row r="19" spans="1:1" x14ac:dyDescent="0.15">
      <c r="A19" s="102" t="s">
        <v>3021</v>
      </c>
    </row>
    <row r="20" spans="1:1" x14ac:dyDescent="0.15">
      <c r="A20" s="102" t="s">
        <v>3022</v>
      </c>
    </row>
    <row r="21" spans="1:1" x14ac:dyDescent="0.15">
      <c r="A21" s="102" t="s">
        <v>3023</v>
      </c>
    </row>
    <row r="22" spans="1:1" x14ac:dyDescent="0.15">
      <c r="A22" s="380" t="s">
        <v>25</v>
      </c>
    </row>
    <row r="23" spans="1:1" x14ac:dyDescent="0.15">
      <c r="A23" s="102" t="s">
        <v>2847</v>
      </c>
    </row>
  </sheetData>
  <hyperlinks>
    <hyperlink ref="A12" r:id="rId1" display="https://www.mifuturo.cl/bases-de-datos-de-matriculados/"/>
  </hyperlinks>
  <pageMargins left="0.7" right="0.7" top="0.75" bottom="0.75" header="0.3" footer="0.3"/>
  <pageSetup paperSize="9" orientation="portrait"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G40"/>
  <sheetViews>
    <sheetView workbookViewId="0"/>
  </sheetViews>
  <sheetFormatPr baseColWidth="10" defaultColWidth="11.42578125" defaultRowHeight="10.5" x14ac:dyDescent="0.15"/>
  <cols>
    <col min="1" max="1" width="42.7109375" style="166" customWidth="1"/>
    <col min="2" max="5" width="11.42578125" style="166"/>
    <col min="6" max="6" width="12.7109375" style="166" customWidth="1"/>
    <col min="7" max="16384" width="11.42578125" style="166"/>
  </cols>
  <sheetData>
    <row r="1" spans="1:7" x14ac:dyDescent="0.15">
      <c r="A1" s="163"/>
      <c r="B1" s="163"/>
      <c r="C1" s="163"/>
      <c r="D1" s="163"/>
      <c r="E1" s="163"/>
      <c r="F1" s="163"/>
      <c r="G1" s="163"/>
    </row>
    <row r="2" spans="1:7" ht="11.25" x14ac:dyDescent="0.15">
      <c r="A2" s="2147" t="s">
        <v>3725</v>
      </c>
      <c r="B2" s="163"/>
      <c r="C2" s="163"/>
      <c r="D2" s="163"/>
      <c r="E2" s="163"/>
      <c r="F2" s="163"/>
      <c r="G2" s="163"/>
    </row>
    <row r="3" spans="1:7" x14ac:dyDescent="0.15">
      <c r="A3" s="163"/>
      <c r="B3" s="163"/>
      <c r="C3" s="163"/>
      <c r="D3" s="163"/>
      <c r="E3" s="163"/>
      <c r="F3" s="163"/>
      <c r="G3" s="163"/>
    </row>
    <row r="4" spans="1:7" ht="11.25" x14ac:dyDescent="0.15">
      <c r="A4" s="1130" t="s">
        <v>2949</v>
      </c>
      <c r="B4" s="873" t="s">
        <v>909</v>
      </c>
      <c r="C4" s="873" t="s">
        <v>2881</v>
      </c>
      <c r="D4" s="873" t="s">
        <v>2883</v>
      </c>
      <c r="E4" s="873" t="s">
        <v>2885</v>
      </c>
      <c r="F4" s="873" t="s">
        <v>3024</v>
      </c>
      <c r="G4" s="163"/>
    </row>
    <row r="5" spans="1:7" x14ac:dyDescent="0.15">
      <c r="A5" s="874" t="s">
        <v>909</v>
      </c>
      <c r="B5" s="2273">
        <v>175</v>
      </c>
      <c r="C5" s="2273">
        <v>24</v>
      </c>
      <c r="D5" s="2273">
        <v>88</v>
      </c>
      <c r="E5" s="2273">
        <v>11</v>
      </c>
      <c r="F5" s="2273">
        <v>52</v>
      </c>
      <c r="G5" s="163"/>
    </row>
    <row r="6" spans="1:7" ht="11.25" x14ac:dyDescent="0.15">
      <c r="A6" s="803" t="s">
        <v>3025</v>
      </c>
      <c r="B6" s="2273">
        <v>41</v>
      </c>
      <c r="C6" s="2273">
        <v>0</v>
      </c>
      <c r="D6" s="2273">
        <v>22</v>
      </c>
      <c r="E6" s="2273">
        <v>7</v>
      </c>
      <c r="F6" s="2273">
        <v>12</v>
      </c>
      <c r="G6" s="163"/>
    </row>
    <row r="7" spans="1:7" x14ac:dyDescent="0.15">
      <c r="A7" s="2274" t="s">
        <v>2965</v>
      </c>
      <c r="B7" s="1090">
        <v>5</v>
      </c>
      <c r="C7" s="1094">
        <v>0</v>
      </c>
      <c r="D7" s="1094">
        <v>2</v>
      </c>
      <c r="E7" s="1094">
        <v>1</v>
      </c>
      <c r="F7" s="1094">
        <v>2</v>
      </c>
      <c r="G7" s="163"/>
    </row>
    <row r="8" spans="1:7" x14ac:dyDescent="0.15">
      <c r="A8" s="2274" t="s">
        <v>3026</v>
      </c>
      <c r="B8" s="1090">
        <v>12</v>
      </c>
      <c r="C8" s="1094">
        <v>0</v>
      </c>
      <c r="D8" s="1094">
        <v>7</v>
      </c>
      <c r="E8" s="1094">
        <v>2</v>
      </c>
      <c r="F8" s="1094">
        <v>3</v>
      </c>
      <c r="G8" s="163"/>
    </row>
    <row r="9" spans="1:7" x14ac:dyDescent="0.15">
      <c r="A9" s="2274" t="s">
        <v>3027</v>
      </c>
      <c r="B9" s="1090">
        <v>2</v>
      </c>
      <c r="C9" s="1094">
        <v>0</v>
      </c>
      <c r="D9" s="1094">
        <v>1</v>
      </c>
      <c r="E9" s="1094">
        <v>0</v>
      </c>
      <c r="F9" s="1094">
        <v>1</v>
      </c>
      <c r="G9" s="163"/>
    </row>
    <row r="10" spans="1:7" x14ac:dyDescent="0.15">
      <c r="A10" s="2274" t="s">
        <v>3028</v>
      </c>
      <c r="B10" s="1090">
        <v>0</v>
      </c>
      <c r="C10" s="1094">
        <v>0</v>
      </c>
      <c r="D10" s="1094">
        <v>0</v>
      </c>
      <c r="E10" s="1094">
        <v>0</v>
      </c>
      <c r="F10" s="1094">
        <v>0</v>
      </c>
      <c r="G10" s="163"/>
    </row>
    <row r="11" spans="1:7" x14ac:dyDescent="0.15">
      <c r="A11" s="2274" t="s">
        <v>2969</v>
      </c>
      <c r="B11" s="1090">
        <v>5</v>
      </c>
      <c r="C11" s="1094">
        <v>0</v>
      </c>
      <c r="D11" s="1094">
        <v>2</v>
      </c>
      <c r="E11" s="1094">
        <v>2</v>
      </c>
      <c r="F11" s="1094">
        <v>1</v>
      </c>
      <c r="G11" s="163"/>
    </row>
    <row r="12" spans="1:7" x14ac:dyDescent="0.15">
      <c r="A12" s="2274" t="s">
        <v>3029</v>
      </c>
      <c r="B12" s="1090">
        <v>17</v>
      </c>
      <c r="C12" s="1094">
        <v>0</v>
      </c>
      <c r="D12" s="1094">
        <v>10</v>
      </c>
      <c r="E12" s="1094">
        <v>2</v>
      </c>
      <c r="F12" s="1094">
        <v>5</v>
      </c>
      <c r="G12" s="163"/>
    </row>
    <row r="13" spans="1:7" ht="11.25" x14ac:dyDescent="0.15">
      <c r="A13" s="803" t="s">
        <v>3030</v>
      </c>
      <c r="B13" s="2280">
        <v>5</v>
      </c>
      <c r="C13" s="2280">
        <v>0</v>
      </c>
      <c r="D13" s="2280">
        <v>0</v>
      </c>
      <c r="E13" s="2280">
        <v>0</v>
      </c>
      <c r="F13" s="2280">
        <v>5</v>
      </c>
      <c r="G13" s="163"/>
    </row>
    <row r="14" spans="1:7" x14ac:dyDescent="0.15">
      <c r="A14" s="2274" t="s">
        <v>2972</v>
      </c>
      <c r="B14" s="1090">
        <v>5</v>
      </c>
      <c r="C14" s="1094">
        <v>0</v>
      </c>
      <c r="D14" s="1094">
        <v>0</v>
      </c>
      <c r="E14" s="1094">
        <v>0</v>
      </c>
      <c r="F14" s="1094">
        <v>5</v>
      </c>
      <c r="G14" s="163"/>
    </row>
    <row r="15" spans="1:7" ht="11.25" x14ac:dyDescent="0.15">
      <c r="A15" s="803" t="s">
        <v>3031</v>
      </c>
      <c r="B15" s="2280">
        <v>108</v>
      </c>
      <c r="C15" s="2280">
        <v>24</v>
      </c>
      <c r="D15" s="2280">
        <v>60</v>
      </c>
      <c r="E15" s="2280">
        <v>1</v>
      </c>
      <c r="F15" s="2280">
        <v>23</v>
      </c>
      <c r="G15" s="163"/>
    </row>
    <row r="16" spans="1:7" x14ac:dyDescent="0.15">
      <c r="A16" s="2274" t="s">
        <v>2974</v>
      </c>
      <c r="B16" s="1090">
        <v>10</v>
      </c>
      <c r="C16" s="1094">
        <v>3</v>
      </c>
      <c r="D16" s="1094">
        <v>7</v>
      </c>
      <c r="E16" s="1094">
        <v>0</v>
      </c>
      <c r="F16" s="1094">
        <v>0</v>
      </c>
      <c r="G16" s="163"/>
    </row>
    <row r="17" spans="1:7" x14ac:dyDescent="0.15">
      <c r="A17" s="2274" t="s">
        <v>2975</v>
      </c>
      <c r="B17" s="1090">
        <v>1</v>
      </c>
      <c r="C17" s="1094">
        <v>0</v>
      </c>
      <c r="D17" s="1094">
        <v>1</v>
      </c>
      <c r="E17" s="1094">
        <v>0</v>
      </c>
      <c r="F17" s="1094">
        <v>0</v>
      </c>
      <c r="G17" s="163"/>
    </row>
    <row r="18" spans="1:7" x14ac:dyDescent="0.15">
      <c r="A18" s="2274" t="s">
        <v>2977</v>
      </c>
      <c r="B18" s="1090">
        <v>39</v>
      </c>
      <c r="C18" s="1094">
        <v>3</v>
      </c>
      <c r="D18" s="1094">
        <v>20</v>
      </c>
      <c r="E18" s="1094">
        <v>0</v>
      </c>
      <c r="F18" s="1094">
        <v>16</v>
      </c>
      <c r="G18" s="163"/>
    </row>
    <row r="19" spans="1:7" x14ac:dyDescent="0.15">
      <c r="A19" s="2274" t="s">
        <v>3032</v>
      </c>
      <c r="B19" s="1090">
        <v>11</v>
      </c>
      <c r="C19" s="1094">
        <v>4</v>
      </c>
      <c r="D19" s="1094">
        <v>5</v>
      </c>
      <c r="E19" s="1094">
        <v>1</v>
      </c>
      <c r="F19" s="1094">
        <v>1</v>
      </c>
      <c r="G19" s="163"/>
    </row>
    <row r="20" spans="1:7" x14ac:dyDescent="0.15">
      <c r="A20" s="2274" t="s">
        <v>2978</v>
      </c>
      <c r="B20" s="1090">
        <v>43</v>
      </c>
      <c r="C20" s="1094">
        <v>13</v>
      </c>
      <c r="D20" s="1094">
        <v>26</v>
      </c>
      <c r="E20" s="1094">
        <v>0</v>
      </c>
      <c r="F20" s="1094">
        <v>4</v>
      </c>
      <c r="G20" s="163"/>
    </row>
    <row r="21" spans="1:7" x14ac:dyDescent="0.15">
      <c r="A21" s="2274" t="s">
        <v>3033</v>
      </c>
      <c r="B21" s="1090">
        <v>4</v>
      </c>
      <c r="C21" s="1094">
        <v>1</v>
      </c>
      <c r="D21" s="1094">
        <v>1</v>
      </c>
      <c r="E21" s="1094">
        <v>0</v>
      </c>
      <c r="F21" s="1094">
        <v>2</v>
      </c>
      <c r="G21" s="163"/>
    </row>
    <row r="22" spans="1:7" ht="11.25" x14ac:dyDescent="0.15">
      <c r="A22" s="803" t="s">
        <v>3034</v>
      </c>
      <c r="B22" s="2273">
        <v>21</v>
      </c>
      <c r="C22" s="1090">
        <v>0</v>
      </c>
      <c r="D22" s="1090">
        <v>6</v>
      </c>
      <c r="E22" s="1090">
        <v>3</v>
      </c>
      <c r="F22" s="1090">
        <v>12</v>
      </c>
      <c r="G22" s="163"/>
    </row>
    <row r="23" spans="1:7" x14ac:dyDescent="0.15">
      <c r="A23" s="2274" t="s">
        <v>2981</v>
      </c>
      <c r="B23" s="1090">
        <v>5</v>
      </c>
      <c r="C23" s="1094">
        <v>0</v>
      </c>
      <c r="D23" s="1094">
        <v>1</v>
      </c>
      <c r="E23" s="1094">
        <v>2</v>
      </c>
      <c r="F23" s="1094">
        <v>2</v>
      </c>
      <c r="G23" s="163"/>
    </row>
    <row r="24" spans="1:7" x14ac:dyDescent="0.15">
      <c r="A24" s="2274" t="s">
        <v>2982</v>
      </c>
      <c r="B24" s="1090">
        <v>1</v>
      </c>
      <c r="C24" s="1094">
        <v>0</v>
      </c>
      <c r="D24" s="1094">
        <v>0</v>
      </c>
      <c r="E24" s="1094">
        <v>0</v>
      </c>
      <c r="F24" s="1094">
        <v>1</v>
      </c>
      <c r="G24" s="163"/>
    </row>
    <row r="25" spans="1:7" x14ac:dyDescent="0.15">
      <c r="A25" s="2274" t="s">
        <v>2983</v>
      </c>
      <c r="B25" s="1090">
        <v>0</v>
      </c>
      <c r="C25" s="1094">
        <v>0</v>
      </c>
      <c r="D25" s="1094">
        <v>0</v>
      </c>
      <c r="E25" s="1094">
        <v>0</v>
      </c>
      <c r="F25" s="1094">
        <v>0</v>
      </c>
      <c r="G25" s="163"/>
    </row>
    <row r="26" spans="1:7" x14ac:dyDescent="0.15">
      <c r="A26" s="2274" t="s">
        <v>3004</v>
      </c>
      <c r="B26" s="1090">
        <v>13</v>
      </c>
      <c r="C26" s="1094">
        <v>0</v>
      </c>
      <c r="D26" s="1094">
        <v>5</v>
      </c>
      <c r="E26" s="1094">
        <v>1</v>
      </c>
      <c r="F26" s="1094">
        <v>7</v>
      </c>
      <c r="G26" s="163"/>
    </row>
    <row r="27" spans="1:7" x14ac:dyDescent="0.15">
      <c r="A27" s="2274" t="s">
        <v>2985</v>
      </c>
      <c r="B27" s="1090">
        <v>1</v>
      </c>
      <c r="C27" s="1094">
        <v>0</v>
      </c>
      <c r="D27" s="1094">
        <v>0</v>
      </c>
      <c r="E27" s="1094">
        <v>0</v>
      </c>
      <c r="F27" s="1094">
        <v>1</v>
      </c>
      <c r="G27" s="163"/>
    </row>
    <row r="28" spans="1:7" x14ac:dyDescent="0.15">
      <c r="A28" s="2274" t="s">
        <v>2986</v>
      </c>
      <c r="B28" s="1090">
        <v>1</v>
      </c>
      <c r="C28" s="1094">
        <v>0</v>
      </c>
      <c r="D28" s="1094">
        <v>0</v>
      </c>
      <c r="E28" s="1094">
        <v>0</v>
      </c>
      <c r="F28" s="1094">
        <v>1</v>
      </c>
      <c r="G28" s="163"/>
    </row>
    <row r="29" spans="1:7" x14ac:dyDescent="0.15">
      <c r="A29" s="163"/>
      <c r="B29" s="163"/>
      <c r="C29" s="163"/>
      <c r="D29" s="163"/>
      <c r="E29" s="163"/>
      <c r="F29" s="163"/>
      <c r="G29" s="163"/>
    </row>
    <row r="30" spans="1:7" x14ac:dyDescent="0.15">
      <c r="A30" s="2156" t="s">
        <v>2808</v>
      </c>
      <c r="B30" s="163"/>
      <c r="C30" s="163"/>
      <c r="D30" s="163"/>
      <c r="E30" s="163"/>
      <c r="F30" s="163"/>
      <c r="G30" s="163"/>
    </row>
    <row r="31" spans="1:7" x14ac:dyDescent="0.15">
      <c r="A31" s="102" t="s">
        <v>2809</v>
      </c>
      <c r="B31" s="287"/>
      <c r="C31" s="287"/>
      <c r="D31" s="287"/>
      <c r="E31" s="287"/>
      <c r="F31" s="287"/>
      <c r="G31" s="163"/>
    </row>
    <row r="32" spans="1:7" x14ac:dyDescent="0.15">
      <c r="A32" s="102" t="s">
        <v>3035</v>
      </c>
      <c r="B32" s="287"/>
      <c r="C32" s="287"/>
      <c r="D32" s="287"/>
      <c r="E32" s="287"/>
      <c r="F32" s="287"/>
      <c r="G32" s="163"/>
    </row>
    <row r="33" spans="1:7" x14ac:dyDescent="0.15">
      <c r="A33" s="102" t="s">
        <v>3036</v>
      </c>
      <c r="B33" s="102"/>
      <c r="C33" s="102"/>
      <c r="D33" s="102"/>
      <c r="E33" s="102"/>
      <c r="F33" s="102"/>
      <c r="G33" s="163"/>
    </row>
    <row r="34" spans="1:7" x14ac:dyDescent="0.15">
      <c r="A34" s="102" t="s">
        <v>3037</v>
      </c>
      <c r="B34" s="102"/>
      <c r="C34" s="102"/>
      <c r="D34" s="102"/>
      <c r="E34" s="102"/>
      <c r="F34" s="102"/>
      <c r="G34" s="163"/>
    </row>
    <row r="35" spans="1:7" x14ac:dyDescent="0.15">
      <c r="A35" s="102" t="s">
        <v>3038</v>
      </c>
      <c r="B35" s="102"/>
      <c r="C35" s="102"/>
      <c r="D35" s="102"/>
      <c r="E35" s="102"/>
      <c r="F35" s="102"/>
      <c r="G35" s="163"/>
    </row>
    <row r="36" spans="1:7" x14ac:dyDescent="0.15">
      <c r="A36" s="102" t="s">
        <v>3039</v>
      </c>
      <c r="B36" s="102"/>
      <c r="C36" s="102"/>
      <c r="D36" s="102"/>
      <c r="E36" s="102"/>
      <c r="F36" s="102"/>
      <c r="G36" s="163"/>
    </row>
    <row r="37" spans="1:7" x14ac:dyDescent="0.15">
      <c r="A37" s="380" t="s">
        <v>25</v>
      </c>
      <c r="B37" s="102"/>
      <c r="C37" s="102"/>
      <c r="D37" s="102"/>
      <c r="E37" s="102"/>
      <c r="F37" s="102"/>
      <c r="G37" s="163"/>
    </row>
    <row r="38" spans="1:7" x14ac:dyDescent="0.15">
      <c r="A38" s="102" t="s">
        <v>2847</v>
      </c>
      <c r="B38" s="102"/>
      <c r="C38" s="102"/>
      <c r="D38" s="102"/>
      <c r="E38" s="102"/>
      <c r="F38" s="102"/>
      <c r="G38" s="163"/>
    </row>
    <row r="39" spans="1:7" x14ac:dyDescent="0.15">
      <c r="A39" s="163"/>
      <c r="B39" s="163"/>
      <c r="C39" s="163"/>
      <c r="D39" s="163"/>
      <c r="E39" s="163"/>
      <c r="F39" s="163"/>
      <c r="G39" s="163"/>
    </row>
    <row r="40" spans="1:7" x14ac:dyDescent="0.15">
      <c r="A40" s="163"/>
      <c r="B40" s="163"/>
      <c r="C40" s="163"/>
      <c r="D40" s="163"/>
      <c r="E40" s="163"/>
      <c r="F40" s="163"/>
      <c r="G40" s="163"/>
    </row>
  </sheetData>
  <hyperlinks>
    <hyperlink ref="A30" r:id="rId1" display="https://www.mifuturo.cl/bases-de-datos-de-matriculados/"/>
  </hyperlinks>
  <pageMargins left="0.7" right="0.7" top="0.75" bottom="0.75" header="0.3" footer="0.3"/>
  <pageSetup paperSize="9" orientation="portrait"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2:K25"/>
  <sheetViews>
    <sheetView workbookViewId="0"/>
  </sheetViews>
  <sheetFormatPr baseColWidth="10" defaultColWidth="11.42578125" defaultRowHeight="10.5" x14ac:dyDescent="0.15"/>
  <cols>
    <col min="1" max="1" width="39.140625" style="166" customWidth="1"/>
    <col min="2" max="2" width="11.42578125" style="166"/>
    <col min="3" max="3" width="14.140625" style="166" customWidth="1"/>
    <col min="4" max="4" width="11.42578125" style="166"/>
    <col min="5" max="5" width="14.140625" style="166" customWidth="1"/>
    <col min="6" max="6" width="11.42578125" style="166"/>
    <col min="7" max="7" width="14.140625" style="166" customWidth="1"/>
    <col min="8" max="8" width="12.140625" style="166" customWidth="1"/>
    <col min="9" max="9" width="14.140625" style="166" customWidth="1"/>
    <col min="10" max="16384" width="11.42578125" style="166"/>
  </cols>
  <sheetData>
    <row r="2" spans="1:11" ht="15" customHeight="1" x14ac:dyDescent="0.15">
      <c r="A2" s="874" t="s">
        <v>3040</v>
      </c>
    </row>
    <row r="4" spans="1:11" ht="22.5" x14ac:dyDescent="0.15">
      <c r="A4" s="2201" t="s">
        <v>2949</v>
      </c>
      <c r="B4" s="850" t="s">
        <v>2881</v>
      </c>
      <c r="C4" s="850" t="s">
        <v>2915</v>
      </c>
      <c r="D4" s="850" t="s">
        <v>2883</v>
      </c>
      <c r="E4" s="850" t="s">
        <v>2916</v>
      </c>
      <c r="F4" s="850" t="s">
        <v>2885</v>
      </c>
      <c r="G4" s="850" t="s">
        <v>2917</v>
      </c>
      <c r="H4" s="850" t="s">
        <v>2887</v>
      </c>
      <c r="I4" s="850" t="s">
        <v>2918</v>
      </c>
    </row>
    <row r="5" spans="1:11" ht="11.25" x14ac:dyDescent="0.15">
      <c r="A5" s="594" t="s">
        <v>2919</v>
      </c>
      <c r="B5" s="2202">
        <v>6875</v>
      </c>
      <c r="C5" s="2203">
        <v>1</v>
      </c>
      <c r="D5" s="2202">
        <v>47704</v>
      </c>
      <c r="E5" s="2150">
        <v>1</v>
      </c>
      <c r="F5" s="2202">
        <v>4374</v>
      </c>
      <c r="G5" s="2150">
        <v>1</v>
      </c>
      <c r="H5" s="2202">
        <v>25206</v>
      </c>
      <c r="I5" s="2150">
        <v>1</v>
      </c>
      <c r="J5" s="823"/>
      <c r="K5" s="823"/>
    </row>
    <row r="6" spans="1:11" ht="11.25" x14ac:dyDescent="0.15">
      <c r="A6" s="508" t="s">
        <v>3041</v>
      </c>
      <c r="B6" s="2281">
        <v>516</v>
      </c>
      <c r="C6" s="2152">
        <v>7.5054545454545457E-2</v>
      </c>
      <c r="D6" s="2281">
        <v>2052</v>
      </c>
      <c r="E6" s="2152">
        <v>4.3015260774777797E-2</v>
      </c>
      <c r="F6" s="2202">
        <v>384</v>
      </c>
      <c r="G6" s="2152">
        <v>8.77914951989026E-2</v>
      </c>
      <c r="H6" s="2202">
        <v>823</v>
      </c>
      <c r="I6" s="2152">
        <v>3.2650956121558362E-2</v>
      </c>
      <c r="J6" s="823"/>
      <c r="K6" s="823"/>
    </row>
    <row r="7" spans="1:11" ht="11.25" x14ac:dyDescent="0.15">
      <c r="A7" s="837" t="s">
        <v>3013</v>
      </c>
      <c r="B7" s="2282">
        <v>0</v>
      </c>
      <c r="C7" s="2283">
        <v>0</v>
      </c>
      <c r="D7" s="2282">
        <v>794</v>
      </c>
      <c r="E7" s="2259">
        <v>1.6644306557102129E-2</v>
      </c>
      <c r="F7" s="2282">
        <v>309</v>
      </c>
      <c r="G7" s="2259">
        <v>7.0644718792866948E-2</v>
      </c>
      <c r="H7" s="2282">
        <v>327</v>
      </c>
      <c r="I7" s="2259">
        <v>1.2973101642466079E-2</v>
      </c>
      <c r="J7" s="823"/>
      <c r="K7" s="823"/>
    </row>
    <row r="8" spans="1:11" ht="11.25" x14ac:dyDescent="0.15">
      <c r="A8" s="837" t="s">
        <v>3014</v>
      </c>
      <c r="B8" s="2282">
        <v>0</v>
      </c>
      <c r="C8" s="2260">
        <v>0</v>
      </c>
      <c r="D8" s="2282">
        <v>0</v>
      </c>
      <c r="E8" s="2260">
        <v>0</v>
      </c>
      <c r="F8" s="2282">
        <v>0</v>
      </c>
      <c r="G8" s="2260">
        <v>0</v>
      </c>
      <c r="H8" s="2282">
        <v>79</v>
      </c>
      <c r="I8" s="2259">
        <v>3.1341744029199396E-3</v>
      </c>
      <c r="J8" s="823"/>
      <c r="K8" s="823"/>
    </row>
    <row r="9" spans="1:11" ht="11.25" x14ac:dyDescent="0.15">
      <c r="A9" s="837" t="s">
        <v>3015</v>
      </c>
      <c r="B9" s="2282">
        <v>516</v>
      </c>
      <c r="C9" s="2259">
        <v>7.5054545454545457E-2</v>
      </c>
      <c r="D9" s="2282">
        <v>1031</v>
      </c>
      <c r="E9" s="2259">
        <v>2.1612443400972663E-2</v>
      </c>
      <c r="F9" s="2282">
        <v>7</v>
      </c>
      <c r="G9" s="2260">
        <v>1.0181818181818183E-3</v>
      </c>
      <c r="H9" s="2282">
        <v>271</v>
      </c>
      <c r="I9" s="2259">
        <v>1.0751408394826628E-2</v>
      </c>
      <c r="J9" s="823"/>
      <c r="K9" s="823"/>
    </row>
    <row r="10" spans="1:11" ht="11.25" x14ac:dyDescent="0.15">
      <c r="A10" s="837" t="s">
        <v>3016</v>
      </c>
      <c r="B10" s="2282">
        <v>0</v>
      </c>
      <c r="C10" s="2283">
        <v>0</v>
      </c>
      <c r="D10" s="2282">
        <v>227</v>
      </c>
      <c r="E10" s="2259">
        <v>4.7585108167030018E-3</v>
      </c>
      <c r="F10" s="2282">
        <v>68</v>
      </c>
      <c r="G10" s="2259">
        <v>1.5546410608139003E-2</v>
      </c>
      <c r="H10" s="2282">
        <v>146</v>
      </c>
      <c r="I10" s="2259">
        <v>5.7922716813457115E-3</v>
      </c>
      <c r="J10" s="823"/>
      <c r="K10" s="823"/>
    </row>
    <row r="11" spans="1:11" x14ac:dyDescent="0.15">
      <c r="A11" s="837"/>
      <c r="B11" s="2177"/>
      <c r="C11" s="2209"/>
      <c r="D11" s="2177"/>
      <c r="E11" s="2209"/>
      <c r="F11" s="2177"/>
      <c r="G11" s="2209"/>
      <c r="H11" s="2177"/>
      <c r="I11" s="2209"/>
    </row>
    <row r="12" spans="1:11" x14ac:dyDescent="0.15">
      <c r="A12" s="2156" t="s">
        <v>2808</v>
      </c>
    </row>
    <row r="13" spans="1:11" x14ac:dyDescent="0.15">
      <c r="A13" s="251" t="s">
        <v>2846</v>
      </c>
    </row>
    <row r="14" spans="1:11" x14ac:dyDescent="0.15">
      <c r="A14" s="163" t="s">
        <v>3042</v>
      </c>
    </row>
    <row r="15" spans="1:11" x14ac:dyDescent="0.15">
      <c r="A15" s="163" t="s">
        <v>2900</v>
      </c>
    </row>
    <row r="16" spans="1:11" x14ac:dyDescent="0.15">
      <c r="A16" s="166" t="s">
        <v>3018</v>
      </c>
    </row>
    <row r="17" spans="1:1" x14ac:dyDescent="0.15">
      <c r="A17" s="166" t="s">
        <v>3019</v>
      </c>
    </row>
    <row r="18" spans="1:1" x14ac:dyDescent="0.15">
      <c r="A18" s="102" t="s">
        <v>3020</v>
      </c>
    </row>
    <row r="19" spans="1:1" x14ac:dyDescent="0.15">
      <c r="A19" s="102" t="s">
        <v>3021</v>
      </c>
    </row>
    <row r="20" spans="1:1" x14ac:dyDescent="0.15">
      <c r="A20" s="102" t="s">
        <v>3022</v>
      </c>
    </row>
    <row r="21" spans="1:1" x14ac:dyDescent="0.15">
      <c r="A21" s="102" t="s">
        <v>3023</v>
      </c>
    </row>
    <row r="22" spans="1:1" x14ac:dyDescent="0.15">
      <c r="A22" s="380" t="s">
        <v>25</v>
      </c>
    </row>
    <row r="23" spans="1:1" x14ac:dyDescent="0.15">
      <c r="A23" s="102" t="s">
        <v>2847</v>
      </c>
    </row>
    <row r="25" spans="1:1" x14ac:dyDescent="0.15">
      <c r="A25" s="2147"/>
    </row>
  </sheetData>
  <hyperlinks>
    <hyperlink ref="A12" r:id="rId1" display="https://www.mifuturo.cl/bases-de-datos-de-matriculados/"/>
  </hyperlinks>
  <pageMargins left="0.7" right="0.7" top="0.75" bottom="0.75" header="0.3" footer="0.3"/>
  <pageSetup paperSize="9" orientation="portrait"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N41"/>
  <sheetViews>
    <sheetView workbookViewId="0"/>
  </sheetViews>
  <sheetFormatPr baseColWidth="10" defaultColWidth="11.42578125" defaultRowHeight="10.5" x14ac:dyDescent="0.15"/>
  <cols>
    <col min="1" max="1" width="44.85546875" style="166" customWidth="1"/>
    <col min="2" max="4" width="11.42578125" style="166"/>
    <col min="5" max="10" width="14.28515625" style="166" customWidth="1"/>
    <col min="11" max="12" width="15.5703125" style="166" customWidth="1"/>
    <col min="13" max="16384" width="11.42578125" style="166"/>
  </cols>
  <sheetData>
    <row r="1" spans="1:14" x14ac:dyDescent="0.15">
      <c r="E1" s="2284"/>
      <c r="F1" s="2284"/>
      <c r="G1" s="2284"/>
      <c r="H1" s="2284"/>
      <c r="I1" s="2284"/>
      <c r="J1" s="2284"/>
      <c r="K1" s="2284"/>
      <c r="L1" s="2284"/>
    </row>
    <row r="2" spans="1:14" ht="11.25" x14ac:dyDescent="0.15">
      <c r="A2" s="874" t="s">
        <v>3043</v>
      </c>
      <c r="E2" s="2284"/>
      <c r="F2" s="2284"/>
      <c r="G2" s="2284"/>
      <c r="H2" s="2284"/>
      <c r="I2" s="2284"/>
      <c r="J2" s="2284"/>
      <c r="K2" s="2284"/>
      <c r="L2" s="2284"/>
    </row>
    <row r="3" spans="1:14" x14ac:dyDescent="0.15">
      <c r="B3" s="1098"/>
      <c r="E3" s="2284"/>
      <c r="F3" s="2284"/>
      <c r="G3" s="2284"/>
      <c r="H3" s="2284"/>
      <c r="I3" s="2284"/>
      <c r="J3" s="2284"/>
      <c r="K3" s="2284"/>
      <c r="L3" s="2284"/>
    </row>
    <row r="4" spans="1:14" ht="32.25" x14ac:dyDescent="0.15">
      <c r="A4" s="2148" t="s">
        <v>2949</v>
      </c>
      <c r="B4" s="873" t="s">
        <v>2879</v>
      </c>
      <c r="C4" s="873" t="s">
        <v>2927</v>
      </c>
      <c r="D4" s="873" t="s">
        <v>2928</v>
      </c>
      <c r="E4" s="873" t="s">
        <v>3044</v>
      </c>
      <c r="F4" s="873" t="s">
        <v>3045</v>
      </c>
      <c r="G4" s="873" t="s">
        <v>3046</v>
      </c>
      <c r="H4" s="873" t="s">
        <v>3047</v>
      </c>
      <c r="I4" s="873" t="s">
        <v>2933</v>
      </c>
      <c r="J4" s="873" t="s">
        <v>3048</v>
      </c>
      <c r="K4" s="873" t="s">
        <v>3049</v>
      </c>
      <c r="L4" s="873" t="s">
        <v>3050</v>
      </c>
    </row>
    <row r="5" spans="1:14" x14ac:dyDescent="0.15">
      <c r="A5" s="2149" t="s">
        <v>909</v>
      </c>
      <c r="B5" s="2273">
        <v>3775</v>
      </c>
      <c r="C5" s="2273">
        <v>1256</v>
      </c>
      <c r="D5" s="2273">
        <v>2519</v>
      </c>
      <c r="E5" s="2273">
        <v>284</v>
      </c>
      <c r="F5" s="2273">
        <v>232</v>
      </c>
      <c r="G5" s="2273">
        <v>689</v>
      </c>
      <c r="H5" s="2273">
        <v>1363</v>
      </c>
      <c r="I5" s="2273">
        <v>71</v>
      </c>
      <c r="J5" s="2273">
        <v>313</v>
      </c>
      <c r="K5" s="2273">
        <v>212</v>
      </c>
      <c r="L5" s="2273">
        <v>611</v>
      </c>
      <c r="M5" s="823"/>
      <c r="N5" s="823"/>
    </row>
    <row r="6" spans="1:14" ht="11.25" x14ac:dyDescent="0.15">
      <c r="A6" s="1125" t="s">
        <v>3051</v>
      </c>
      <c r="B6" s="2273">
        <v>1430</v>
      </c>
      <c r="C6" s="2273">
        <v>215</v>
      </c>
      <c r="D6" s="2273">
        <v>1215</v>
      </c>
      <c r="E6" s="2273">
        <v>0</v>
      </c>
      <c r="F6" s="2273">
        <v>0</v>
      </c>
      <c r="G6" s="2273">
        <v>118</v>
      </c>
      <c r="H6" s="2273">
        <v>676</v>
      </c>
      <c r="I6" s="2273">
        <v>50</v>
      </c>
      <c r="J6" s="2273">
        <v>259</v>
      </c>
      <c r="K6" s="2273">
        <v>47</v>
      </c>
      <c r="L6" s="2273">
        <v>280</v>
      </c>
    </row>
    <row r="7" spans="1:14" x14ac:dyDescent="0.15">
      <c r="A7" s="1048" t="s">
        <v>2965</v>
      </c>
      <c r="B7" s="1228">
        <v>111</v>
      </c>
      <c r="C7" s="1228">
        <v>30</v>
      </c>
      <c r="D7" s="1228">
        <v>81</v>
      </c>
      <c r="E7" s="2285">
        <v>0</v>
      </c>
      <c r="F7" s="2285">
        <v>0</v>
      </c>
      <c r="G7" s="2285">
        <v>12</v>
      </c>
      <c r="H7" s="2285">
        <v>21</v>
      </c>
      <c r="I7" s="2285">
        <v>0</v>
      </c>
      <c r="J7" s="2285">
        <v>1</v>
      </c>
      <c r="K7" s="2285">
        <v>18</v>
      </c>
      <c r="L7" s="2285">
        <v>59</v>
      </c>
    </row>
    <row r="8" spans="1:14" x14ac:dyDescent="0.15">
      <c r="A8" s="1048" t="s">
        <v>3026</v>
      </c>
      <c r="B8" s="1228">
        <v>264</v>
      </c>
      <c r="C8" s="1228">
        <v>55</v>
      </c>
      <c r="D8" s="1228">
        <v>209</v>
      </c>
      <c r="E8" s="2285">
        <v>0</v>
      </c>
      <c r="F8" s="2285">
        <v>0</v>
      </c>
      <c r="G8" s="2285">
        <v>52</v>
      </c>
      <c r="H8" s="2285">
        <v>178</v>
      </c>
      <c r="I8" s="2285">
        <v>0</v>
      </c>
      <c r="J8" s="2285">
        <v>2</v>
      </c>
      <c r="K8" s="2285">
        <v>3</v>
      </c>
      <c r="L8" s="2285">
        <v>29</v>
      </c>
    </row>
    <row r="9" spans="1:14" x14ac:dyDescent="0.15">
      <c r="A9" s="2274" t="s">
        <v>3027</v>
      </c>
      <c r="B9" s="1228">
        <v>36</v>
      </c>
      <c r="C9" s="1228">
        <v>10</v>
      </c>
      <c r="D9" s="1228">
        <v>26</v>
      </c>
      <c r="E9" s="2285">
        <v>0</v>
      </c>
      <c r="F9" s="2285">
        <v>0</v>
      </c>
      <c r="G9" s="2285">
        <v>6</v>
      </c>
      <c r="H9" s="2285">
        <v>13</v>
      </c>
      <c r="I9" s="2285">
        <v>0</v>
      </c>
      <c r="J9" s="2285">
        <v>0</v>
      </c>
      <c r="K9" s="2285">
        <v>4</v>
      </c>
      <c r="L9" s="2285">
        <v>13</v>
      </c>
    </row>
    <row r="10" spans="1:14" x14ac:dyDescent="0.15">
      <c r="A10" s="2274" t="s">
        <v>3028</v>
      </c>
      <c r="B10" s="1228">
        <v>0</v>
      </c>
      <c r="C10" s="1228">
        <v>0</v>
      </c>
      <c r="D10" s="1228">
        <v>0</v>
      </c>
      <c r="E10" s="2285">
        <v>0</v>
      </c>
      <c r="F10" s="2285">
        <v>0</v>
      </c>
      <c r="G10" s="2285">
        <v>0</v>
      </c>
      <c r="H10" s="2285">
        <v>0</v>
      </c>
      <c r="I10" s="2285">
        <v>0</v>
      </c>
      <c r="J10" s="2285">
        <v>0</v>
      </c>
      <c r="K10" s="2285">
        <v>0</v>
      </c>
      <c r="L10" s="2285">
        <v>0</v>
      </c>
    </row>
    <row r="11" spans="1:14" x14ac:dyDescent="0.15">
      <c r="A11" s="1048" t="s">
        <v>2969</v>
      </c>
      <c r="B11" s="1228">
        <v>81</v>
      </c>
      <c r="C11" s="1228">
        <v>30</v>
      </c>
      <c r="D11" s="1228">
        <v>51</v>
      </c>
      <c r="E11" s="2285">
        <v>0</v>
      </c>
      <c r="F11" s="2285">
        <v>0</v>
      </c>
      <c r="G11" s="2285">
        <v>12</v>
      </c>
      <c r="H11" s="2285">
        <v>13</v>
      </c>
      <c r="I11" s="2285">
        <v>16</v>
      </c>
      <c r="J11" s="2285">
        <v>37</v>
      </c>
      <c r="K11" s="2285">
        <v>2</v>
      </c>
      <c r="L11" s="2285">
        <v>1</v>
      </c>
    </row>
    <row r="12" spans="1:14" x14ac:dyDescent="0.15">
      <c r="A12" s="2274" t="s">
        <v>3029</v>
      </c>
      <c r="B12" s="1228">
        <v>938</v>
      </c>
      <c r="C12" s="1228">
        <v>90</v>
      </c>
      <c r="D12" s="1228">
        <v>848</v>
      </c>
      <c r="E12" s="1228">
        <v>0</v>
      </c>
      <c r="F12" s="1228">
        <v>0</v>
      </c>
      <c r="G12" s="1228">
        <v>36</v>
      </c>
      <c r="H12" s="1228">
        <v>451</v>
      </c>
      <c r="I12" s="1228">
        <v>34</v>
      </c>
      <c r="J12" s="1228">
        <v>219</v>
      </c>
      <c r="K12" s="1228">
        <v>20</v>
      </c>
      <c r="L12" s="1228">
        <v>178</v>
      </c>
    </row>
    <row r="13" spans="1:14" ht="11.25" x14ac:dyDescent="0.15">
      <c r="A13" s="1125" t="s">
        <v>3030</v>
      </c>
      <c r="B13" s="2286">
        <v>79</v>
      </c>
      <c r="C13" s="2286">
        <v>27</v>
      </c>
      <c r="D13" s="2286">
        <v>52</v>
      </c>
      <c r="E13" s="2286">
        <v>0</v>
      </c>
      <c r="F13" s="2286">
        <v>0</v>
      </c>
      <c r="G13" s="2286">
        <v>0</v>
      </c>
      <c r="H13" s="2286">
        <v>0</v>
      </c>
      <c r="I13" s="2286">
        <v>0</v>
      </c>
      <c r="J13" s="2286">
        <v>0</v>
      </c>
      <c r="K13" s="2286">
        <v>27</v>
      </c>
      <c r="L13" s="2286">
        <v>52</v>
      </c>
    </row>
    <row r="14" spans="1:14" x14ac:dyDescent="0.15">
      <c r="A14" s="1048" t="s">
        <v>2972</v>
      </c>
      <c r="B14" s="1228">
        <v>79</v>
      </c>
      <c r="C14" s="1228">
        <v>27</v>
      </c>
      <c r="D14" s="1228">
        <v>52</v>
      </c>
      <c r="E14" s="650">
        <v>0</v>
      </c>
      <c r="F14" s="650">
        <v>0</v>
      </c>
      <c r="G14" s="650">
        <v>0</v>
      </c>
      <c r="H14" s="650">
        <v>0</v>
      </c>
      <c r="I14" s="650">
        <v>0</v>
      </c>
      <c r="J14" s="650">
        <v>0</v>
      </c>
      <c r="K14" s="650">
        <v>27</v>
      </c>
      <c r="L14" s="650">
        <v>52</v>
      </c>
    </row>
    <row r="15" spans="1:14" ht="11.25" x14ac:dyDescent="0.15">
      <c r="A15" s="1125" t="s">
        <v>3031</v>
      </c>
      <c r="B15" s="2286">
        <v>1825</v>
      </c>
      <c r="C15" s="2286">
        <v>870</v>
      </c>
      <c r="D15" s="2286">
        <v>955</v>
      </c>
      <c r="E15" s="2286">
        <v>284</v>
      </c>
      <c r="F15" s="2286">
        <v>232</v>
      </c>
      <c r="G15" s="2286">
        <v>490</v>
      </c>
      <c r="H15" s="2286">
        <v>541</v>
      </c>
      <c r="I15" s="2286">
        <v>0</v>
      </c>
      <c r="J15" s="2286">
        <v>7</v>
      </c>
      <c r="K15" s="2286">
        <v>96</v>
      </c>
      <c r="L15" s="2286">
        <v>175</v>
      </c>
    </row>
    <row r="16" spans="1:14" x14ac:dyDescent="0.15">
      <c r="A16" s="1048" t="s">
        <v>2974</v>
      </c>
      <c r="B16" s="1228">
        <v>107</v>
      </c>
      <c r="C16" s="1228">
        <v>51</v>
      </c>
      <c r="D16" s="1228">
        <v>56</v>
      </c>
      <c r="E16" s="2285">
        <v>12</v>
      </c>
      <c r="F16" s="2285">
        <v>18</v>
      </c>
      <c r="G16" s="2285">
        <v>39</v>
      </c>
      <c r="H16" s="2285">
        <v>38</v>
      </c>
      <c r="I16" s="2285">
        <v>0</v>
      </c>
      <c r="J16" s="2285">
        <v>0</v>
      </c>
      <c r="K16" s="2285">
        <v>0</v>
      </c>
      <c r="L16" s="2285">
        <v>0</v>
      </c>
    </row>
    <row r="17" spans="1:14" x14ac:dyDescent="0.15">
      <c r="A17" s="1048" t="s">
        <v>2975</v>
      </c>
      <c r="B17" s="1228">
        <v>26</v>
      </c>
      <c r="C17" s="1228">
        <v>10</v>
      </c>
      <c r="D17" s="1228">
        <v>16</v>
      </c>
      <c r="E17" s="2285">
        <v>0</v>
      </c>
      <c r="F17" s="2285">
        <v>0</v>
      </c>
      <c r="G17" s="2285">
        <v>10</v>
      </c>
      <c r="H17" s="2285">
        <v>16</v>
      </c>
      <c r="I17" s="2285">
        <v>0</v>
      </c>
      <c r="J17" s="2285">
        <v>0</v>
      </c>
      <c r="K17" s="2285">
        <v>0</v>
      </c>
      <c r="L17" s="2285">
        <v>0</v>
      </c>
    </row>
    <row r="18" spans="1:14" x14ac:dyDescent="0.15">
      <c r="A18" s="1048" t="s">
        <v>2977</v>
      </c>
      <c r="B18" s="1228">
        <v>788</v>
      </c>
      <c r="C18" s="1228">
        <v>298</v>
      </c>
      <c r="D18" s="1228">
        <v>490</v>
      </c>
      <c r="E18" s="2285">
        <v>86</v>
      </c>
      <c r="F18" s="2285">
        <v>82</v>
      </c>
      <c r="G18" s="2285">
        <v>151</v>
      </c>
      <c r="H18" s="2285">
        <v>289</v>
      </c>
      <c r="I18" s="2285">
        <v>0</v>
      </c>
      <c r="J18" s="2285">
        <v>0</v>
      </c>
      <c r="K18" s="2285">
        <v>61</v>
      </c>
      <c r="L18" s="2285">
        <v>119</v>
      </c>
    </row>
    <row r="19" spans="1:14" x14ac:dyDescent="0.15">
      <c r="A19" s="1048" t="s">
        <v>3032</v>
      </c>
      <c r="B19" s="1228">
        <v>117</v>
      </c>
      <c r="C19" s="1228">
        <v>48</v>
      </c>
      <c r="D19" s="1228">
        <v>69</v>
      </c>
      <c r="E19" s="2285">
        <v>25</v>
      </c>
      <c r="F19" s="2285">
        <v>20</v>
      </c>
      <c r="G19" s="2285">
        <v>19</v>
      </c>
      <c r="H19" s="2285">
        <v>36</v>
      </c>
      <c r="I19" s="2285">
        <v>0</v>
      </c>
      <c r="J19" s="2285">
        <v>7</v>
      </c>
      <c r="K19" s="2285">
        <v>4</v>
      </c>
      <c r="L19" s="2285">
        <v>6</v>
      </c>
    </row>
    <row r="20" spans="1:14" x14ac:dyDescent="0.15">
      <c r="A20" s="1048" t="s">
        <v>2978</v>
      </c>
      <c r="B20" s="1228">
        <v>738</v>
      </c>
      <c r="C20" s="1228">
        <v>444</v>
      </c>
      <c r="D20" s="1228">
        <v>294</v>
      </c>
      <c r="E20" s="2285">
        <v>152</v>
      </c>
      <c r="F20" s="2285">
        <v>99</v>
      </c>
      <c r="G20" s="2285">
        <v>267</v>
      </c>
      <c r="H20" s="2285">
        <v>156</v>
      </c>
      <c r="I20" s="2285">
        <v>0</v>
      </c>
      <c r="J20" s="2285">
        <v>0</v>
      </c>
      <c r="K20" s="2285">
        <v>25</v>
      </c>
      <c r="L20" s="2285">
        <v>39</v>
      </c>
    </row>
    <row r="21" spans="1:14" x14ac:dyDescent="0.15">
      <c r="A21" s="1048" t="s">
        <v>3033</v>
      </c>
      <c r="B21" s="1228">
        <v>49</v>
      </c>
      <c r="C21" s="1228">
        <v>19</v>
      </c>
      <c r="D21" s="1228">
        <v>30</v>
      </c>
      <c r="E21" s="2285">
        <v>9</v>
      </c>
      <c r="F21" s="2285">
        <v>13</v>
      </c>
      <c r="G21" s="2285">
        <v>4</v>
      </c>
      <c r="H21" s="2285">
        <v>6</v>
      </c>
      <c r="I21" s="2285">
        <v>0</v>
      </c>
      <c r="J21" s="2285">
        <v>0</v>
      </c>
      <c r="K21" s="2285">
        <v>6</v>
      </c>
      <c r="L21" s="2285">
        <v>11</v>
      </c>
    </row>
    <row r="22" spans="1:14" ht="11.25" x14ac:dyDescent="0.15">
      <c r="A22" s="1125" t="s">
        <v>3034</v>
      </c>
      <c r="B22" s="2273">
        <v>441</v>
      </c>
      <c r="C22" s="2273">
        <v>144</v>
      </c>
      <c r="D22" s="2273">
        <v>297</v>
      </c>
      <c r="E22" s="2273">
        <v>0</v>
      </c>
      <c r="F22" s="2273">
        <v>0</v>
      </c>
      <c r="G22" s="2273">
        <v>81</v>
      </c>
      <c r="H22" s="2273">
        <v>146</v>
      </c>
      <c r="I22" s="2273">
        <v>21</v>
      </c>
      <c r="J22" s="2273">
        <v>47</v>
      </c>
      <c r="K22" s="2273">
        <v>42</v>
      </c>
      <c r="L22" s="2273">
        <v>104</v>
      </c>
    </row>
    <row r="23" spans="1:14" x14ac:dyDescent="0.15">
      <c r="A23" s="1048" t="s">
        <v>2981</v>
      </c>
      <c r="B23" s="1228">
        <v>138</v>
      </c>
      <c r="C23" s="1228">
        <v>28</v>
      </c>
      <c r="D23" s="1228">
        <v>110</v>
      </c>
      <c r="E23" s="2285">
        <v>0</v>
      </c>
      <c r="F23" s="2285">
        <v>0</v>
      </c>
      <c r="G23" s="2285">
        <v>7</v>
      </c>
      <c r="H23" s="2285">
        <v>60</v>
      </c>
      <c r="I23" s="2285">
        <v>20</v>
      </c>
      <c r="J23" s="2285">
        <v>40</v>
      </c>
      <c r="K23" s="2285">
        <v>1</v>
      </c>
      <c r="L23" s="2285">
        <v>10</v>
      </c>
    </row>
    <row r="24" spans="1:14" x14ac:dyDescent="0.15">
      <c r="A24" s="1048" t="s">
        <v>2982</v>
      </c>
      <c r="B24" s="1228">
        <v>2</v>
      </c>
      <c r="C24" s="1228">
        <v>0</v>
      </c>
      <c r="D24" s="1228">
        <v>2</v>
      </c>
      <c r="E24" s="2285">
        <v>0</v>
      </c>
      <c r="F24" s="2285">
        <v>0</v>
      </c>
      <c r="G24" s="2285">
        <v>0</v>
      </c>
      <c r="H24" s="2285">
        <v>0</v>
      </c>
      <c r="I24" s="2285">
        <v>0</v>
      </c>
      <c r="J24" s="2285">
        <v>0</v>
      </c>
      <c r="K24" s="2285">
        <v>0</v>
      </c>
      <c r="L24" s="2285">
        <v>2</v>
      </c>
    </row>
    <row r="25" spans="1:14" x14ac:dyDescent="0.15">
      <c r="A25" s="1048" t="s">
        <v>2983</v>
      </c>
      <c r="B25" s="1228">
        <v>0</v>
      </c>
      <c r="C25" s="1228">
        <v>0</v>
      </c>
      <c r="D25" s="1228">
        <v>0</v>
      </c>
      <c r="E25" s="2285">
        <v>0</v>
      </c>
      <c r="F25" s="2285">
        <v>0</v>
      </c>
      <c r="G25" s="2285">
        <v>0</v>
      </c>
      <c r="H25" s="2285">
        <v>0</v>
      </c>
      <c r="I25" s="2285">
        <v>0</v>
      </c>
      <c r="J25" s="2285">
        <v>0</v>
      </c>
      <c r="K25" s="2285">
        <v>0</v>
      </c>
      <c r="L25" s="2285">
        <v>0</v>
      </c>
    </row>
    <row r="26" spans="1:14" x14ac:dyDescent="0.15">
      <c r="A26" s="1048" t="s">
        <v>3004</v>
      </c>
      <c r="B26" s="1228">
        <v>290</v>
      </c>
      <c r="C26" s="1228">
        <v>113</v>
      </c>
      <c r="D26" s="1228">
        <v>177</v>
      </c>
      <c r="E26" s="2285">
        <v>0</v>
      </c>
      <c r="F26" s="2285">
        <v>0</v>
      </c>
      <c r="G26" s="2285">
        <v>74</v>
      </c>
      <c r="H26" s="2285">
        <v>86</v>
      </c>
      <c r="I26" s="2285">
        <v>1</v>
      </c>
      <c r="J26" s="2285">
        <v>7</v>
      </c>
      <c r="K26" s="2285">
        <v>38</v>
      </c>
      <c r="L26" s="2285">
        <v>84</v>
      </c>
    </row>
    <row r="27" spans="1:14" x14ac:dyDescent="0.15">
      <c r="A27" s="1048" t="s">
        <v>2985</v>
      </c>
      <c r="B27" s="1228">
        <v>7</v>
      </c>
      <c r="C27" s="1228">
        <v>3</v>
      </c>
      <c r="D27" s="1228">
        <v>4</v>
      </c>
      <c r="E27" s="2285">
        <v>0</v>
      </c>
      <c r="F27" s="2285">
        <v>0</v>
      </c>
      <c r="G27" s="2285">
        <v>0</v>
      </c>
      <c r="H27" s="2285">
        <v>0</v>
      </c>
      <c r="I27" s="2285">
        <v>0</v>
      </c>
      <c r="J27" s="2285">
        <v>0</v>
      </c>
      <c r="K27" s="2285">
        <v>3</v>
      </c>
      <c r="L27" s="2285">
        <v>4</v>
      </c>
    </row>
    <row r="28" spans="1:14" x14ac:dyDescent="0.15">
      <c r="A28" s="1048" t="s">
        <v>2986</v>
      </c>
      <c r="B28" s="1228">
        <v>4</v>
      </c>
      <c r="C28" s="1228">
        <v>0</v>
      </c>
      <c r="D28" s="1228">
        <v>4</v>
      </c>
      <c r="E28" s="2285">
        <v>0</v>
      </c>
      <c r="F28" s="2285">
        <v>0</v>
      </c>
      <c r="G28" s="2285">
        <v>0</v>
      </c>
      <c r="H28" s="2285">
        <v>0</v>
      </c>
      <c r="I28" s="2285">
        <v>0</v>
      </c>
      <c r="J28" s="2285">
        <v>0</v>
      </c>
      <c r="K28" s="2285">
        <v>0</v>
      </c>
      <c r="L28" s="2285">
        <v>4</v>
      </c>
    </row>
    <row r="29" spans="1:14" x14ac:dyDescent="0.15">
      <c r="E29" s="2284"/>
      <c r="F29" s="2284"/>
      <c r="G29" s="2284"/>
      <c r="H29" s="2284"/>
      <c r="I29" s="2284"/>
      <c r="J29" s="2284"/>
      <c r="K29" s="2284"/>
      <c r="L29" s="2284"/>
    </row>
    <row r="30" spans="1:14" x14ac:dyDescent="0.15">
      <c r="A30" s="2156" t="s">
        <v>2808</v>
      </c>
      <c r="E30" s="2284"/>
      <c r="F30" s="2284"/>
      <c r="G30" s="2284"/>
      <c r="H30" s="2284"/>
      <c r="I30" s="2284"/>
      <c r="J30" s="2284"/>
      <c r="K30" s="2284"/>
      <c r="L30" s="2284"/>
    </row>
    <row r="31" spans="1:14" x14ac:dyDescent="0.15">
      <c r="A31" s="102" t="s">
        <v>2846</v>
      </c>
      <c r="B31" s="102"/>
      <c r="C31" s="102"/>
      <c r="D31" s="102"/>
      <c r="E31" s="1235"/>
      <c r="F31" s="1235"/>
      <c r="G31" s="1235"/>
      <c r="H31" s="1235"/>
      <c r="I31" s="1235"/>
      <c r="J31" s="1235"/>
      <c r="K31" s="1235"/>
      <c r="L31" s="1235"/>
      <c r="M31" s="102"/>
      <c r="N31" s="102"/>
    </row>
    <row r="32" spans="1:14" x14ac:dyDescent="0.15">
      <c r="A32" s="102" t="s">
        <v>3035</v>
      </c>
      <c r="B32" s="102"/>
      <c r="C32" s="102"/>
      <c r="D32" s="102"/>
      <c r="E32" s="1235"/>
      <c r="F32" s="1235"/>
      <c r="G32" s="1235"/>
      <c r="H32" s="1235"/>
      <c r="I32" s="1235"/>
      <c r="J32" s="1235"/>
      <c r="K32" s="1235"/>
      <c r="L32" s="1235"/>
      <c r="M32" s="102"/>
      <c r="N32" s="102"/>
    </row>
    <row r="33" spans="1:12" x14ac:dyDescent="0.15">
      <c r="A33" s="102" t="s">
        <v>3036</v>
      </c>
      <c r="B33" s="102"/>
      <c r="C33" s="102"/>
      <c r="D33" s="102"/>
      <c r="E33" s="1235"/>
      <c r="F33" s="1235"/>
      <c r="G33" s="1235"/>
      <c r="H33" s="1235"/>
      <c r="I33" s="1235"/>
      <c r="J33" s="1235"/>
      <c r="K33" s="1235"/>
      <c r="L33" s="1235"/>
    </row>
    <row r="34" spans="1:12" x14ac:dyDescent="0.15">
      <c r="A34" s="102" t="s">
        <v>3037</v>
      </c>
      <c r="B34" s="102"/>
      <c r="C34" s="102"/>
      <c r="D34" s="102"/>
      <c r="E34" s="1235"/>
      <c r="F34" s="1235"/>
      <c r="G34" s="1235"/>
      <c r="H34" s="1235"/>
      <c r="I34" s="1235"/>
      <c r="J34" s="1235"/>
      <c r="K34" s="1235"/>
      <c r="L34" s="1235"/>
    </row>
    <row r="35" spans="1:12" x14ac:dyDescent="0.15">
      <c r="A35" s="102" t="s">
        <v>3038</v>
      </c>
      <c r="B35" s="102"/>
      <c r="C35" s="102"/>
      <c r="D35" s="102"/>
      <c r="E35" s="1235"/>
      <c r="F35" s="1235"/>
      <c r="G35" s="1235"/>
      <c r="H35" s="1235"/>
      <c r="I35" s="1235"/>
      <c r="J35" s="1235"/>
      <c r="K35" s="1235"/>
      <c r="L35" s="1235"/>
    </row>
    <row r="36" spans="1:12" x14ac:dyDescent="0.15">
      <c r="A36" s="102" t="s">
        <v>3039</v>
      </c>
      <c r="B36" s="102"/>
      <c r="C36" s="102"/>
      <c r="D36" s="102"/>
      <c r="E36" s="1235"/>
      <c r="F36" s="1235"/>
      <c r="G36" s="1235"/>
      <c r="H36" s="1235"/>
      <c r="I36" s="1235"/>
      <c r="J36" s="1235"/>
      <c r="K36" s="1235"/>
      <c r="L36" s="1235"/>
    </row>
    <row r="37" spans="1:12" x14ac:dyDescent="0.15">
      <c r="A37" s="380" t="s">
        <v>25</v>
      </c>
      <c r="B37" s="102"/>
      <c r="C37" s="102"/>
      <c r="D37" s="102"/>
      <c r="E37" s="1235"/>
      <c r="F37" s="1235"/>
      <c r="G37" s="1235"/>
      <c r="H37" s="1235"/>
      <c r="I37" s="1235"/>
      <c r="J37" s="1235"/>
      <c r="K37" s="1235"/>
      <c r="L37" s="1235"/>
    </row>
    <row r="38" spans="1:12" x14ac:dyDescent="0.15">
      <c r="A38" s="102" t="s">
        <v>2847</v>
      </c>
      <c r="B38" s="102"/>
      <c r="C38" s="102"/>
      <c r="D38" s="102"/>
      <c r="E38" s="1235"/>
      <c r="F38" s="1235"/>
      <c r="G38" s="1235"/>
      <c r="H38" s="1235"/>
      <c r="I38" s="1235"/>
      <c r="J38" s="1235"/>
      <c r="K38" s="1235"/>
      <c r="L38" s="1235"/>
    </row>
    <row r="39" spans="1:12" x14ac:dyDescent="0.15">
      <c r="E39" s="2284"/>
      <c r="F39" s="2284"/>
      <c r="G39" s="2284"/>
      <c r="H39" s="2284"/>
      <c r="I39" s="2284"/>
      <c r="J39" s="2284"/>
      <c r="K39" s="2284"/>
      <c r="L39" s="2284"/>
    </row>
    <row r="40" spans="1:12" x14ac:dyDescent="0.15">
      <c r="A40" s="2147"/>
      <c r="E40" s="2284"/>
      <c r="F40" s="2284"/>
      <c r="G40" s="2284"/>
      <c r="H40" s="2284"/>
      <c r="I40" s="2284"/>
      <c r="J40" s="2284"/>
      <c r="K40" s="2284"/>
      <c r="L40" s="2284"/>
    </row>
    <row r="41" spans="1:12" x14ac:dyDescent="0.15">
      <c r="E41" s="2284"/>
      <c r="F41" s="2284"/>
      <c r="G41" s="2284"/>
      <c r="H41" s="2284"/>
      <c r="I41" s="2284"/>
      <c r="J41" s="2284"/>
      <c r="K41" s="2284"/>
      <c r="L41" s="2284"/>
    </row>
  </sheetData>
  <hyperlinks>
    <hyperlink ref="A30" r:id="rId1" display="https://www.mifuturo.cl/bases-de-datos-de-matriculados/"/>
  </hyperlinks>
  <pageMargins left="0.7" right="0.7" top="0.75" bottom="0.75" header="0.3" footer="0.3"/>
  <pageSetup paperSize="9" orientation="portrait"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BX44"/>
  <sheetViews>
    <sheetView zoomScaleNormal="100" workbookViewId="0"/>
  </sheetViews>
  <sheetFormatPr baseColWidth="10" defaultColWidth="11.42578125" defaultRowHeight="10.5" x14ac:dyDescent="0.15"/>
  <cols>
    <col min="1" max="1" width="43.28515625" style="166" customWidth="1"/>
    <col min="2" max="5" width="11.42578125" style="166"/>
    <col min="6" max="6" width="12.28515625" style="166" bestFit="1" customWidth="1"/>
    <col min="7" max="14" width="11.42578125" style="166" customWidth="1"/>
    <col min="15" max="18" width="12.140625" style="166" customWidth="1"/>
    <col min="19" max="30" width="11.42578125" style="166" customWidth="1"/>
    <col min="31" max="34" width="13.5703125" style="166" customWidth="1"/>
    <col min="35" max="62" width="11.42578125" style="166" customWidth="1"/>
    <col min="63" max="16384" width="11.42578125" style="166"/>
  </cols>
  <sheetData>
    <row r="1" spans="1:76" x14ac:dyDescent="0.15">
      <c r="A1" s="2287"/>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c r="AO1" s="2288"/>
      <c r="AP1" s="2288"/>
      <c r="AQ1" s="2288"/>
      <c r="AR1" s="2288"/>
      <c r="AS1" s="2288"/>
      <c r="AT1" s="2288"/>
      <c r="AU1" s="2288"/>
      <c r="AV1" s="2288"/>
      <c r="AW1" s="2288"/>
      <c r="AX1" s="2288"/>
      <c r="AY1" s="2288"/>
      <c r="AZ1" s="2288"/>
      <c r="BA1" s="2288"/>
      <c r="BB1" s="2288"/>
      <c r="BC1" s="2288"/>
      <c r="BD1" s="2288"/>
      <c r="BE1" s="2288"/>
      <c r="BF1" s="2288"/>
      <c r="BG1" s="2288"/>
      <c r="BH1" s="2288"/>
      <c r="BI1" s="2288"/>
      <c r="BJ1" s="2288"/>
      <c r="BK1" s="2288"/>
      <c r="BL1" s="2288"/>
      <c r="BM1" s="2288"/>
      <c r="BN1" s="2288"/>
      <c r="BO1" s="2288"/>
      <c r="BP1" s="2288"/>
      <c r="BQ1" s="2288"/>
      <c r="BR1" s="2288"/>
      <c r="BS1" s="2288"/>
      <c r="BT1" s="2288"/>
      <c r="BU1" s="2288"/>
      <c r="BV1" s="2288"/>
      <c r="BW1" s="2288"/>
      <c r="BX1" s="2288"/>
    </row>
    <row r="2" spans="1:76" ht="15" customHeight="1" x14ac:dyDescent="0.15">
      <c r="A2" s="250" t="s">
        <v>3052</v>
      </c>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c r="AT2" s="2288"/>
      <c r="AU2" s="2288"/>
      <c r="AV2" s="2288"/>
      <c r="AW2" s="2288"/>
      <c r="AX2" s="2288"/>
      <c r="AY2" s="2288"/>
      <c r="AZ2" s="2288"/>
      <c r="BA2" s="2288"/>
      <c r="BB2" s="2288"/>
      <c r="BC2" s="2288"/>
      <c r="BD2" s="2288"/>
      <c r="BE2" s="2288"/>
      <c r="BF2" s="2288"/>
      <c r="BG2" s="2288"/>
      <c r="BH2" s="2288"/>
      <c r="BI2" s="2288"/>
      <c r="BJ2" s="2288"/>
      <c r="BK2" s="2288"/>
      <c r="BL2" s="2288"/>
      <c r="BM2" s="2288"/>
      <c r="BN2" s="2288"/>
      <c r="BO2" s="2288"/>
      <c r="BP2" s="2288"/>
      <c r="BQ2" s="2288"/>
      <c r="BR2" s="2288"/>
      <c r="BS2" s="2288"/>
      <c r="BT2" s="2288"/>
      <c r="BU2" s="2288"/>
      <c r="BV2" s="2288"/>
      <c r="BW2" s="2288"/>
      <c r="BX2" s="2288"/>
    </row>
    <row r="3" spans="1:76" x14ac:dyDescent="0.15">
      <c r="A3" s="2147"/>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2288"/>
      <c r="BH3" s="2288"/>
      <c r="BI3" s="2288"/>
      <c r="BJ3" s="2288"/>
      <c r="BK3" s="2288"/>
      <c r="BL3" s="2288"/>
      <c r="BM3" s="2288"/>
      <c r="BN3" s="2288"/>
      <c r="BO3" s="2288"/>
      <c r="BP3" s="2288"/>
      <c r="BQ3" s="2288"/>
      <c r="BR3" s="2288"/>
      <c r="BS3" s="2288"/>
      <c r="BT3" s="2288"/>
      <c r="BU3" s="2288"/>
      <c r="BV3" s="2288"/>
      <c r="BW3" s="2288"/>
      <c r="BX3" s="2288"/>
    </row>
    <row r="4" spans="1:76" ht="27" customHeight="1" x14ac:dyDescent="0.15">
      <c r="A4" s="2267" t="s">
        <v>2949</v>
      </c>
      <c r="B4" s="2216" t="s">
        <v>2879</v>
      </c>
      <c r="C4" s="2217" t="s">
        <v>2940</v>
      </c>
      <c r="D4" s="2218" t="s">
        <v>2940</v>
      </c>
      <c r="E4" s="2218" t="s">
        <v>2940</v>
      </c>
      <c r="F4" s="2219" t="s">
        <v>2940</v>
      </c>
      <c r="G4" s="2217" t="s">
        <v>2941</v>
      </c>
      <c r="H4" s="2218" t="s">
        <v>2942</v>
      </c>
      <c r="I4" s="2218" t="s">
        <v>2943</v>
      </c>
      <c r="J4" s="2219" t="s">
        <v>2944</v>
      </c>
      <c r="K4" s="2220" t="s">
        <v>2941</v>
      </c>
      <c r="L4" s="2218" t="s">
        <v>2942</v>
      </c>
      <c r="M4" s="2218" t="s">
        <v>2943</v>
      </c>
      <c r="N4" s="2219" t="s">
        <v>2944</v>
      </c>
      <c r="O4" s="2220" t="s">
        <v>2941</v>
      </c>
      <c r="P4" s="2218" t="s">
        <v>2942</v>
      </c>
      <c r="Q4" s="2218" t="s">
        <v>2943</v>
      </c>
      <c r="R4" s="2219" t="s">
        <v>2944</v>
      </c>
      <c r="S4" s="2220" t="s">
        <v>2941</v>
      </c>
      <c r="T4" s="2218" t="s">
        <v>2942</v>
      </c>
      <c r="U4" s="2218" t="s">
        <v>2943</v>
      </c>
      <c r="V4" s="2219" t="s">
        <v>2944</v>
      </c>
      <c r="W4" s="2220" t="s">
        <v>2941</v>
      </c>
      <c r="X4" s="2218" t="s">
        <v>2942</v>
      </c>
      <c r="Y4" s="2218" t="s">
        <v>2943</v>
      </c>
      <c r="Z4" s="2219" t="s">
        <v>2944</v>
      </c>
      <c r="AA4" s="2217" t="s">
        <v>2941</v>
      </c>
      <c r="AB4" s="2218" t="s">
        <v>2942</v>
      </c>
      <c r="AC4" s="2218" t="s">
        <v>2943</v>
      </c>
      <c r="AD4" s="2221" t="s">
        <v>2944</v>
      </c>
      <c r="AE4" s="2220" t="s">
        <v>2941</v>
      </c>
      <c r="AF4" s="2218" t="s">
        <v>2942</v>
      </c>
      <c r="AG4" s="2218" t="s">
        <v>2943</v>
      </c>
      <c r="AH4" s="2219" t="s">
        <v>2944</v>
      </c>
      <c r="AI4" s="2217" t="s">
        <v>2941</v>
      </c>
      <c r="AJ4" s="2218" t="s">
        <v>2942</v>
      </c>
      <c r="AK4" s="2218" t="s">
        <v>2943</v>
      </c>
      <c r="AL4" s="2219" t="s">
        <v>2944</v>
      </c>
      <c r="AM4" s="2217" t="s">
        <v>2941</v>
      </c>
      <c r="AN4" s="2218" t="s">
        <v>2942</v>
      </c>
      <c r="AO4" s="2218" t="s">
        <v>2943</v>
      </c>
      <c r="AP4" s="2219" t="s">
        <v>2944</v>
      </c>
      <c r="AQ4" s="2217" t="s">
        <v>2941</v>
      </c>
      <c r="AR4" s="2218" t="s">
        <v>2942</v>
      </c>
      <c r="AS4" s="2218" t="s">
        <v>2943</v>
      </c>
      <c r="AT4" s="2219" t="s">
        <v>2944</v>
      </c>
      <c r="AU4" s="2217" t="s">
        <v>2941</v>
      </c>
      <c r="AV4" s="2218" t="s">
        <v>2942</v>
      </c>
      <c r="AW4" s="2218" t="s">
        <v>2943</v>
      </c>
      <c r="AX4" s="2221" t="s">
        <v>2944</v>
      </c>
      <c r="AY4" s="2220" t="s">
        <v>2941</v>
      </c>
      <c r="AZ4" s="2218" t="s">
        <v>2942</v>
      </c>
      <c r="BA4" s="2218" t="s">
        <v>2943</v>
      </c>
      <c r="BB4" s="2219" t="s">
        <v>2944</v>
      </c>
      <c r="BC4" s="2217" t="s">
        <v>2941</v>
      </c>
      <c r="BD4" s="2218" t="s">
        <v>2942</v>
      </c>
      <c r="BE4" s="2218" t="s">
        <v>2943</v>
      </c>
      <c r="BF4" s="2221" t="s">
        <v>2944</v>
      </c>
      <c r="BG4" s="2220" t="s">
        <v>2941</v>
      </c>
      <c r="BH4" s="2218" t="s">
        <v>2942</v>
      </c>
      <c r="BI4" s="2218" t="s">
        <v>2943</v>
      </c>
      <c r="BJ4" s="2219" t="s">
        <v>2944</v>
      </c>
      <c r="BK4" s="2220" t="s">
        <v>2941</v>
      </c>
      <c r="BL4" s="2218" t="s">
        <v>2942</v>
      </c>
      <c r="BM4" s="2218" t="s">
        <v>2943</v>
      </c>
      <c r="BN4" s="2219" t="s">
        <v>2944</v>
      </c>
      <c r="BO4" s="2220" t="s">
        <v>2941</v>
      </c>
      <c r="BP4" s="2218" t="s">
        <v>2942</v>
      </c>
      <c r="BQ4" s="2218" t="s">
        <v>2943</v>
      </c>
      <c r="BR4" s="2219" t="s">
        <v>2944</v>
      </c>
      <c r="BS4" s="1549"/>
      <c r="BT4" s="1549"/>
      <c r="BU4" s="1549"/>
      <c r="BV4" s="1549"/>
      <c r="BW4" s="1549"/>
      <c r="BX4" s="1549"/>
    </row>
    <row r="5" spans="1:76" ht="21" x14ac:dyDescent="0.15">
      <c r="A5" s="2289"/>
      <c r="B5" s="2223"/>
      <c r="C5" s="2290" t="s">
        <v>2881</v>
      </c>
      <c r="D5" s="2291" t="s">
        <v>2883</v>
      </c>
      <c r="E5" s="2291" t="s">
        <v>2885</v>
      </c>
      <c r="F5" s="2219" t="s">
        <v>3024</v>
      </c>
      <c r="G5" s="2290" t="s">
        <v>9</v>
      </c>
      <c r="H5" s="2291" t="s">
        <v>9</v>
      </c>
      <c r="I5" s="2291" t="s">
        <v>9</v>
      </c>
      <c r="J5" s="2292" t="s">
        <v>9</v>
      </c>
      <c r="K5" s="2293" t="s">
        <v>10</v>
      </c>
      <c r="L5" s="2292" t="s">
        <v>10</v>
      </c>
      <c r="M5" s="2293" t="s">
        <v>10</v>
      </c>
      <c r="N5" s="2292" t="s">
        <v>10</v>
      </c>
      <c r="O5" s="2294" t="s">
        <v>11</v>
      </c>
      <c r="P5" s="2295" t="s">
        <v>11</v>
      </c>
      <c r="Q5" s="2295" t="s">
        <v>11</v>
      </c>
      <c r="R5" s="2296" t="s">
        <v>11</v>
      </c>
      <c r="S5" s="2294" t="s">
        <v>1338</v>
      </c>
      <c r="T5" s="2294" t="s">
        <v>1338</v>
      </c>
      <c r="U5" s="2294" t="s">
        <v>1338</v>
      </c>
      <c r="V5" s="2297" t="s">
        <v>1338</v>
      </c>
      <c r="W5" s="2298" t="s">
        <v>13</v>
      </c>
      <c r="X5" s="2294" t="s">
        <v>13</v>
      </c>
      <c r="Y5" s="2294" t="s">
        <v>13</v>
      </c>
      <c r="Z5" s="2294" t="s">
        <v>13</v>
      </c>
      <c r="AA5" s="2299" t="s">
        <v>14</v>
      </c>
      <c r="AB5" s="2295" t="s">
        <v>14</v>
      </c>
      <c r="AC5" s="2295" t="s">
        <v>14</v>
      </c>
      <c r="AD5" s="2300" t="s">
        <v>1340</v>
      </c>
      <c r="AE5" s="2298" t="s">
        <v>15</v>
      </c>
      <c r="AF5" s="2295" t="s">
        <v>15</v>
      </c>
      <c r="AG5" s="2295" t="s">
        <v>15</v>
      </c>
      <c r="AH5" s="2296" t="s">
        <v>15</v>
      </c>
      <c r="AI5" s="2294" t="s">
        <v>16</v>
      </c>
      <c r="AJ5" s="2294" t="s">
        <v>16</v>
      </c>
      <c r="AK5" s="2294" t="s">
        <v>16</v>
      </c>
      <c r="AL5" s="2296" t="s">
        <v>16</v>
      </c>
      <c r="AM5" s="2294" t="s">
        <v>3010</v>
      </c>
      <c r="AN5" s="2295" t="s">
        <v>3010</v>
      </c>
      <c r="AO5" s="2295" t="s">
        <v>3010</v>
      </c>
      <c r="AP5" s="2296" t="s">
        <v>3010</v>
      </c>
      <c r="AQ5" s="2298" t="s">
        <v>18</v>
      </c>
      <c r="AR5" s="2294" t="s">
        <v>18</v>
      </c>
      <c r="AS5" s="2294" t="s">
        <v>18</v>
      </c>
      <c r="AT5" s="2301" t="s">
        <v>18</v>
      </c>
      <c r="AU5" s="2294" t="s">
        <v>19</v>
      </c>
      <c r="AV5" s="2295" t="s">
        <v>19</v>
      </c>
      <c r="AW5" s="2295" t="s">
        <v>19</v>
      </c>
      <c r="AX5" s="2300" t="s">
        <v>19</v>
      </c>
      <c r="AY5" s="2298" t="s">
        <v>20</v>
      </c>
      <c r="AZ5" s="2295" t="s">
        <v>20</v>
      </c>
      <c r="BA5" s="2295" t="s">
        <v>20</v>
      </c>
      <c r="BB5" s="2296" t="s">
        <v>20</v>
      </c>
      <c r="BC5" s="2294" t="s">
        <v>21</v>
      </c>
      <c r="BD5" s="2295" t="s">
        <v>21</v>
      </c>
      <c r="BE5" s="2295" t="s">
        <v>21</v>
      </c>
      <c r="BF5" s="2300" t="s">
        <v>328</v>
      </c>
      <c r="BG5" s="2298" t="s">
        <v>22</v>
      </c>
      <c r="BH5" s="2295" t="s">
        <v>22</v>
      </c>
      <c r="BI5" s="2295" t="s">
        <v>22</v>
      </c>
      <c r="BJ5" s="2296" t="s">
        <v>22</v>
      </c>
      <c r="BK5" s="2298" t="s">
        <v>3053</v>
      </c>
      <c r="BL5" s="2295" t="s">
        <v>3053</v>
      </c>
      <c r="BM5" s="2295" t="s">
        <v>23</v>
      </c>
      <c r="BN5" s="2296" t="s">
        <v>23</v>
      </c>
      <c r="BO5" s="2298" t="s">
        <v>24</v>
      </c>
      <c r="BP5" s="2295" t="s">
        <v>24</v>
      </c>
      <c r="BQ5" s="2295" t="s">
        <v>24</v>
      </c>
      <c r="BR5" s="2296" t="s">
        <v>24</v>
      </c>
      <c r="BS5" s="1549"/>
      <c r="BT5" s="1549"/>
      <c r="BU5" s="1549"/>
      <c r="BV5" s="1549"/>
      <c r="BW5" s="1549"/>
      <c r="BX5" s="1549"/>
    </row>
    <row r="6" spans="1:76" x14ac:dyDescent="0.15">
      <c r="A6" s="2302" t="s">
        <v>103</v>
      </c>
      <c r="B6" s="2238">
        <v>3775</v>
      </c>
      <c r="C6" s="2249">
        <v>516</v>
      </c>
      <c r="D6" s="2249">
        <v>2052</v>
      </c>
      <c r="E6" s="2249">
        <v>384</v>
      </c>
      <c r="F6" s="2236">
        <v>823</v>
      </c>
      <c r="G6" s="2171">
        <v>21</v>
      </c>
      <c r="H6" s="2171">
        <v>16</v>
      </c>
      <c r="I6" s="2171">
        <v>0</v>
      </c>
      <c r="J6" s="2303">
        <v>0</v>
      </c>
      <c r="K6" s="2171">
        <v>0</v>
      </c>
      <c r="L6" s="2171">
        <v>0</v>
      </c>
      <c r="M6" s="2171">
        <v>0</v>
      </c>
      <c r="N6" s="2303">
        <v>0</v>
      </c>
      <c r="O6" s="2171">
        <v>13</v>
      </c>
      <c r="P6" s="2171">
        <v>0</v>
      </c>
      <c r="Q6" s="2171">
        <v>0</v>
      </c>
      <c r="R6" s="2303">
        <v>20</v>
      </c>
      <c r="S6" s="2171">
        <v>0</v>
      </c>
      <c r="T6" s="2171">
        <v>0</v>
      </c>
      <c r="U6" s="2171">
        <v>0</v>
      </c>
      <c r="V6" s="2303">
        <v>0</v>
      </c>
      <c r="W6" s="2171">
        <v>0</v>
      </c>
      <c r="X6" s="2171">
        <v>16</v>
      </c>
      <c r="Y6" s="2171">
        <v>0</v>
      </c>
      <c r="Z6" s="2303">
        <v>3</v>
      </c>
      <c r="AA6" s="2171">
        <v>16</v>
      </c>
      <c r="AB6" s="2171">
        <v>154</v>
      </c>
      <c r="AC6" s="2171">
        <v>0</v>
      </c>
      <c r="AD6" s="2303">
        <v>6</v>
      </c>
      <c r="AE6" s="2171">
        <v>364</v>
      </c>
      <c r="AF6" s="2171">
        <v>1524</v>
      </c>
      <c r="AG6" s="2171">
        <v>384</v>
      </c>
      <c r="AH6" s="2303">
        <v>712</v>
      </c>
      <c r="AI6" s="2171">
        <v>0</v>
      </c>
      <c r="AJ6" s="2171">
        <v>0</v>
      </c>
      <c r="AK6" s="2171">
        <v>0</v>
      </c>
      <c r="AL6" s="2303">
        <v>0</v>
      </c>
      <c r="AM6" s="2171">
        <v>0</v>
      </c>
      <c r="AN6" s="2171">
        <v>5</v>
      </c>
      <c r="AO6" s="2171">
        <v>0</v>
      </c>
      <c r="AP6" s="2303">
        <v>0</v>
      </c>
      <c r="AQ6" s="2171">
        <v>0</v>
      </c>
      <c r="AR6" s="2171">
        <v>3</v>
      </c>
      <c r="AS6" s="2171">
        <v>0</v>
      </c>
      <c r="AT6" s="2303">
        <v>0</v>
      </c>
      <c r="AU6" s="2171">
        <v>30</v>
      </c>
      <c r="AV6" s="2171">
        <v>126</v>
      </c>
      <c r="AW6" s="2171">
        <v>0</v>
      </c>
      <c r="AX6" s="2303">
        <v>0</v>
      </c>
      <c r="AY6" s="2171">
        <v>32</v>
      </c>
      <c r="AZ6" s="2171">
        <v>96</v>
      </c>
      <c r="BA6" s="2171">
        <v>0</v>
      </c>
      <c r="BB6" s="2303">
        <v>62</v>
      </c>
      <c r="BC6" s="2171">
        <v>31</v>
      </c>
      <c r="BD6" s="2171">
        <v>65</v>
      </c>
      <c r="BE6" s="2171">
        <v>0</v>
      </c>
      <c r="BF6" s="2303">
        <v>20</v>
      </c>
      <c r="BG6" s="2171">
        <v>9</v>
      </c>
      <c r="BH6" s="2171">
        <v>27</v>
      </c>
      <c r="BI6" s="2171">
        <v>0</v>
      </c>
      <c r="BJ6" s="2303">
        <v>0</v>
      </c>
      <c r="BK6" s="2171">
        <v>0</v>
      </c>
      <c r="BL6" s="2171">
        <v>0</v>
      </c>
      <c r="BM6" s="2171">
        <v>0</v>
      </c>
      <c r="BN6" s="2303">
        <v>0</v>
      </c>
      <c r="BO6" s="2171">
        <v>0</v>
      </c>
      <c r="BP6" s="2171">
        <v>20</v>
      </c>
      <c r="BQ6" s="2171">
        <v>0</v>
      </c>
      <c r="BR6" s="2303">
        <v>0</v>
      </c>
      <c r="BS6" s="2288"/>
      <c r="BT6" s="2288"/>
      <c r="BU6" s="2288"/>
      <c r="BV6" s="2288"/>
      <c r="BW6" s="2288"/>
      <c r="BX6" s="2288"/>
    </row>
    <row r="7" spans="1:76" ht="11.25" x14ac:dyDescent="0.15">
      <c r="A7" s="2304" t="s">
        <v>3051</v>
      </c>
      <c r="B7" s="2238">
        <v>1430</v>
      </c>
      <c r="C7" s="2249">
        <v>0</v>
      </c>
      <c r="D7" s="2249">
        <v>794</v>
      </c>
      <c r="E7" s="2249">
        <v>309</v>
      </c>
      <c r="F7" s="2250">
        <v>327</v>
      </c>
      <c r="G7" s="2171">
        <v>0</v>
      </c>
      <c r="H7" s="2171">
        <v>0</v>
      </c>
      <c r="I7" s="2171">
        <v>0</v>
      </c>
      <c r="J7" s="2241">
        <v>0</v>
      </c>
      <c r="K7" s="2171">
        <v>0</v>
      </c>
      <c r="L7" s="2171">
        <v>0</v>
      </c>
      <c r="M7" s="2171">
        <v>0</v>
      </c>
      <c r="N7" s="2241">
        <v>0</v>
      </c>
      <c r="O7" s="2171">
        <v>0</v>
      </c>
      <c r="P7" s="2171">
        <v>0</v>
      </c>
      <c r="Q7" s="2171">
        <v>0</v>
      </c>
      <c r="R7" s="2241">
        <v>0</v>
      </c>
      <c r="S7" s="2171">
        <v>0</v>
      </c>
      <c r="T7" s="2171">
        <v>0</v>
      </c>
      <c r="U7" s="2171">
        <v>0</v>
      </c>
      <c r="V7" s="2241">
        <v>0</v>
      </c>
      <c r="W7" s="2171">
        <v>0</v>
      </c>
      <c r="X7" s="2171">
        <v>16</v>
      </c>
      <c r="Y7" s="2171">
        <v>0</v>
      </c>
      <c r="Z7" s="2241">
        <v>3</v>
      </c>
      <c r="AA7" s="2171">
        <v>0</v>
      </c>
      <c r="AB7" s="2171">
        <v>51</v>
      </c>
      <c r="AC7" s="2171">
        <v>0</v>
      </c>
      <c r="AD7" s="2241">
        <v>0</v>
      </c>
      <c r="AE7" s="2171">
        <v>0</v>
      </c>
      <c r="AF7" s="2171">
        <v>581</v>
      </c>
      <c r="AG7" s="2171">
        <v>309</v>
      </c>
      <c r="AH7" s="2241">
        <v>314</v>
      </c>
      <c r="AI7" s="2171">
        <v>0</v>
      </c>
      <c r="AJ7" s="2171">
        <v>0</v>
      </c>
      <c r="AK7" s="2171">
        <v>0</v>
      </c>
      <c r="AL7" s="2241">
        <v>0</v>
      </c>
      <c r="AM7" s="2171">
        <v>0</v>
      </c>
      <c r="AN7" s="2171">
        <v>5</v>
      </c>
      <c r="AO7" s="2171">
        <v>0</v>
      </c>
      <c r="AP7" s="2241">
        <v>0</v>
      </c>
      <c r="AQ7" s="2171">
        <v>0</v>
      </c>
      <c r="AR7" s="2171">
        <v>0</v>
      </c>
      <c r="AS7" s="2171">
        <v>0</v>
      </c>
      <c r="AT7" s="2241">
        <v>0</v>
      </c>
      <c r="AU7" s="2171">
        <v>0</v>
      </c>
      <c r="AV7" s="2171">
        <v>82</v>
      </c>
      <c r="AW7" s="2171">
        <v>0</v>
      </c>
      <c r="AX7" s="2241">
        <v>0</v>
      </c>
      <c r="AY7" s="2171">
        <v>0</v>
      </c>
      <c r="AZ7" s="2171">
        <v>18</v>
      </c>
      <c r="BA7" s="2171">
        <v>0</v>
      </c>
      <c r="BB7" s="2241">
        <v>0</v>
      </c>
      <c r="BC7" s="2171">
        <v>0</v>
      </c>
      <c r="BD7" s="2171">
        <v>41</v>
      </c>
      <c r="BE7" s="2171">
        <v>0</v>
      </c>
      <c r="BF7" s="2241">
        <v>10</v>
      </c>
      <c r="BG7" s="2171">
        <v>0</v>
      </c>
      <c r="BH7" s="2171">
        <v>0</v>
      </c>
      <c r="BI7" s="2171">
        <v>0</v>
      </c>
      <c r="BJ7" s="2241">
        <v>0</v>
      </c>
      <c r="BK7" s="2171">
        <v>0</v>
      </c>
      <c r="BL7" s="2171">
        <v>0</v>
      </c>
      <c r="BM7" s="2171">
        <v>0</v>
      </c>
      <c r="BN7" s="2241">
        <v>0</v>
      </c>
      <c r="BO7" s="2171">
        <v>0</v>
      </c>
      <c r="BP7" s="2171">
        <v>0</v>
      </c>
      <c r="BQ7" s="2171">
        <v>0</v>
      </c>
      <c r="BR7" s="2241">
        <v>0</v>
      </c>
      <c r="BS7" s="2288"/>
      <c r="BT7" s="2288"/>
      <c r="BU7" s="2288"/>
      <c r="BV7" s="2288"/>
      <c r="BW7" s="2288"/>
      <c r="BX7" s="2288"/>
    </row>
    <row r="8" spans="1:76" x14ac:dyDescent="0.15">
      <c r="A8" s="2305" t="s">
        <v>2965</v>
      </c>
      <c r="B8" s="2238">
        <v>111</v>
      </c>
      <c r="C8" s="2249">
        <v>0</v>
      </c>
      <c r="D8" s="2249">
        <v>33</v>
      </c>
      <c r="E8" s="2249">
        <v>1</v>
      </c>
      <c r="F8" s="2250">
        <v>77</v>
      </c>
      <c r="G8" s="1094">
        <v>0</v>
      </c>
      <c r="H8" s="2194">
        <v>0</v>
      </c>
      <c r="I8" s="2194">
        <v>0</v>
      </c>
      <c r="J8" s="2244">
        <v>0</v>
      </c>
      <c r="K8" s="2194">
        <v>0</v>
      </c>
      <c r="L8" s="2194">
        <v>0</v>
      </c>
      <c r="M8" s="2194">
        <v>0</v>
      </c>
      <c r="N8" s="2244">
        <v>0</v>
      </c>
      <c r="O8" s="1094">
        <v>0</v>
      </c>
      <c r="P8" s="2194">
        <v>0</v>
      </c>
      <c r="Q8" s="2194">
        <v>0</v>
      </c>
      <c r="R8" s="2244">
        <v>0</v>
      </c>
      <c r="S8" s="2194">
        <v>0</v>
      </c>
      <c r="T8" s="2194">
        <v>0</v>
      </c>
      <c r="U8" s="2194">
        <v>0</v>
      </c>
      <c r="V8" s="2244">
        <v>0</v>
      </c>
      <c r="W8" s="2194">
        <v>0</v>
      </c>
      <c r="X8" s="2194">
        <v>0</v>
      </c>
      <c r="Y8" s="2194">
        <v>0</v>
      </c>
      <c r="Z8" s="2244">
        <v>0</v>
      </c>
      <c r="AA8" s="1094">
        <v>0</v>
      </c>
      <c r="AB8" s="2194">
        <v>2</v>
      </c>
      <c r="AC8" s="2194">
        <v>0</v>
      </c>
      <c r="AD8" s="2244">
        <v>0</v>
      </c>
      <c r="AE8" s="1094">
        <v>0</v>
      </c>
      <c r="AF8" s="2194">
        <v>31</v>
      </c>
      <c r="AG8" s="2306">
        <v>1</v>
      </c>
      <c r="AH8" s="2244">
        <v>77</v>
      </c>
      <c r="AI8" s="2194">
        <v>0</v>
      </c>
      <c r="AJ8" s="2194">
        <v>0</v>
      </c>
      <c r="AK8" s="2194">
        <v>0</v>
      </c>
      <c r="AL8" s="2244">
        <v>0</v>
      </c>
      <c r="AM8" s="2194">
        <v>0</v>
      </c>
      <c r="AN8" s="2194">
        <v>0</v>
      </c>
      <c r="AO8" s="2194">
        <v>0</v>
      </c>
      <c r="AP8" s="2244">
        <v>0</v>
      </c>
      <c r="AQ8" s="2194">
        <v>0</v>
      </c>
      <c r="AR8" s="2194">
        <v>0</v>
      </c>
      <c r="AS8" s="2194">
        <v>0</v>
      </c>
      <c r="AT8" s="2244">
        <v>0</v>
      </c>
      <c r="AU8" s="1094">
        <v>0</v>
      </c>
      <c r="AV8" s="2194">
        <v>0</v>
      </c>
      <c r="AW8" s="2194">
        <v>0</v>
      </c>
      <c r="AX8" s="2244">
        <v>0</v>
      </c>
      <c r="AY8" s="1094">
        <v>0</v>
      </c>
      <c r="AZ8" s="2194">
        <v>0</v>
      </c>
      <c r="BA8" s="2194">
        <v>0</v>
      </c>
      <c r="BB8" s="2244">
        <v>0</v>
      </c>
      <c r="BC8" s="1094">
        <v>0</v>
      </c>
      <c r="BD8" s="2194">
        <v>0</v>
      </c>
      <c r="BE8" s="2194">
        <v>0</v>
      </c>
      <c r="BF8" s="2244">
        <v>0</v>
      </c>
      <c r="BG8" s="1094">
        <v>0</v>
      </c>
      <c r="BH8" s="2194">
        <v>0</v>
      </c>
      <c r="BI8" s="2194">
        <v>0</v>
      </c>
      <c r="BJ8" s="2244">
        <v>0</v>
      </c>
      <c r="BK8" s="2194">
        <v>0</v>
      </c>
      <c r="BL8" s="2194">
        <v>0</v>
      </c>
      <c r="BM8" s="2194">
        <v>0</v>
      </c>
      <c r="BN8" s="2244">
        <v>0</v>
      </c>
      <c r="BO8" s="2194">
        <v>0</v>
      </c>
      <c r="BP8" s="2194">
        <v>0</v>
      </c>
      <c r="BQ8" s="2194">
        <v>0</v>
      </c>
      <c r="BR8" s="2244">
        <v>0</v>
      </c>
      <c r="BS8" s="2307"/>
      <c r="BT8" s="2307"/>
      <c r="BU8" s="2307"/>
      <c r="BV8" s="2307"/>
      <c r="BW8" s="2307"/>
      <c r="BX8" s="2307"/>
    </row>
    <row r="9" spans="1:76" x14ac:dyDescent="0.15">
      <c r="A9" s="2305" t="s">
        <v>3026</v>
      </c>
      <c r="B9" s="2238">
        <v>264</v>
      </c>
      <c r="C9" s="2249">
        <v>0</v>
      </c>
      <c r="D9" s="2249">
        <v>230</v>
      </c>
      <c r="E9" s="2249">
        <v>2</v>
      </c>
      <c r="F9" s="2250">
        <v>32</v>
      </c>
      <c r="G9" s="1094">
        <v>0</v>
      </c>
      <c r="H9" s="2194">
        <v>0</v>
      </c>
      <c r="I9" s="2194">
        <v>0</v>
      </c>
      <c r="J9" s="2244">
        <v>0</v>
      </c>
      <c r="K9" s="2194">
        <v>0</v>
      </c>
      <c r="L9" s="2194">
        <v>0</v>
      </c>
      <c r="M9" s="2194">
        <v>0</v>
      </c>
      <c r="N9" s="2244">
        <v>0</v>
      </c>
      <c r="O9" s="1094">
        <v>0</v>
      </c>
      <c r="P9" s="2194">
        <v>0</v>
      </c>
      <c r="Q9" s="2194">
        <v>0</v>
      </c>
      <c r="R9" s="2244">
        <v>0</v>
      </c>
      <c r="S9" s="2194">
        <v>0</v>
      </c>
      <c r="T9" s="2194">
        <v>0</v>
      </c>
      <c r="U9" s="2194">
        <v>0</v>
      </c>
      <c r="V9" s="2244">
        <v>0</v>
      </c>
      <c r="W9" s="2194">
        <v>0</v>
      </c>
      <c r="X9" s="2194">
        <v>16</v>
      </c>
      <c r="Y9" s="2194">
        <v>0</v>
      </c>
      <c r="Z9" s="2244">
        <v>0</v>
      </c>
      <c r="AA9" s="1094">
        <v>0</v>
      </c>
      <c r="AB9" s="2194">
        <v>32</v>
      </c>
      <c r="AC9" s="2194">
        <v>0</v>
      </c>
      <c r="AD9" s="2244">
        <v>0</v>
      </c>
      <c r="AE9" s="1094">
        <v>0</v>
      </c>
      <c r="AF9" s="2194">
        <v>59</v>
      </c>
      <c r="AG9" s="2306">
        <v>2</v>
      </c>
      <c r="AH9" s="2244">
        <v>32</v>
      </c>
      <c r="AI9" s="2194">
        <v>0</v>
      </c>
      <c r="AJ9" s="2194">
        <v>0</v>
      </c>
      <c r="AK9" s="2194">
        <v>0</v>
      </c>
      <c r="AL9" s="2244">
        <v>0</v>
      </c>
      <c r="AM9" s="2194">
        <v>0</v>
      </c>
      <c r="AN9" s="2194">
        <v>0</v>
      </c>
      <c r="AO9" s="2194">
        <v>0</v>
      </c>
      <c r="AP9" s="2244">
        <v>0</v>
      </c>
      <c r="AQ9" s="2194">
        <v>0</v>
      </c>
      <c r="AR9" s="2194">
        <v>0</v>
      </c>
      <c r="AS9" s="2194">
        <v>0</v>
      </c>
      <c r="AT9" s="2244">
        <v>0</v>
      </c>
      <c r="AU9" s="1094">
        <v>0</v>
      </c>
      <c r="AV9" s="2194">
        <v>82</v>
      </c>
      <c r="AW9" s="2194">
        <v>0</v>
      </c>
      <c r="AX9" s="2244">
        <v>0</v>
      </c>
      <c r="AY9" s="1094">
        <v>0</v>
      </c>
      <c r="AZ9" s="2194">
        <v>0</v>
      </c>
      <c r="BA9" s="2194">
        <v>0</v>
      </c>
      <c r="BB9" s="2244">
        <v>0</v>
      </c>
      <c r="BC9" s="1094">
        <v>0</v>
      </c>
      <c r="BD9" s="2194">
        <v>41</v>
      </c>
      <c r="BE9" s="2194">
        <v>0</v>
      </c>
      <c r="BF9" s="2244">
        <v>0</v>
      </c>
      <c r="BG9" s="1094">
        <v>0</v>
      </c>
      <c r="BH9" s="2194">
        <v>0</v>
      </c>
      <c r="BI9" s="2194">
        <v>0</v>
      </c>
      <c r="BJ9" s="2244">
        <v>0</v>
      </c>
      <c r="BK9" s="2194">
        <v>0</v>
      </c>
      <c r="BL9" s="2194">
        <v>0</v>
      </c>
      <c r="BM9" s="2194">
        <v>0</v>
      </c>
      <c r="BN9" s="2244">
        <v>0</v>
      </c>
      <c r="BO9" s="2194">
        <v>0</v>
      </c>
      <c r="BP9" s="2194">
        <v>0</v>
      </c>
      <c r="BQ9" s="2194">
        <v>0</v>
      </c>
      <c r="BR9" s="2244">
        <v>0</v>
      </c>
      <c r="BS9" s="2307"/>
      <c r="BT9" s="2307"/>
      <c r="BU9" s="2307"/>
      <c r="BV9" s="2307"/>
      <c r="BW9" s="2307"/>
      <c r="BX9" s="2307"/>
    </row>
    <row r="10" spans="1:76" x14ac:dyDescent="0.15">
      <c r="A10" s="2305" t="s">
        <v>3027</v>
      </c>
      <c r="B10" s="2238">
        <v>36</v>
      </c>
      <c r="C10" s="2249">
        <v>0</v>
      </c>
      <c r="D10" s="2249">
        <v>19</v>
      </c>
      <c r="E10" s="2249">
        <v>0</v>
      </c>
      <c r="F10" s="2250">
        <v>17</v>
      </c>
      <c r="G10" s="1094">
        <v>0</v>
      </c>
      <c r="H10" s="2194">
        <v>0</v>
      </c>
      <c r="I10" s="2194">
        <v>0</v>
      </c>
      <c r="J10" s="2244">
        <v>0</v>
      </c>
      <c r="K10" s="2194">
        <v>0</v>
      </c>
      <c r="L10" s="2194">
        <v>0</v>
      </c>
      <c r="M10" s="2194">
        <v>0</v>
      </c>
      <c r="N10" s="2244">
        <v>0</v>
      </c>
      <c r="O10" s="1094">
        <v>0</v>
      </c>
      <c r="P10" s="2194">
        <v>0</v>
      </c>
      <c r="Q10" s="2194">
        <v>0</v>
      </c>
      <c r="R10" s="2244">
        <v>0</v>
      </c>
      <c r="S10" s="2194">
        <v>0</v>
      </c>
      <c r="T10" s="2194">
        <v>0</v>
      </c>
      <c r="U10" s="2194">
        <v>0</v>
      </c>
      <c r="V10" s="2244">
        <v>0</v>
      </c>
      <c r="W10" s="2194">
        <v>0</v>
      </c>
      <c r="X10" s="2194">
        <v>0</v>
      </c>
      <c r="Y10" s="2194">
        <v>0</v>
      </c>
      <c r="Z10" s="2244">
        <v>0</v>
      </c>
      <c r="AA10" s="1094">
        <v>0</v>
      </c>
      <c r="AB10" s="2194">
        <v>0</v>
      </c>
      <c r="AC10" s="2194">
        <v>0</v>
      </c>
      <c r="AD10" s="2244">
        <v>0</v>
      </c>
      <c r="AE10" s="1094">
        <v>0</v>
      </c>
      <c r="AF10" s="2194">
        <v>19</v>
      </c>
      <c r="AG10" s="2306">
        <v>0</v>
      </c>
      <c r="AH10" s="2244">
        <v>17</v>
      </c>
      <c r="AI10" s="2194">
        <v>0</v>
      </c>
      <c r="AJ10" s="2194">
        <v>0</v>
      </c>
      <c r="AK10" s="2194">
        <v>0</v>
      </c>
      <c r="AL10" s="2244">
        <v>0</v>
      </c>
      <c r="AM10" s="2194">
        <v>0</v>
      </c>
      <c r="AN10" s="2194">
        <v>0</v>
      </c>
      <c r="AO10" s="2194">
        <v>0</v>
      </c>
      <c r="AP10" s="2244">
        <v>0</v>
      </c>
      <c r="AQ10" s="2194">
        <v>0</v>
      </c>
      <c r="AR10" s="2194">
        <v>0</v>
      </c>
      <c r="AS10" s="2194">
        <v>0</v>
      </c>
      <c r="AT10" s="2244">
        <v>0</v>
      </c>
      <c r="AU10" s="1094">
        <v>0</v>
      </c>
      <c r="AV10" s="2194">
        <v>0</v>
      </c>
      <c r="AW10" s="2194">
        <v>0</v>
      </c>
      <c r="AX10" s="2244">
        <v>0</v>
      </c>
      <c r="AY10" s="1094">
        <v>0</v>
      </c>
      <c r="AZ10" s="2194">
        <v>0</v>
      </c>
      <c r="BA10" s="2194">
        <v>0</v>
      </c>
      <c r="BB10" s="2244">
        <v>0</v>
      </c>
      <c r="BC10" s="1094">
        <v>0</v>
      </c>
      <c r="BD10" s="2194">
        <v>0</v>
      </c>
      <c r="BE10" s="2194">
        <v>0</v>
      </c>
      <c r="BF10" s="2244">
        <v>0</v>
      </c>
      <c r="BG10" s="1094">
        <v>0</v>
      </c>
      <c r="BH10" s="2194">
        <v>0</v>
      </c>
      <c r="BI10" s="2194">
        <v>0</v>
      </c>
      <c r="BJ10" s="2244">
        <v>0</v>
      </c>
      <c r="BK10" s="2194">
        <v>0</v>
      </c>
      <c r="BL10" s="2194">
        <v>0</v>
      </c>
      <c r="BM10" s="2194">
        <v>0</v>
      </c>
      <c r="BN10" s="2244">
        <v>0</v>
      </c>
      <c r="BO10" s="2194">
        <v>0</v>
      </c>
      <c r="BP10" s="2194">
        <v>0</v>
      </c>
      <c r="BQ10" s="2194">
        <v>0</v>
      </c>
      <c r="BR10" s="2244">
        <v>0</v>
      </c>
      <c r="BS10" s="2307"/>
      <c r="BT10" s="2307"/>
      <c r="BU10" s="2307"/>
      <c r="BV10" s="2307"/>
      <c r="BW10" s="2307"/>
      <c r="BX10" s="2307"/>
    </row>
    <row r="11" spans="1:76" x14ac:dyDescent="0.15">
      <c r="A11" s="2305" t="s">
        <v>3028</v>
      </c>
      <c r="B11" s="2238">
        <v>0</v>
      </c>
      <c r="C11" s="2249">
        <v>0</v>
      </c>
      <c r="D11" s="2249">
        <v>0</v>
      </c>
      <c r="E11" s="2249">
        <v>0</v>
      </c>
      <c r="F11" s="2250">
        <v>0</v>
      </c>
      <c r="G11" s="1094">
        <v>0</v>
      </c>
      <c r="H11" s="2194">
        <v>0</v>
      </c>
      <c r="I11" s="2194">
        <v>0</v>
      </c>
      <c r="J11" s="2244">
        <v>0</v>
      </c>
      <c r="K11" s="2194">
        <v>0</v>
      </c>
      <c r="L11" s="2194">
        <v>0</v>
      </c>
      <c r="M11" s="2194">
        <v>0</v>
      </c>
      <c r="N11" s="2244">
        <v>0</v>
      </c>
      <c r="O11" s="1094">
        <v>0</v>
      </c>
      <c r="P11" s="2194">
        <v>0</v>
      </c>
      <c r="Q11" s="2194">
        <v>0</v>
      </c>
      <c r="R11" s="2244">
        <v>0</v>
      </c>
      <c r="S11" s="2194">
        <v>0</v>
      </c>
      <c r="T11" s="2194">
        <v>0</v>
      </c>
      <c r="U11" s="2194">
        <v>0</v>
      </c>
      <c r="V11" s="2244">
        <v>0</v>
      </c>
      <c r="W11" s="2194">
        <v>0</v>
      </c>
      <c r="X11" s="2194">
        <v>0</v>
      </c>
      <c r="Y11" s="2194">
        <v>0</v>
      </c>
      <c r="Z11" s="2244">
        <v>0</v>
      </c>
      <c r="AA11" s="1094">
        <v>0</v>
      </c>
      <c r="AB11" s="2194">
        <v>0</v>
      </c>
      <c r="AC11" s="2194">
        <v>0</v>
      </c>
      <c r="AD11" s="2244">
        <v>0</v>
      </c>
      <c r="AE11" s="1094">
        <v>0</v>
      </c>
      <c r="AF11" s="2194">
        <v>0</v>
      </c>
      <c r="AG11" s="2306">
        <v>0</v>
      </c>
      <c r="AH11" s="2244">
        <v>0</v>
      </c>
      <c r="AI11" s="2194">
        <v>0</v>
      </c>
      <c r="AJ11" s="2194">
        <v>0</v>
      </c>
      <c r="AK11" s="2194">
        <v>0</v>
      </c>
      <c r="AL11" s="2244">
        <v>0</v>
      </c>
      <c r="AM11" s="2194">
        <v>0</v>
      </c>
      <c r="AN11" s="2194">
        <v>0</v>
      </c>
      <c r="AO11" s="2194">
        <v>0</v>
      </c>
      <c r="AP11" s="2244">
        <v>0</v>
      </c>
      <c r="AQ11" s="2194">
        <v>0</v>
      </c>
      <c r="AR11" s="2194">
        <v>0</v>
      </c>
      <c r="AS11" s="2194">
        <v>0</v>
      </c>
      <c r="AT11" s="2244">
        <v>0</v>
      </c>
      <c r="AU11" s="1094">
        <v>0</v>
      </c>
      <c r="AV11" s="2194">
        <v>0</v>
      </c>
      <c r="AW11" s="2194">
        <v>0</v>
      </c>
      <c r="AX11" s="2244">
        <v>0</v>
      </c>
      <c r="AY11" s="1094">
        <v>0</v>
      </c>
      <c r="AZ11" s="2194">
        <v>0</v>
      </c>
      <c r="BA11" s="2194">
        <v>0</v>
      </c>
      <c r="BB11" s="2244">
        <v>0</v>
      </c>
      <c r="BC11" s="1094">
        <v>0</v>
      </c>
      <c r="BD11" s="2194">
        <v>0</v>
      </c>
      <c r="BE11" s="2194">
        <v>0</v>
      </c>
      <c r="BF11" s="2244">
        <v>0</v>
      </c>
      <c r="BG11" s="1094">
        <v>0</v>
      </c>
      <c r="BH11" s="2194">
        <v>0</v>
      </c>
      <c r="BI11" s="2194">
        <v>0</v>
      </c>
      <c r="BJ11" s="2244">
        <v>0</v>
      </c>
      <c r="BK11" s="2194">
        <v>0</v>
      </c>
      <c r="BL11" s="2194">
        <v>0</v>
      </c>
      <c r="BM11" s="2194">
        <v>0</v>
      </c>
      <c r="BN11" s="2244">
        <v>0</v>
      </c>
      <c r="BO11" s="2194">
        <v>0</v>
      </c>
      <c r="BP11" s="2194">
        <v>0</v>
      </c>
      <c r="BQ11" s="2194">
        <v>0</v>
      </c>
      <c r="BR11" s="2244">
        <v>0</v>
      </c>
      <c r="BS11" s="2307"/>
      <c r="BT11" s="2307"/>
      <c r="BU11" s="2307"/>
      <c r="BV11" s="2307"/>
      <c r="BW11" s="2307"/>
      <c r="BX11" s="2307"/>
    </row>
    <row r="12" spans="1:76" x14ac:dyDescent="0.15">
      <c r="A12" s="2305" t="s">
        <v>2969</v>
      </c>
      <c r="B12" s="2238">
        <v>81</v>
      </c>
      <c r="C12" s="2249">
        <v>0</v>
      </c>
      <c r="D12" s="2249">
        <v>25</v>
      </c>
      <c r="E12" s="2249">
        <v>53</v>
      </c>
      <c r="F12" s="2250">
        <v>3</v>
      </c>
      <c r="G12" s="1094">
        <v>0</v>
      </c>
      <c r="H12" s="2194">
        <v>0</v>
      </c>
      <c r="I12" s="2194">
        <v>0</v>
      </c>
      <c r="J12" s="2244">
        <v>0</v>
      </c>
      <c r="K12" s="2194">
        <v>0</v>
      </c>
      <c r="L12" s="2194">
        <v>0</v>
      </c>
      <c r="M12" s="2194">
        <v>0</v>
      </c>
      <c r="N12" s="2244">
        <v>0</v>
      </c>
      <c r="O12" s="1094">
        <v>0</v>
      </c>
      <c r="P12" s="2194">
        <v>0</v>
      </c>
      <c r="Q12" s="2194">
        <v>0</v>
      </c>
      <c r="R12" s="2244">
        <v>0</v>
      </c>
      <c r="S12" s="2194">
        <v>0</v>
      </c>
      <c r="T12" s="2194">
        <v>0</v>
      </c>
      <c r="U12" s="2194">
        <v>0</v>
      </c>
      <c r="V12" s="2244">
        <v>0</v>
      </c>
      <c r="W12" s="2194">
        <v>0</v>
      </c>
      <c r="X12" s="2194">
        <v>0</v>
      </c>
      <c r="Y12" s="2194">
        <v>0</v>
      </c>
      <c r="Z12" s="2244">
        <v>3</v>
      </c>
      <c r="AA12" s="1094">
        <v>0</v>
      </c>
      <c r="AB12" s="2194">
        <v>0</v>
      </c>
      <c r="AC12" s="2194">
        <v>0</v>
      </c>
      <c r="AD12" s="2244">
        <v>0</v>
      </c>
      <c r="AE12" s="1094">
        <v>0</v>
      </c>
      <c r="AF12" s="2194">
        <v>25</v>
      </c>
      <c r="AG12" s="2306">
        <v>53</v>
      </c>
      <c r="AH12" s="2244">
        <v>0</v>
      </c>
      <c r="AI12" s="2194">
        <v>0</v>
      </c>
      <c r="AJ12" s="2194">
        <v>0</v>
      </c>
      <c r="AK12" s="2194">
        <v>0</v>
      </c>
      <c r="AL12" s="2244">
        <v>0</v>
      </c>
      <c r="AM12" s="2194">
        <v>0</v>
      </c>
      <c r="AN12" s="2194">
        <v>0</v>
      </c>
      <c r="AO12" s="2194">
        <v>0</v>
      </c>
      <c r="AP12" s="2244">
        <v>0</v>
      </c>
      <c r="AQ12" s="2194">
        <v>0</v>
      </c>
      <c r="AR12" s="2194">
        <v>0</v>
      </c>
      <c r="AS12" s="2194">
        <v>0</v>
      </c>
      <c r="AT12" s="2244">
        <v>0</v>
      </c>
      <c r="AU12" s="1094">
        <v>0</v>
      </c>
      <c r="AV12" s="2194">
        <v>0</v>
      </c>
      <c r="AW12" s="2194">
        <v>0</v>
      </c>
      <c r="AX12" s="2244">
        <v>0</v>
      </c>
      <c r="AY12" s="1094">
        <v>0</v>
      </c>
      <c r="AZ12" s="2194">
        <v>0</v>
      </c>
      <c r="BA12" s="2194">
        <v>0</v>
      </c>
      <c r="BB12" s="2244">
        <v>0</v>
      </c>
      <c r="BC12" s="1094">
        <v>0</v>
      </c>
      <c r="BD12" s="2194">
        <v>0</v>
      </c>
      <c r="BE12" s="2194">
        <v>0</v>
      </c>
      <c r="BF12" s="2244">
        <v>0</v>
      </c>
      <c r="BG12" s="1094">
        <v>0</v>
      </c>
      <c r="BH12" s="2194">
        <v>0</v>
      </c>
      <c r="BI12" s="2194">
        <v>0</v>
      </c>
      <c r="BJ12" s="2244">
        <v>0</v>
      </c>
      <c r="BK12" s="2194">
        <v>0</v>
      </c>
      <c r="BL12" s="2194">
        <v>0</v>
      </c>
      <c r="BM12" s="2194">
        <v>0</v>
      </c>
      <c r="BN12" s="2244">
        <v>0</v>
      </c>
      <c r="BO12" s="2194">
        <v>0</v>
      </c>
      <c r="BP12" s="2194">
        <v>0</v>
      </c>
      <c r="BQ12" s="2194">
        <v>0</v>
      </c>
      <c r="BR12" s="2244">
        <v>0</v>
      </c>
      <c r="BS12" s="2307"/>
      <c r="BT12" s="2307"/>
      <c r="BU12" s="2307"/>
      <c r="BV12" s="2307"/>
      <c r="BW12" s="2307"/>
      <c r="BX12" s="2307"/>
    </row>
    <row r="13" spans="1:76" x14ac:dyDescent="0.15">
      <c r="A13" s="2305" t="s">
        <v>3054</v>
      </c>
      <c r="B13" s="2238">
        <v>938</v>
      </c>
      <c r="C13" s="2249">
        <v>0</v>
      </c>
      <c r="D13" s="2249">
        <v>487</v>
      </c>
      <c r="E13" s="2249">
        <v>253</v>
      </c>
      <c r="F13" s="2250">
        <v>198</v>
      </c>
      <c r="G13" s="1094">
        <v>0</v>
      </c>
      <c r="H13" s="2194">
        <v>0</v>
      </c>
      <c r="I13" s="2194">
        <v>0</v>
      </c>
      <c r="J13" s="2244">
        <v>0</v>
      </c>
      <c r="K13" s="2194">
        <v>0</v>
      </c>
      <c r="L13" s="2194">
        <v>0</v>
      </c>
      <c r="M13" s="2194">
        <v>0</v>
      </c>
      <c r="N13" s="2244">
        <v>0</v>
      </c>
      <c r="O13" s="1094">
        <v>0</v>
      </c>
      <c r="P13" s="2194">
        <v>0</v>
      </c>
      <c r="Q13" s="2194">
        <v>0</v>
      </c>
      <c r="R13" s="2244">
        <v>0</v>
      </c>
      <c r="S13" s="2194">
        <v>0</v>
      </c>
      <c r="T13" s="2194">
        <v>0</v>
      </c>
      <c r="U13" s="2194">
        <v>0</v>
      </c>
      <c r="V13" s="2244">
        <v>0</v>
      </c>
      <c r="W13" s="2194">
        <v>0</v>
      </c>
      <c r="X13" s="2194">
        <v>0</v>
      </c>
      <c r="Y13" s="2194">
        <v>0</v>
      </c>
      <c r="Z13" s="2244">
        <v>0</v>
      </c>
      <c r="AA13" s="1094">
        <v>0</v>
      </c>
      <c r="AB13" s="2194">
        <v>17</v>
      </c>
      <c r="AC13" s="2194">
        <v>0</v>
      </c>
      <c r="AD13" s="2244">
        <v>0</v>
      </c>
      <c r="AE13" s="1094">
        <v>0</v>
      </c>
      <c r="AF13" s="2194">
        <v>447</v>
      </c>
      <c r="AG13" s="2306">
        <v>253</v>
      </c>
      <c r="AH13" s="2244">
        <v>188</v>
      </c>
      <c r="AI13" s="2194">
        <v>0</v>
      </c>
      <c r="AJ13" s="2194">
        <v>0</v>
      </c>
      <c r="AK13" s="2194">
        <v>0</v>
      </c>
      <c r="AL13" s="2244">
        <v>0</v>
      </c>
      <c r="AM13" s="2194">
        <v>0</v>
      </c>
      <c r="AN13" s="2194">
        <v>5</v>
      </c>
      <c r="AO13" s="2194">
        <v>0</v>
      </c>
      <c r="AP13" s="2244">
        <v>0</v>
      </c>
      <c r="AQ13" s="2194">
        <v>0</v>
      </c>
      <c r="AR13" s="2194">
        <v>0</v>
      </c>
      <c r="AS13" s="2194">
        <v>0</v>
      </c>
      <c r="AT13" s="2244">
        <v>0</v>
      </c>
      <c r="AU13" s="1094">
        <v>0</v>
      </c>
      <c r="AV13" s="2194">
        <v>0</v>
      </c>
      <c r="AW13" s="2194">
        <v>0</v>
      </c>
      <c r="AX13" s="2244">
        <v>0</v>
      </c>
      <c r="AY13" s="1094">
        <v>0</v>
      </c>
      <c r="AZ13" s="2194">
        <v>18</v>
      </c>
      <c r="BA13" s="2194">
        <v>0</v>
      </c>
      <c r="BB13" s="2244">
        <v>0</v>
      </c>
      <c r="BC13" s="1094">
        <v>0</v>
      </c>
      <c r="BD13" s="2194">
        <v>0</v>
      </c>
      <c r="BE13" s="2194">
        <v>0</v>
      </c>
      <c r="BF13" s="2244">
        <v>10</v>
      </c>
      <c r="BG13" s="1094">
        <v>0</v>
      </c>
      <c r="BH13" s="2194">
        <v>0</v>
      </c>
      <c r="BI13" s="2194">
        <v>0</v>
      </c>
      <c r="BJ13" s="2244">
        <v>0</v>
      </c>
      <c r="BK13" s="2194">
        <v>0</v>
      </c>
      <c r="BL13" s="2194">
        <v>0</v>
      </c>
      <c r="BM13" s="2194">
        <v>0</v>
      </c>
      <c r="BN13" s="2244">
        <v>0</v>
      </c>
      <c r="BO13" s="2194">
        <v>0</v>
      </c>
      <c r="BP13" s="2194">
        <v>0</v>
      </c>
      <c r="BQ13" s="2194">
        <v>0</v>
      </c>
      <c r="BR13" s="2244">
        <v>0</v>
      </c>
      <c r="BS13" s="2307"/>
      <c r="BT13" s="2307"/>
      <c r="BU13" s="2307"/>
      <c r="BV13" s="2307"/>
      <c r="BW13" s="2307"/>
      <c r="BX13" s="2307"/>
    </row>
    <row r="14" spans="1:76" ht="11.25" x14ac:dyDescent="0.15">
      <c r="A14" s="2304" t="s">
        <v>3030</v>
      </c>
      <c r="B14" s="2238">
        <v>79</v>
      </c>
      <c r="C14" s="2249">
        <v>0</v>
      </c>
      <c r="D14" s="2249">
        <v>0</v>
      </c>
      <c r="E14" s="2249">
        <v>0</v>
      </c>
      <c r="F14" s="2250">
        <v>79</v>
      </c>
      <c r="G14" s="2280">
        <v>0</v>
      </c>
      <c r="H14" s="2193">
        <v>0</v>
      </c>
      <c r="I14" s="2193">
        <v>0</v>
      </c>
      <c r="J14" s="2246">
        <v>0</v>
      </c>
      <c r="K14" s="2193">
        <v>0</v>
      </c>
      <c r="L14" s="2193">
        <v>0</v>
      </c>
      <c r="M14" s="2193">
        <v>0</v>
      </c>
      <c r="N14" s="2246">
        <v>0</v>
      </c>
      <c r="O14" s="2280">
        <v>0</v>
      </c>
      <c r="P14" s="2193">
        <v>0</v>
      </c>
      <c r="Q14" s="2193">
        <v>0</v>
      </c>
      <c r="R14" s="2246">
        <v>0</v>
      </c>
      <c r="S14" s="2193">
        <v>0</v>
      </c>
      <c r="T14" s="2193">
        <v>0</v>
      </c>
      <c r="U14" s="2193">
        <v>0</v>
      </c>
      <c r="V14" s="2246">
        <v>0</v>
      </c>
      <c r="W14" s="2193">
        <v>0</v>
      </c>
      <c r="X14" s="2193">
        <v>0</v>
      </c>
      <c r="Y14" s="2193">
        <v>0</v>
      </c>
      <c r="Z14" s="2246">
        <v>0</v>
      </c>
      <c r="AA14" s="2280">
        <v>0</v>
      </c>
      <c r="AB14" s="2193">
        <v>0</v>
      </c>
      <c r="AC14" s="2193">
        <v>0</v>
      </c>
      <c r="AD14" s="2246">
        <v>0</v>
      </c>
      <c r="AE14" s="2280">
        <v>0</v>
      </c>
      <c r="AF14" s="2193">
        <v>0</v>
      </c>
      <c r="AG14" s="2308">
        <v>0</v>
      </c>
      <c r="AH14" s="2246">
        <v>79</v>
      </c>
      <c r="AI14" s="2193">
        <v>0</v>
      </c>
      <c r="AJ14" s="2193">
        <v>0</v>
      </c>
      <c r="AK14" s="2193">
        <v>0</v>
      </c>
      <c r="AL14" s="2246">
        <v>0</v>
      </c>
      <c r="AM14" s="2193">
        <v>0</v>
      </c>
      <c r="AN14" s="2193">
        <v>0</v>
      </c>
      <c r="AO14" s="2193">
        <v>0</v>
      </c>
      <c r="AP14" s="2246">
        <v>0</v>
      </c>
      <c r="AQ14" s="2193">
        <v>0</v>
      </c>
      <c r="AR14" s="2193">
        <v>0</v>
      </c>
      <c r="AS14" s="2193">
        <v>0</v>
      </c>
      <c r="AT14" s="2246">
        <v>0</v>
      </c>
      <c r="AU14" s="2280">
        <v>0</v>
      </c>
      <c r="AV14" s="2193">
        <v>0</v>
      </c>
      <c r="AW14" s="2193">
        <v>0</v>
      </c>
      <c r="AX14" s="2246">
        <v>0</v>
      </c>
      <c r="AY14" s="2280">
        <v>0</v>
      </c>
      <c r="AZ14" s="2193">
        <v>0</v>
      </c>
      <c r="BA14" s="2193">
        <v>0</v>
      </c>
      <c r="BB14" s="2246">
        <v>0</v>
      </c>
      <c r="BC14" s="2280">
        <v>0</v>
      </c>
      <c r="BD14" s="2193">
        <v>0</v>
      </c>
      <c r="BE14" s="2193">
        <v>0</v>
      </c>
      <c r="BF14" s="2246">
        <v>0</v>
      </c>
      <c r="BG14" s="2280">
        <v>0</v>
      </c>
      <c r="BH14" s="2193">
        <v>0</v>
      </c>
      <c r="BI14" s="2193">
        <v>0</v>
      </c>
      <c r="BJ14" s="2246">
        <v>0</v>
      </c>
      <c r="BK14" s="2193">
        <v>0</v>
      </c>
      <c r="BL14" s="2193">
        <v>0</v>
      </c>
      <c r="BM14" s="2193">
        <v>0</v>
      </c>
      <c r="BN14" s="2246">
        <v>0</v>
      </c>
      <c r="BO14" s="2193">
        <v>0</v>
      </c>
      <c r="BP14" s="2193">
        <v>0</v>
      </c>
      <c r="BQ14" s="2193">
        <v>0</v>
      </c>
      <c r="BR14" s="2246">
        <v>0</v>
      </c>
      <c r="BS14" s="2307"/>
      <c r="BT14" s="2307"/>
      <c r="BU14" s="2307"/>
      <c r="BV14" s="2307"/>
      <c r="BW14" s="2307"/>
      <c r="BX14" s="2307"/>
    </row>
    <row r="15" spans="1:76" x14ac:dyDescent="0.15">
      <c r="A15" s="2309" t="s">
        <v>2972</v>
      </c>
      <c r="B15" s="2238">
        <v>79</v>
      </c>
      <c r="C15" s="2249">
        <v>0</v>
      </c>
      <c r="D15" s="2249">
        <v>0</v>
      </c>
      <c r="E15" s="2249">
        <v>0</v>
      </c>
      <c r="F15" s="2250">
        <v>79</v>
      </c>
      <c r="G15" s="1094">
        <v>0</v>
      </c>
      <c r="H15" s="2194">
        <v>0</v>
      </c>
      <c r="I15" s="2194">
        <v>0</v>
      </c>
      <c r="J15" s="2244">
        <v>0</v>
      </c>
      <c r="K15" s="2194">
        <v>0</v>
      </c>
      <c r="L15" s="2194">
        <v>0</v>
      </c>
      <c r="M15" s="2194">
        <v>0</v>
      </c>
      <c r="N15" s="2244">
        <v>0</v>
      </c>
      <c r="O15" s="1094">
        <v>0</v>
      </c>
      <c r="P15" s="2194">
        <v>0</v>
      </c>
      <c r="Q15" s="2194">
        <v>0</v>
      </c>
      <c r="R15" s="2244">
        <v>0</v>
      </c>
      <c r="S15" s="2194">
        <v>0</v>
      </c>
      <c r="T15" s="2194">
        <v>0</v>
      </c>
      <c r="U15" s="2194">
        <v>0</v>
      </c>
      <c r="V15" s="2244">
        <v>0</v>
      </c>
      <c r="W15" s="2194">
        <v>0</v>
      </c>
      <c r="X15" s="2194">
        <v>0</v>
      </c>
      <c r="Y15" s="2194">
        <v>0</v>
      </c>
      <c r="Z15" s="2244">
        <v>0</v>
      </c>
      <c r="AA15" s="1094">
        <v>0</v>
      </c>
      <c r="AB15" s="2194">
        <v>0</v>
      </c>
      <c r="AC15" s="2194">
        <v>0</v>
      </c>
      <c r="AD15" s="2244">
        <v>0</v>
      </c>
      <c r="AE15" s="1094">
        <v>0</v>
      </c>
      <c r="AF15" s="2194">
        <v>0</v>
      </c>
      <c r="AG15" s="2306">
        <v>0</v>
      </c>
      <c r="AH15" s="2244">
        <v>79</v>
      </c>
      <c r="AI15" s="2194">
        <v>0</v>
      </c>
      <c r="AJ15" s="2194">
        <v>0</v>
      </c>
      <c r="AK15" s="2194">
        <v>0</v>
      </c>
      <c r="AL15" s="2244">
        <v>0</v>
      </c>
      <c r="AM15" s="2194">
        <v>0</v>
      </c>
      <c r="AN15" s="2194">
        <v>0</v>
      </c>
      <c r="AO15" s="2194">
        <v>0</v>
      </c>
      <c r="AP15" s="2244">
        <v>0</v>
      </c>
      <c r="AQ15" s="2194">
        <v>0</v>
      </c>
      <c r="AR15" s="2194">
        <v>0</v>
      </c>
      <c r="AS15" s="2194">
        <v>0</v>
      </c>
      <c r="AT15" s="2244">
        <v>0</v>
      </c>
      <c r="AU15" s="1094">
        <v>0</v>
      </c>
      <c r="AV15" s="2194">
        <v>0</v>
      </c>
      <c r="AW15" s="2194">
        <v>0</v>
      </c>
      <c r="AX15" s="2244">
        <v>0</v>
      </c>
      <c r="AY15" s="1094">
        <v>0</v>
      </c>
      <c r="AZ15" s="2194">
        <v>0</v>
      </c>
      <c r="BA15" s="2194">
        <v>0</v>
      </c>
      <c r="BB15" s="2244">
        <v>0</v>
      </c>
      <c r="BC15" s="1094">
        <v>0</v>
      </c>
      <c r="BD15" s="2194">
        <v>0</v>
      </c>
      <c r="BE15" s="2194">
        <v>0</v>
      </c>
      <c r="BF15" s="2244">
        <v>0</v>
      </c>
      <c r="BG15" s="1094">
        <v>0</v>
      </c>
      <c r="BH15" s="2194">
        <v>0</v>
      </c>
      <c r="BI15" s="2194">
        <v>0</v>
      </c>
      <c r="BJ15" s="2244">
        <v>0</v>
      </c>
      <c r="BK15" s="2194">
        <v>0</v>
      </c>
      <c r="BL15" s="2194">
        <v>0</v>
      </c>
      <c r="BM15" s="2194">
        <v>0</v>
      </c>
      <c r="BN15" s="2244">
        <v>0</v>
      </c>
      <c r="BO15" s="2194">
        <v>0</v>
      </c>
      <c r="BP15" s="2194">
        <v>0</v>
      </c>
      <c r="BQ15" s="2194">
        <v>0</v>
      </c>
      <c r="BR15" s="2244">
        <v>0</v>
      </c>
      <c r="BS15" s="2307"/>
      <c r="BT15" s="2307"/>
      <c r="BU15" s="2307"/>
      <c r="BV15" s="2307"/>
      <c r="BW15" s="2307"/>
      <c r="BX15" s="2307"/>
    </row>
    <row r="16" spans="1:76" ht="11.25" x14ac:dyDescent="0.15">
      <c r="A16" s="2304" t="s">
        <v>3031</v>
      </c>
      <c r="B16" s="2238">
        <v>1825</v>
      </c>
      <c r="C16" s="2249">
        <v>516</v>
      </c>
      <c r="D16" s="2249">
        <v>1031</v>
      </c>
      <c r="E16" s="2249">
        <v>7</v>
      </c>
      <c r="F16" s="2250">
        <v>271</v>
      </c>
      <c r="G16" s="2280">
        <v>21</v>
      </c>
      <c r="H16" s="2193">
        <v>16</v>
      </c>
      <c r="I16" s="2193">
        <v>0</v>
      </c>
      <c r="J16" s="2246">
        <v>0</v>
      </c>
      <c r="K16" s="2193">
        <v>0</v>
      </c>
      <c r="L16" s="2193">
        <v>0</v>
      </c>
      <c r="M16" s="2193">
        <v>0</v>
      </c>
      <c r="N16" s="2246">
        <v>0</v>
      </c>
      <c r="O16" s="2280">
        <v>13</v>
      </c>
      <c r="P16" s="2193">
        <v>0</v>
      </c>
      <c r="Q16" s="2193">
        <v>0</v>
      </c>
      <c r="R16" s="2246">
        <v>0</v>
      </c>
      <c r="S16" s="2193">
        <v>0</v>
      </c>
      <c r="T16" s="2193">
        <v>0</v>
      </c>
      <c r="U16" s="2193">
        <v>0</v>
      </c>
      <c r="V16" s="2246">
        <v>0</v>
      </c>
      <c r="W16" s="2193">
        <v>0</v>
      </c>
      <c r="X16" s="2193">
        <v>0</v>
      </c>
      <c r="Y16" s="2193">
        <v>0</v>
      </c>
      <c r="Z16" s="2246">
        <v>0</v>
      </c>
      <c r="AA16" s="2280">
        <v>16</v>
      </c>
      <c r="AB16" s="2193">
        <v>84</v>
      </c>
      <c r="AC16" s="2193">
        <v>0</v>
      </c>
      <c r="AD16" s="2246">
        <v>3</v>
      </c>
      <c r="AE16" s="2280">
        <v>364</v>
      </c>
      <c r="AF16" s="2193">
        <v>759</v>
      </c>
      <c r="AG16" s="2308">
        <v>7</v>
      </c>
      <c r="AH16" s="2246">
        <v>248</v>
      </c>
      <c r="AI16" s="2193">
        <v>0</v>
      </c>
      <c r="AJ16" s="2193">
        <v>0</v>
      </c>
      <c r="AK16" s="2193">
        <v>0</v>
      </c>
      <c r="AL16" s="2246">
        <v>0</v>
      </c>
      <c r="AM16" s="2193">
        <v>0</v>
      </c>
      <c r="AN16" s="2193">
        <v>0</v>
      </c>
      <c r="AO16" s="2193">
        <v>0</v>
      </c>
      <c r="AP16" s="2246">
        <v>0</v>
      </c>
      <c r="AQ16" s="2193">
        <v>0</v>
      </c>
      <c r="AR16" s="2193">
        <v>3</v>
      </c>
      <c r="AS16" s="2193">
        <v>0</v>
      </c>
      <c r="AT16" s="2246">
        <v>0</v>
      </c>
      <c r="AU16" s="2280">
        <v>30</v>
      </c>
      <c r="AV16" s="2193">
        <v>44</v>
      </c>
      <c r="AW16" s="2193">
        <v>0</v>
      </c>
      <c r="AX16" s="2246">
        <v>0</v>
      </c>
      <c r="AY16" s="2280">
        <v>32</v>
      </c>
      <c r="AZ16" s="2193">
        <v>54</v>
      </c>
      <c r="BA16" s="2193">
        <v>0</v>
      </c>
      <c r="BB16" s="2246">
        <v>20</v>
      </c>
      <c r="BC16" s="2280">
        <v>31</v>
      </c>
      <c r="BD16" s="2193">
        <v>24</v>
      </c>
      <c r="BE16" s="2193">
        <v>0</v>
      </c>
      <c r="BF16" s="2246">
        <v>0</v>
      </c>
      <c r="BG16" s="2280">
        <v>9</v>
      </c>
      <c r="BH16" s="2193">
        <v>27</v>
      </c>
      <c r="BI16" s="2193">
        <v>0</v>
      </c>
      <c r="BJ16" s="2246">
        <v>0</v>
      </c>
      <c r="BK16" s="2193">
        <v>0</v>
      </c>
      <c r="BL16" s="2193">
        <v>0</v>
      </c>
      <c r="BM16" s="2193">
        <v>0</v>
      </c>
      <c r="BN16" s="2246">
        <v>0</v>
      </c>
      <c r="BO16" s="2193">
        <v>0</v>
      </c>
      <c r="BP16" s="2193">
        <v>20</v>
      </c>
      <c r="BQ16" s="2193">
        <v>0</v>
      </c>
      <c r="BR16" s="2246">
        <v>0</v>
      </c>
      <c r="BS16" s="2307"/>
      <c r="BT16" s="2307"/>
      <c r="BU16" s="2307"/>
      <c r="BV16" s="2307"/>
      <c r="BW16" s="2307"/>
      <c r="BX16" s="2307"/>
    </row>
    <row r="17" spans="1:76" x14ac:dyDescent="0.15">
      <c r="A17" s="2305" t="s">
        <v>2974</v>
      </c>
      <c r="B17" s="2238">
        <v>107</v>
      </c>
      <c r="C17" s="2249">
        <v>30</v>
      </c>
      <c r="D17" s="2249">
        <v>77</v>
      </c>
      <c r="E17" s="2249">
        <v>0</v>
      </c>
      <c r="F17" s="2250">
        <v>0</v>
      </c>
      <c r="G17" s="1094">
        <v>8</v>
      </c>
      <c r="H17" s="2194">
        <v>14</v>
      </c>
      <c r="I17" s="2194">
        <v>0</v>
      </c>
      <c r="J17" s="2244">
        <v>0</v>
      </c>
      <c r="K17" s="2194">
        <v>0</v>
      </c>
      <c r="L17" s="2194">
        <v>0</v>
      </c>
      <c r="M17" s="2194">
        <v>0</v>
      </c>
      <c r="N17" s="2244">
        <v>0</v>
      </c>
      <c r="O17" s="1094">
        <v>13</v>
      </c>
      <c r="P17" s="2194">
        <v>0</v>
      </c>
      <c r="Q17" s="2194">
        <v>0</v>
      </c>
      <c r="R17" s="2244">
        <v>0</v>
      </c>
      <c r="S17" s="2194">
        <v>0</v>
      </c>
      <c r="T17" s="2194">
        <v>0</v>
      </c>
      <c r="U17" s="2194">
        <v>0</v>
      </c>
      <c r="V17" s="2244">
        <v>0</v>
      </c>
      <c r="W17" s="2194">
        <v>0</v>
      </c>
      <c r="X17" s="2194">
        <v>0</v>
      </c>
      <c r="Y17" s="2194">
        <v>0</v>
      </c>
      <c r="Z17" s="2244">
        <v>0</v>
      </c>
      <c r="AA17" s="1094">
        <v>0</v>
      </c>
      <c r="AB17" s="2194">
        <v>0</v>
      </c>
      <c r="AC17" s="2194">
        <v>0</v>
      </c>
      <c r="AD17" s="2244">
        <v>0</v>
      </c>
      <c r="AE17" s="1094">
        <v>9</v>
      </c>
      <c r="AF17" s="2194">
        <v>44</v>
      </c>
      <c r="AG17" s="2306">
        <v>0</v>
      </c>
      <c r="AH17" s="2244">
        <v>0</v>
      </c>
      <c r="AI17" s="2194">
        <v>0</v>
      </c>
      <c r="AJ17" s="2194">
        <v>0</v>
      </c>
      <c r="AK17" s="2194">
        <v>0</v>
      </c>
      <c r="AL17" s="2244">
        <v>0</v>
      </c>
      <c r="AM17" s="2194">
        <v>0</v>
      </c>
      <c r="AN17" s="2194">
        <v>0</v>
      </c>
      <c r="AO17" s="2194">
        <v>0</v>
      </c>
      <c r="AP17" s="2244">
        <v>0</v>
      </c>
      <c r="AQ17" s="2194">
        <v>0</v>
      </c>
      <c r="AR17" s="2194">
        <v>0</v>
      </c>
      <c r="AS17" s="2194">
        <v>0</v>
      </c>
      <c r="AT17" s="2244">
        <v>0</v>
      </c>
      <c r="AU17" s="1094">
        <v>0</v>
      </c>
      <c r="AV17" s="2194">
        <v>0</v>
      </c>
      <c r="AW17" s="2194">
        <v>0</v>
      </c>
      <c r="AX17" s="2244">
        <v>0</v>
      </c>
      <c r="AY17" s="1094">
        <v>0</v>
      </c>
      <c r="AZ17" s="2194">
        <v>12</v>
      </c>
      <c r="BA17" s="2194">
        <v>0</v>
      </c>
      <c r="BB17" s="2244">
        <v>0</v>
      </c>
      <c r="BC17" s="1094">
        <v>0</v>
      </c>
      <c r="BD17" s="2194">
        <v>7</v>
      </c>
      <c r="BE17" s="2194">
        <v>0</v>
      </c>
      <c r="BF17" s="2244">
        <v>0</v>
      </c>
      <c r="BG17" s="1094">
        <v>0</v>
      </c>
      <c r="BH17" s="2194">
        <v>0</v>
      </c>
      <c r="BI17" s="2194">
        <v>0</v>
      </c>
      <c r="BJ17" s="2244">
        <v>0</v>
      </c>
      <c r="BK17" s="2194">
        <v>0</v>
      </c>
      <c r="BL17" s="2194">
        <v>0</v>
      </c>
      <c r="BM17" s="2194">
        <v>0</v>
      </c>
      <c r="BN17" s="2244">
        <v>0</v>
      </c>
      <c r="BO17" s="2194">
        <v>0</v>
      </c>
      <c r="BP17" s="2194">
        <v>0</v>
      </c>
      <c r="BQ17" s="2194">
        <v>0</v>
      </c>
      <c r="BR17" s="2244">
        <v>0</v>
      </c>
      <c r="BS17" s="2307"/>
      <c r="BT17" s="2307"/>
      <c r="BU17" s="2307"/>
      <c r="BV17" s="2307"/>
      <c r="BW17" s="2307"/>
      <c r="BX17" s="2307"/>
    </row>
    <row r="18" spans="1:76" x14ac:dyDescent="0.15">
      <c r="A18" s="2305" t="s">
        <v>2975</v>
      </c>
      <c r="B18" s="2238">
        <v>26</v>
      </c>
      <c r="C18" s="2249">
        <v>0</v>
      </c>
      <c r="D18" s="2249">
        <v>26</v>
      </c>
      <c r="E18" s="2249">
        <v>0</v>
      </c>
      <c r="F18" s="2250">
        <v>0</v>
      </c>
      <c r="G18" s="1094">
        <v>0</v>
      </c>
      <c r="H18" s="2306">
        <v>0</v>
      </c>
      <c r="I18" s="2306">
        <v>0</v>
      </c>
      <c r="J18" s="2244">
        <v>0</v>
      </c>
      <c r="K18" s="2306">
        <v>0</v>
      </c>
      <c r="L18" s="2306">
        <v>0</v>
      </c>
      <c r="M18" s="2306">
        <v>0</v>
      </c>
      <c r="N18" s="2244">
        <v>0</v>
      </c>
      <c r="O18" s="1094">
        <v>0</v>
      </c>
      <c r="P18" s="2306">
        <v>0</v>
      </c>
      <c r="Q18" s="2306">
        <v>0</v>
      </c>
      <c r="R18" s="2244">
        <v>0</v>
      </c>
      <c r="S18" s="2306">
        <v>0</v>
      </c>
      <c r="T18" s="2306">
        <v>0</v>
      </c>
      <c r="U18" s="2306">
        <v>0</v>
      </c>
      <c r="V18" s="2244">
        <v>0</v>
      </c>
      <c r="W18" s="2306">
        <v>0</v>
      </c>
      <c r="X18" s="2306">
        <v>0</v>
      </c>
      <c r="Y18" s="2306">
        <v>0</v>
      </c>
      <c r="Z18" s="2244">
        <v>0</v>
      </c>
      <c r="AA18" s="1094">
        <v>0</v>
      </c>
      <c r="AB18" s="2306">
        <v>0</v>
      </c>
      <c r="AC18" s="2306">
        <v>0</v>
      </c>
      <c r="AD18" s="2244">
        <v>0</v>
      </c>
      <c r="AE18" s="1094">
        <v>0</v>
      </c>
      <c r="AF18" s="2306">
        <v>26</v>
      </c>
      <c r="AG18" s="2306">
        <v>0</v>
      </c>
      <c r="AH18" s="2244">
        <v>0</v>
      </c>
      <c r="AI18" s="2306">
        <v>0</v>
      </c>
      <c r="AJ18" s="2306">
        <v>0</v>
      </c>
      <c r="AK18" s="2306">
        <v>0</v>
      </c>
      <c r="AL18" s="2244">
        <v>0</v>
      </c>
      <c r="AM18" s="2306">
        <v>0</v>
      </c>
      <c r="AN18" s="2306">
        <v>0</v>
      </c>
      <c r="AO18" s="2306">
        <v>0</v>
      </c>
      <c r="AP18" s="2244">
        <v>0</v>
      </c>
      <c r="AQ18" s="2306">
        <v>0</v>
      </c>
      <c r="AR18" s="2306">
        <v>0</v>
      </c>
      <c r="AS18" s="2306">
        <v>0</v>
      </c>
      <c r="AT18" s="2244">
        <v>0</v>
      </c>
      <c r="AU18" s="1094">
        <v>0</v>
      </c>
      <c r="AV18" s="2306">
        <v>0</v>
      </c>
      <c r="AW18" s="2306">
        <v>0</v>
      </c>
      <c r="AX18" s="2244">
        <v>0</v>
      </c>
      <c r="AY18" s="1094">
        <v>0</v>
      </c>
      <c r="AZ18" s="2306">
        <v>0</v>
      </c>
      <c r="BA18" s="2306">
        <v>0</v>
      </c>
      <c r="BB18" s="2244">
        <v>0</v>
      </c>
      <c r="BC18" s="1094">
        <v>0</v>
      </c>
      <c r="BD18" s="2306">
        <v>0</v>
      </c>
      <c r="BE18" s="2306">
        <v>0</v>
      </c>
      <c r="BF18" s="2244">
        <v>0</v>
      </c>
      <c r="BG18" s="1094">
        <v>0</v>
      </c>
      <c r="BH18" s="2306">
        <v>0</v>
      </c>
      <c r="BI18" s="2306">
        <v>0</v>
      </c>
      <c r="BJ18" s="2244">
        <v>0</v>
      </c>
      <c r="BK18" s="2306">
        <v>0</v>
      </c>
      <c r="BL18" s="2306">
        <v>0</v>
      </c>
      <c r="BM18" s="2306">
        <v>0</v>
      </c>
      <c r="BN18" s="2244">
        <v>0</v>
      </c>
      <c r="BO18" s="2306">
        <v>0</v>
      </c>
      <c r="BP18" s="2306">
        <v>0</v>
      </c>
      <c r="BQ18" s="2306">
        <v>0</v>
      </c>
      <c r="BR18" s="2244">
        <v>0</v>
      </c>
      <c r="BS18" s="2307"/>
      <c r="BT18" s="2307"/>
      <c r="BU18" s="2307"/>
      <c r="BV18" s="2307"/>
      <c r="BW18" s="2307"/>
      <c r="BX18" s="2307"/>
    </row>
    <row r="19" spans="1:76" x14ac:dyDescent="0.15">
      <c r="A19" s="2305" t="s">
        <v>2977</v>
      </c>
      <c r="B19" s="2238">
        <v>788</v>
      </c>
      <c r="C19" s="2249">
        <v>168</v>
      </c>
      <c r="D19" s="2249">
        <v>440</v>
      </c>
      <c r="E19" s="2249">
        <v>0</v>
      </c>
      <c r="F19" s="2250">
        <v>180</v>
      </c>
      <c r="G19" s="1094">
        <v>0</v>
      </c>
      <c r="H19" s="2194">
        <v>0</v>
      </c>
      <c r="I19" s="2194">
        <v>0</v>
      </c>
      <c r="J19" s="2244">
        <v>0</v>
      </c>
      <c r="K19" s="2194">
        <v>0</v>
      </c>
      <c r="L19" s="2194">
        <v>0</v>
      </c>
      <c r="M19" s="2194">
        <v>0</v>
      </c>
      <c r="N19" s="2244">
        <v>0</v>
      </c>
      <c r="O19" s="1094">
        <v>0</v>
      </c>
      <c r="P19" s="2194">
        <v>0</v>
      </c>
      <c r="Q19" s="2194">
        <v>0</v>
      </c>
      <c r="R19" s="2244">
        <v>0</v>
      </c>
      <c r="S19" s="2194">
        <v>0</v>
      </c>
      <c r="T19" s="2194">
        <v>0</v>
      </c>
      <c r="U19" s="2194">
        <v>0</v>
      </c>
      <c r="V19" s="2244">
        <v>0</v>
      </c>
      <c r="W19" s="2194">
        <v>0</v>
      </c>
      <c r="X19" s="2194">
        <v>0</v>
      </c>
      <c r="Y19" s="2194">
        <v>0</v>
      </c>
      <c r="Z19" s="2244">
        <v>0</v>
      </c>
      <c r="AA19" s="1094">
        <v>0</v>
      </c>
      <c r="AB19" s="2194">
        <v>26</v>
      </c>
      <c r="AC19" s="2194">
        <v>0</v>
      </c>
      <c r="AD19" s="2244">
        <v>3</v>
      </c>
      <c r="AE19" s="1094">
        <v>137</v>
      </c>
      <c r="AF19" s="2194">
        <v>409</v>
      </c>
      <c r="AG19" s="2306">
        <v>0</v>
      </c>
      <c r="AH19" s="2244">
        <v>163</v>
      </c>
      <c r="AI19" s="2194">
        <v>0</v>
      </c>
      <c r="AJ19" s="2194">
        <v>0</v>
      </c>
      <c r="AK19" s="2194">
        <v>0</v>
      </c>
      <c r="AL19" s="2244">
        <v>0</v>
      </c>
      <c r="AM19" s="2194">
        <v>0</v>
      </c>
      <c r="AN19" s="2194">
        <v>0</v>
      </c>
      <c r="AO19" s="2194">
        <v>0</v>
      </c>
      <c r="AP19" s="2244">
        <v>0</v>
      </c>
      <c r="AQ19" s="2194">
        <v>0</v>
      </c>
      <c r="AR19" s="2194">
        <v>0</v>
      </c>
      <c r="AS19" s="2194">
        <v>0</v>
      </c>
      <c r="AT19" s="2244">
        <v>0</v>
      </c>
      <c r="AU19" s="1094">
        <v>0</v>
      </c>
      <c r="AV19" s="2194">
        <v>2</v>
      </c>
      <c r="AW19" s="2194">
        <v>0</v>
      </c>
      <c r="AX19" s="2244">
        <v>0</v>
      </c>
      <c r="AY19" s="1094">
        <v>0</v>
      </c>
      <c r="AZ19" s="2194">
        <v>0</v>
      </c>
      <c r="BA19" s="2194">
        <v>0</v>
      </c>
      <c r="BB19" s="2244">
        <v>14</v>
      </c>
      <c r="BC19" s="1094">
        <v>31</v>
      </c>
      <c r="BD19" s="2194">
        <v>0</v>
      </c>
      <c r="BE19" s="2194">
        <v>0</v>
      </c>
      <c r="BF19" s="2244">
        <v>0</v>
      </c>
      <c r="BG19" s="1094">
        <v>0</v>
      </c>
      <c r="BH19" s="2194">
        <v>3</v>
      </c>
      <c r="BI19" s="2194">
        <v>0</v>
      </c>
      <c r="BJ19" s="2244">
        <v>0</v>
      </c>
      <c r="BK19" s="2194">
        <v>0</v>
      </c>
      <c r="BL19" s="2194">
        <v>0</v>
      </c>
      <c r="BM19" s="2194">
        <v>0</v>
      </c>
      <c r="BN19" s="2244">
        <v>0</v>
      </c>
      <c r="BO19" s="2194">
        <v>0</v>
      </c>
      <c r="BP19" s="2194">
        <v>0</v>
      </c>
      <c r="BQ19" s="2194">
        <v>0</v>
      </c>
      <c r="BR19" s="2244">
        <v>0</v>
      </c>
      <c r="BS19" s="2307"/>
      <c r="BT19" s="2307"/>
      <c r="BU19" s="2307"/>
      <c r="BV19" s="2307"/>
      <c r="BW19" s="2307"/>
      <c r="BX19" s="2307"/>
    </row>
    <row r="20" spans="1:76" x14ac:dyDescent="0.15">
      <c r="A20" s="2305" t="s">
        <v>3032</v>
      </c>
      <c r="B20" s="2238">
        <v>117</v>
      </c>
      <c r="C20" s="2249">
        <v>45</v>
      </c>
      <c r="D20" s="2249">
        <v>55</v>
      </c>
      <c r="E20" s="2249">
        <v>7</v>
      </c>
      <c r="F20" s="2250">
        <v>10</v>
      </c>
      <c r="G20" s="1094">
        <v>0</v>
      </c>
      <c r="H20" s="2306">
        <v>0</v>
      </c>
      <c r="I20" s="2306">
        <v>0</v>
      </c>
      <c r="J20" s="2244">
        <v>0</v>
      </c>
      <c r="K20" s="2306">
        <v>0</v>
      </c>
      <c r="L20" s="2306">
        <v>0</v>
      </c>
      <c r="M20" s="2306">
        <v>0</v>
      </c>
      <c r="N20" s="2244">
        <v>0</v>
      </c>
      <c r="O20" s="1094">
        <v>0</v>
      </c>
      <c r="P20" s="2306">
        <v>0</v>
      </c>
      <c r="Q20" s="2306">
        <v>0</v>
      </c>
      <c r="R20" s="2244">
        <v>0</v>
      </c>
      <c r="S20" s="2306">
        <v>0</v>
      </c>
      <c r="T20" s="2306">
        <v>0</v>
      </c>
      <c r="U20" s="2306">
        <v>0</v>
      </c>
      <c r="V20" s="2244">
        <v>0</v>
      </c>
      <c r="W20" s="2306">
        <v>0</v>
      </c>
      <c r="X20" s="2306">
        <v>0</v>
      </c>
      <c r="Y20" s="2306">
        <v>0</v>
      </c>
      <c r="Z20" s="2244">
        <v>0</v>
      </c>
      <c r="AA20" s="1094">
        <v>0</v>
      </c>
      <c r="AB20" s="2306">
        <v>11</v>
      </c>
      <c r="AC20" s="2306">
        <v>0</v>
      </c>
      <c r="AD20" s="2244">
        <v>0</v>
      </c>
      <c r="AE20" s="1094">
        <v>26</v>
      </c>
      <c r="AF20" s="2306">
        <v>19</v>
      </c>
      <c r="AG20" s="2306">
        <v>7</v>
      </c>
      <c r="AH20" s="2244">
        <v>10</v>
      </c>
      <c r="AI20" s="2306">
        <v>0</v>
      </c>
      <c r="AJ20" s="2306">
        <v>0</v>
      </c>
      <c r="AK20" s="2306">
        <v>0</v>
      </c>
      <c r="AL20" s="2244">
        <v>0</v>
      </c>
      <c r="AM20" s="2306">
        <v>0</v>
      </c>
      <c r="AN20" s="2306">
        <v>0</v>
      </c>
      <c r="AO20" s="2306">
        <v>0</v>
      </c>
      <c r="AP20" s="2244">
        <v>0</v>
      </c>
      <c r="AQ20" s="2306">
        <v>0</v>
      </c>
      <c r="AR20" s="2306">
        <v>0</v>
      </c>
      <c r="AS20" s="2306">
        <v>0</v>
      </c>
      <c r="AT20" s="2244">
        <v>0</v>
      </c>
      <c r="AU20" s="1094">
        <v>5</v>
      </c>
      <c r="AV20" s="2306">
        <v>13</v>
      </c>
      <c r="AW20" s="2306">
        <v>0</v>
      </c>
      <c r="AX20" s="2244">
        <v>0</v>
      </c>
      <c r="AY20" s="1094">
        <v>5</v>
      </c>
      <c r="AZ20" s="2306">
        <v>9</v>
      </c>
      <c r="BA20" s="2306">
        <v>0</v>
      </c>
      <c r="BB20" s="2244">
        <v>0</v>
      </c>
      <c r="BC20" s="1094">
        <v>0</v>
      </c>
      <c r="BD20" s="2306">
        <v>0</v>
      </c>
      <c r="BE20" s="2306">
        <v>0</v>
      </c>
      <c r="BF20" s="2244">
        <v>0</v>
      </c>
      <c r="BG20" s="1094">
        <v>9</v>
      </c>
      <c r="BH20" s="2306">
        <v>3</v>
      </c>
      <c r="BI20" s="2306">
        <v>0</v>
      </c>
      <c r="BJ20" s="2244">
        <v>0</v>
      </c>
      <c r="BK20" s="2306">
        <v>0</v>
      </c>
      <c r="BL20" s="2306">
        <v>0</v>
      </c>
      <c r="BM20" s="2306">
        <v>0</v>
      </c>
      <c r="BN20" s="2244">
        <v>0</v>
      </c>
      <c r="BO20" s="2306">
        <v>0</v>
      </c>
      <c r="BP20" s="2306">
        <v>0</v>
      </c>
      <c r="BQ20" s="2306">
        <v>0</v>
      </c>
      <c r="BR20" s="2244">
        <v>0</v>
      </c>
      <c r="BS20" s="2307"/>
      <c r="BT20" s="2307"/>
      <c r="BU20" s="2307"/>
      <c r="BV20" s="2307"/>
      <c r="BW20" s="2307"/>
      <c r="BX20" s="2307"/>
    </row>
    <row r="21" spans="1:76" x14ac:dyDescent="0.15">
      <c r="A21" s="2305" t="s">
        <v>2978</v>
      </c>
      <c r="B21" s="2238">
        <v>738</v>
      </c>
      <c r="C21" s="2249">
        <v>251</v>
      </c>
      <c r="D21" s="2249">
        <v>423</v>
      </c>
      <c r="E21" s="2249">
        <v>0</v>
      </c>
      <c r="F21" s="2250">
        <v>64</v>
      </c>
      <c r="G21" s="1094">
        <v>13</v>
      </c>
      <c r="H21" s="2194">
        <v>2</v>
      </c>
      <c r="I21" s="2194">
        <v>0</v>
      </c>
      <c r="J21" s="2244">
        <v>0</v>
      </c>
      <c r="K21" s="2194">
        <v>0</v>
      </c>
      <c r="L21" s="2194">
        <v>0</v>
      </c>
      <c r="M21" s="2194">
        <v>0</v>
      </c>
      <c r="N21" s="2244">
        <v>0</v>
      </c>
      <c r="O21" s="1094">
        <v>0</v>
      </c>
      <c r="P21" s="2194">
        <v>0</v>
      </c>
      <c r="Q21" s="2194">
        <v>0</v>
      </c>
      <c r="R21" s="2244">
        <v>0</v>
      </c>
      <c r="S21" s="2194">
        <v>0</v>
      </c>
      <c r="T21" s="2194">
        <v>0</v>
      </c>
      <c r="U21" s="2194">
        <v>0</v>
      </c>
      <c r="V21" s="2244">
        <v>0</v>
      </c>
      <c r="W21" s="2194">
        <v>0</v>
      </c>
      <c r="X21" s="2194">
        <v>0</v>
      </c>
      <c r="Y21" s="2194">
        <v>0</v>
      </c>
      <c r="Z21" s="2244">
        <v>0</v>
      </c>
      <c r="AA21" s="1094">
        <v>16</v>
      </c>
      <c r="AB21" s="2194">
        <v>47</v>
      </c>
      <c r="AC21" s="2194">
        <v>0</v>
      </c>
      <c r="AD21" s="2244">
        <v>0</v>
      </c>
      <c r="AE21" s="1094">
        <v>192</v>
      </c>
      <c r="AF21" s="2194">
        <v>261</v>
      </c>
      <c r="AG21" s="2306">
        <v>0</v>
      </c>
      <c r="AH21" s="2244">
        <v>64</v>
      </c>
      <c r="AI21" s="2194">
        <v>0</v>
      </c>
      <c r="AJ21" s="2194">
        <v>0</v>
      </c>
      <c r="AK21" s="2194">
        <v>0</v>
      </c>
      <c r="AL21" s="2244">
        <v>0</v>
      </c>
      <c r="AM21" s="2194">
        <v>0</v>
      </c>
      <c r="AN21" s="2194">
        <v>0</v>
      </c>
      <c r="AO21" s="2194">
        <v>0</v>
      </c>
      <c r="AP21" s="2244">
        <v>0</v>
      </c>
      <c r="AQ21" s="2194">
        <v>0</v>
      </c>
      <c r="AR21" s="2194">
        <v>3</v>
      </c>
      <c r="AS21" s="2194">
        <v>0</v>
      </c>
      <c r="AT21" s="2244">
        <v>0</v>
      </c>
      <c r="AU21" s="1094">
        <v>25</v>
      </c>
      <c r="AV21" s="2194">
        <v>29</v>
      </c>
      <c r="AW21" s="2194">
        <v>0</v>
      </c>
      <c r="AX21" s="2244">
        <v>0</v>
      </c>
      <c r="AY21" s="1094">
        <v>5</v>
      </c>
      <c r="AZ21" s="2194">
        <v>23</v>
      </c>
      <c r="BA21" s="2194">
        <v>0</v>
      </c>
      <c r="BB21" s="2244">
        <v>0</v>
      </c>
      <c r="BC21" s="1094">
        <v>0</v>
      </c>
      <c r="BD21" s="2194">
        <v>17</v>
      </c>
      <c r="BE21" s="2194">
        <v>0</v>
      </c>
      <c r="BF21" s="2244">
        <v>0</v>
      </c>
      <c r="BG21" s="1094">
        <v>0</v>
      </c>
      <c r="BH21" s="2194">
        <v>21</v>
      </c>
      <c r="BI21" s="2194">
        <v>0</v>
      </c>
      <c r="BJ21" s="2244">
        <v>0</v>
      </c>
      <c r="BK21" s="2194">
        <v>0</v>
      </c>
      <c r="BL21" s="2194">
        <v>0</v>
      </c>
      <c r="BM21" s="2194">
        <v>0</v>
      </c>
      <c r="BN21" s="2244">
        <v>0</v>
      </c>
      <c r="BO21" s="2194">
        <v>0</v>
      </c>
      <c r="BP21" s="2194">
        <v>20</v>
      </c>
      <c r="BQ21" s="2194">
        <v>0</v>
      </c>
      <c r="BR21" s="2244">
        <v>0</v>
      </c>
      <c r="BS21" s="2307"/>
      <c r="BT21" s="2307"/>
      <c r="BU21" s="2307"/>
      <c r="BV21" s="2307"/>
      <c r="BW21" s="2307"/>
      <c r="BX21" s="2307"/>
    </row>
    <row r="22" spans="1:76" x14ac:dyDescent="0.15">
      <c r="A22" s="2305" t="s">
        <v>3033</v>
      </c>
      <c r="B22" s="2238">
        <v>49</v>
      </c>
      <c r="C22" s="2249">
        <v>22</v>
      </c>
      <c r="D22" s="2249">
        <v>10</v>
      </c>
      <c r="E22" s="2249">
        <v>0</v>
      </c>
      <c r="F22" s="2250">
        <v>17</v>
      </c>
      <c r="G22" s="1094">
        <v>0</v>
      </c>
      <c r="H22" s="2194">
        <v>0</v>
      </c>
      <c r="I22" s="2194">
        <v>0</v>
      </c>
      <c r="J22" s="2244">
        <v>0</v>
      </c>
      <c r="K22" s="2194">
        <v>0</v>
      </c>
      <c r="L22" s="2194">
        <v>0</v>
      </c>
      <c r="M22" s="2194">
        <v>0</v>
      </c>
      <c r="N22" s="2244">
        <v>0</v>
      </c>
      <c r="O22" s="1094">
        <v>0</v>
      </c>
      <c r="P22" s="2194">
        <v>0</v>
      </c>
      <c r="Q22" s="2194">
        <v>0</v>
      </c>
      <c r="R22" s="2244">
        <v>0</v>
      </c>
      <c r="S22" s="2194">
        <v>0</v>
      </c>
      <c r="T22" s="2194">
        <v>0</v>
      </c>
      <c r="U22" s="2194">
        <v>0</v>
      </c>
      <c r="V22" s="2244">
        <v>0</v>
      </c>
      <c r="W22" s="2194">
        <v>0</v>
      </c>
      <c r="X22" s="2194">
        <v>0</v>
      </c>
      <c r="Y22" s="2194">
        <v>0</v>
      </c>
      <c r="Z22" s="2244">
        <v>0</v>
      </c>
      <c r="AA22" s="1094">
        <v>0</v>
      </c>
      <c r="AB22" s="2194">
        <v>0</v>
      </c>
      <c r="AC22" s="2194">
        <v>0</v>
      </c>
      <c r="AD22" s="2244">
        <v>0</v>
      </c>
      <c r="AE22" s="1094">
        <v>0</v>
      </c>
      <c r="AF22" s="2194">
        <v>0</v>
      </c>
      <c r="AG22" s="2306">
        <v>0</v>
      </c>
      <c r="AH22" s="2244">
        <v>11</v>
      </c>
      <c r="AI22" s="2194">
        <v>0</v>
      </c>
      <c r="AJ22" s="2194">
        <v>0</v>
      </c>
      <c r="AK22" s="2194">
        <v>0</v>
      </c>
      <c r="AL22" s="2244">
        <v>0</v>
      </c>
      <c r="AM22" s="2194">
        <v>0</v>
      </c>
      <c r="AN22" s="2194">
        <v>0</v>
      </c>
      <c r="AO22" s="2194">
        <v>0</v>
      </c>
      <c r="AP22" s="2244">
        <v>0</v>
      </c>
      <c r="AQ22" s="2194">
        <v>0</v>
      </c>
      <c r="AR22" s="2194">
        <v>0</v>
      </c>
      <c r="AS22" s="2194">
        <v>0</v>
      </c>
      <c r="AT22" s="2244">
        <v>0</v>
      </c>
      <c r="AU22" s="1094">
        <v>0</v>
      </c>
      <c r="AV22" s="2194">
        <v>0</v>
      </c>
      <c r="AW22" s="2194">
        <v>0</v>
      </c>
      <c r="AX22" s="2244">
        <v>0</v>
      </c>
      <c r="AY22" s="1094">
        <v>22</v>
      </c>
      <c r="AZ22" s="2194">
        <v>10</v>
      </c>
      <c r="BA22" s="2194">
        <v>0</v>
      </c>
      <c r="BB22" s="2244">
        <v>6</v>
      </c>
      <c r="BC22" s="1094">
        <v>0</v>
      </c>
      <c r="BD22" s="2194">
        <v>0</v>
      </c>
      <c r="BE22" s="2194">
        <v>0</v>
      </c>
      <c r="BF22" s="2244">
        <v>0</v>
      </c>
      <c r="BG22" s="1094">
        <v>0</v>
      </c>
      <c r="BH22" s="2194">
        <v>0</v>
      </c>
      <c r="BI22" s="2194">
        <v>0</v>
      </c>
      <c r="BJ22" s="2244">
        <v>0</v>
      </c>
      <c r="BK22" s="2194">
        <v>0</v>
      </c>
      <c r="BL22" s="2194">
        <v>0</v>
      </c>
      <c r="BM22" s="2194">
        <v>0</v>
      </c>
      <c r="BN22" s="2244">
        <v>0</v>
      </c>
      <c r="BO22" s="2194">
        <v>0</v>
      </c>
      <c r="BP22" s="2194">
        <v>0</v>
      </c>
      <c r="BQ22" s="2194">
        <v>0</v>
      </c>
      <c r="BR22" s="2244">
        <v>0</v>
      </c>
      <c r="BS22" s="2307"/>
      <c r="BT22" s="2307"/>
      <c r="BU22" s="2307"/>
      <c r="BV22" s="2307"/>
      <c r="BW22" s="2307"/>
      <c r="BX22" s="2307"/>
    </row>
    <row r="23" spans="1:76" ht="11.25" x14ac:dyDescent="0.15">
      <c r="A23" s="2304" t="s">
        <v>3034</v>
      </c>
      <c r="B23" s="2238">
        <v>441</v>
      </c>
      <c r="C23" s="2249">
        <v>0</v>
      </c>
      <c r="D23" s="2249">
        <v>227</v>
      </c>
      <c r="E23" s="2249">
        <v>68</v>
      </c>
      <c r="F23" s="2250">
        <v>146</v>
      </c>
      <c r="G23" s="1090">
        <v>0</v>
      </c>
      <c r="H23" s="2193">
        <v>0</v>
      </c>
      <c r="I23" s="2193">
        <v>0</v>
      </c>
      <c r="J23" s="2246">
        <v>0</v>
      </c>
      <c r="K23" s="2193">
        <v>0</v>
      </c>
      <c r="L23" s="2193">
        <v>0</v>
      </c>
      <c r="M23" s="2193">
        <v>0</v>
      </c>
      <c r="N23" s="2246">
        <v>0</v>
      </c>
      <c r="O23" s="1090">
        <v>0</v>
      </c>
      <c r="P23" s="2193">
        <v>0</v>
      </c>
      <c r="Q23" s="2193">
        <v>0</v>
      </c>
      <c r="R23" s="2246">
        <v>20</v>
      </c>
      <c r="S23" s="2193">
        <v>0</v>
      </c>
      <c r="T23" s="2193">
        <v>0</v>
      </c>
      <c r="U23" s="2193">
        <v>0</v>
      </c>
      <c r="V23" s="2246">
        <v>0</v>
      </c>
      <c r="W23" s="2193">
        <v>0</v>
      </c>
      <c r="X23" s="2193">
        <v>0</v>
      </c>
      <c r="Y23" s="2193">
        <v>0</v>
      </c>
      <c r="Z23" s="2246">
        <v>0</v>
      </c>
      <c r="AA23" s="1090">
        <v>0</v>
      </c>
      <c r="AB23" s="2193">
        <v>19</v>
      </c>
      <c r="AC23" s="2193">
        <v>0</v>
      </c>
      <c r="AD23" s="2246">
        <v>3</v>
      </c>
      <c r="AE23" s="1090">
        <v>0</v>
      </c>
      <c r="AF23" s="2193">
        <v>184</v>
      </c>
      <c r="AG23" s="2308">
        <v>68</v>
      </c>
      <c r="AH23" s="2246">
        <v>71</v>
      </c>
      <c r="AI23" s="2193">
        <v>0</v>
      </c>
      <c r="AJ23" s="2193">
        <v>0</v>
      </c>
      <c r="AK23" s="2193">
        <v>0</v>
      </c>
      <c r="AL23" s="2246">
        <v>0</v>
      </c>
      <c r="AM23" s="2193">
        <v>0</v>
      </c>
      <c r="AN23" s="2193">
        <v>0</v>
      </c>
      <c r="AO23" s="2193">
        <v>0</v>
      </c>
      <c r="AP23" s="2246">
        <v>0</v>
      </c>
      <c r="AQ23" s="2193">
        <v>0</v>
      </c>
      <c r="AR23" s="2193">
        <v>0</v>
      </c>
      <c r="AS23" s="2193">
        <v>0</v>
      </c>
      <c r="AT23" s="2246">
        <v>0</v>
      </c>
      <c r="AU23" s="1090">
        <v>0</v>
      </c>
      <c r="AV23" s="2193">
        <v>0</v>
      </c>
      <c r="AW23" s="2193">
        <v>0</v>
      </c>
      <c r="AX23" s="2246">
        <v>0</v>
      </c>
      <c r="AY23" s="1090">
        <v>0</v>
      </c>
      <c r="AZ23" s="2193">
        <v>24</v>
      </c>
      <c r="BA23" s="2193">
        <v>0</v>
      </c>
      <c r="BB23" s="2246">
        <v>42</v>
      </c>
      <c r="BC23" s="1090">
        <v>0</v>
      </c>
      <c r="BD23" s="2193">
        <v>0</v>
      </c>
      <c r="BE23" s="2193">
        <v>0</v>
      </c>
      <c r="BF23" s="2246">
        <v>10</v>
      </c>
      <c r="BG23" s="1090">
        <v>0</v>
      </c>
      <c r="BH23" s="2193">
        <v>0</v>
      </c>
      <c r="BI23" s="2193">
        <v>0</v>
      </c>
      <c r="BJ23" s="2246">
        <v>0</v>
      </c>
      <c r="BK23" s="2193">
        <v>0</v>
      </c>
      <c r="BL23" s="2193">
        <v>0</v>
      </c>
      <c r="BM23" s="2193">
        <v>0</v>
      </c>
      <c r="BN23" s="2246">
        <v>0</v>
      </c>
      <c r="BO23" s="2193">
        <v>0</v>
      </c>
      <c r="BP23" s="2193">
        <v>0</v>
      </c>
      <c r="BQ23" s="2193">
        <v>0</v>
      </c>
      <c r="BR23" s="2246">
        <v>0</v>
      </c>
      <c r="BS23" s="2307"/>
      <c r="BT23" s="2307"/>
      <c r="BU23" s="2307"/>
      <c r="BV23" s="2307"/>
      <c r="BW23" s="2307"/>
      <c r="BX23" s="2307"/>
    </row>
    <row r="24" spans="1:76" x14ac:dyDescent="0.15">
      <c r="A24" s="2305" t="s">
        <v>2981</v>
      </c>
      <c r="B24" s="2238">
        <v>138</v>
      </c>
      <c r="C24" s="2249">
        <v>0</v>
      </c>
      <c r="D24" s="2249">
        <v>67</v>
      </c>
      <c r="E24" s="2249">
        <v>60</v>
      </c>
      <c r="F24" s="2250">
        <v>11</v>
      </c>
      <c r="G24" s="1094">
        <v>0</v>
      </c>
      <c r="H24" s="2194">
        <v>0</v>
      </c>
      <c r="I24" s="2194">
        <v>0</v>
      </c>
      <c r="J24" s="2244">
        <v>0</v>
      </c>
      <c r="K24" s="2194">
        <v>0</v>
      </c>
      <c r="L24" s="2194">
        <v>0</v>
      </c>
      <c r="M24" s="2194">
        <v>0</v>
      </c>
      <c r="N24" s="2244">
        <v>0</v>
      </c>
      <c r="O24" s="1094">
        <v>0</v>
      </c>
      <c r="P24" s="2194">
        <v>0</v>
      </c>
      <c r="Q24" s="2194">
        <v>0</v>
      </c>
      <c r="R24" s="2244">
        <v>0</v>
      </c>
      <c r="S24" s="2194">
        <v>0</v>
      </c>
      <c r="T24" s="2194">
        <v>0</v>
      </c>
      <c r="U24" s="2194">
        <v>0</v>
      </c>
      <c r="V24" s="2244">
        <v>0</v>
      </c>
      <c r="W24" s="2194">
        <v>0</v>
      </c>
      <c r="X24" s="2194">
        <v>0</v>
      </c>
      <c r="Y24" s="2194">
        <v>0</v>
      </c>
      <c r="Z24" s="2244">
        <v>0</v>
      </c>
      <c r="AA24" s="1094">
        <v>0</v>
      </c>
      <c r="AB24" s="2194">
        <v>0</v>
      </c>
      <c r="AC24" s="2194">
        <v>0</v>
      </c>
      <c r="AD24" s="2244">
        <v>0</v>
      </c>
      <c r="AE24" s="1094">
        <v>0</v>
      </c>
      <c r="AF24" s="2194">
        <v>67</v>
      </c>
      <c r="AG24" s="2306">
        <v>60</v>
      </c>
      <c r="AH24" s="2244">
        <v>0</v>
      </c>
      <c r="AI24" s="2194">
        <v>0</v>
      </c>
      <c r="AJ24" s="2194">
        <v>0</v>
      </c>
      <c r="AK24" s="2194">
        <v>0</v>
      </c>
      <c r="AL24" s="2244">
        <v>0</v>
      </c>
      <c r="AM24" s="2194">
        <v>0</v>
      </c>
      <c r="AN24" s="2194">
        <v>0</v>
      </c>
      <c r="AO24" s="2194">
        <v>0</v>
      </c>
      <c r="AP24" s="2244">
        <v>0</v>
      </c>
      <c r="AQ24" s="2194">
        <v>0</v>
      </c>
      <c r="AR24" s="2194">
        <v>0</v>
      </c>
      <c r="AS24" s="2194">
        <v>0</v>
      </c>
      <c r="AT24" s="2244">
        <v>0</v>
      </c>
      <c r="AU24" s="1094">
        <v>0</v>
      </c>
      <c r="AV24" s="2194">
        <v>0</v>
      </c>
      <c r="AW24" s="2194">
        <v>0</v>
      </c>
      <c r="AX24" s="2244">
        <v>0</v>
      </c>
      <c r="AY24" s="1094">
        <v>0</v>
      </c>
      <c r="AZ24" s="2194">
        <v>0</v>
      </c>
      <c r="BA24" s="2194">
        <v>0</v>
      </c>
      <c r="BB24" s="2244">
        <v>1</v>
      </c>
      <c r="BC24" s="1094">
        <v>0</v>
      </c>
      <c r="BD24" s="2194">
        <v>0</v>
      </c>
      <c r="BE24" s="2194">
        <v>0</v>
      </c>
      <c r="BF24" s="2244">
        <v>10</v>
      </c>
      <c r="BG24" s="1094">
        <v>0</v>
      </c>
      <c r="BH24" s="2194">
        <v>0</v>
      </c>
      <c r="BI24" s="2194">
        <v>0</v>
      </c>
      <c r="BJ24" s="2244">
        <v>0</v>
      </c>
      <c r="BK24" s="2194">
        <v>0</v>
      </c>
      <c r="BL24" s="2194">
        <v>0</v>
      </c>
      <c r="BM24" s="2194">
        <v>0</v>
      </c>
      <c r="BN24" s="2244">
        <v>0</v>
      </c>
      <c r="BO24" s="2194">
        <v>0</v>
      </c>
      <c r="BP24" s="2194">
        <v>0</v>
      </c>
      <c r="BQ24" s="2194">
        <v>0</v>
      </c>
      <c r="BR24" s="2244">
        <v>0</v>
      </c>
      <c r="BS24" s="2307"/>
      <c r="BT24" s="2307"/>
      <c r="BU24" s="2307"/>
      <c r="BV24" s="2307"/>
      <c r="BW24" s="2307"/>
      <c r="BX24" s="2307"/>
    </row>
    <row r="25" spans="1:76" x14ac:dyDescent="0.15">
      <c r="A25" s="2305" t="s">
        <v>2982</v>
      </c>
      <c r="B25" s="2238">
        <v>2</v>
      </c>
      <c r="C25" s="2249">
        <v>0</v>
      </c>
      <c r="D25" s="2249">
        <v>0</v>
      </c>
      <c r="E25" s="2249">
        <v>0</v>
      </c>
      <c r="F25" s="2250">
        <v>2</v>
      </c>
      <c r="G25" s="1094">
        <v>0</v>
      </c>
      <c r="H25" s="2308">
        <v>0</v>
      </c>
      <c r="I25" s="2308">
        <v>0</v>
      </c>
      <c r="J25" s="2246">
        <v>0</v>
      </c>
      <c r="K25" s="2308">
        <v>0</v>
      </c>
      <c r="L25" s="2308">
        <v>0</v>
      </c>
      <c r="M25" s="2308">
        <v>0</v>
      </c>
      <c r="N25" s="2246">
        <v>0</v>
      </c>
      <c r="O25" s="1094">
        <v>0</v>
      </c>
      <c r="P25" s="2308">
        <v>0</v>
      </c>
      <c r="Q25" s="2308">
        <v>0</v>
      </c>
      <c r="R25" s="2246">
        <v>0</v>
      </c>
      <c r="S25" s="2308">
        <v>0</v>
      </c>
      <c r="T25" s="2308">
        <v>0</v>
      </c>
      <c r="U25" s="2308">
        <v>0</v>
      </c>
      <c r="V25" s="2246">
        <v>0</v>
      </c>
      <c r="W25" s="2308">
        <v>0</v>
      </c>
      <c r="X25" s="2308">
        <v>0</v>
      </c>
      <c r="Y25" s="2308">
        <v>0</v>
      </c>
      <c r="Z25" s="2246">
        <v>0</v>
      </c>
      <c r="AA25" s="1094">
        <v>0</v>
      </c>
      <c r="AB25" s="2308">
        <v>0</v>
      </c>
      <c r="AC25" s="2308">
        <v>0</v>
      </c>
      <c r="AD25" s="2246">
        <v>0</v>
      </c>
      <c r="AE25" s="1094">
        <v>0</v>
      </c>
      <c r="AF25" s="2308">
        <v>0</v>
      </c>
      <c r="AG25" s="2308">
        <v>0</v>
      </c>
      <c r="AH25" s="2246">
        <v>2</v>
      </c>
      <c r="AI25" s="2308">
        <v>0</v>
      </c>
      <c r="AJ25" s="2308">
        <v>0</v>
      </c>
      <c r="AK25" s="2308">
        <v>0</v>
      </c>
      <c r="AL25" s="2246">
        <v>0</v>
      </c>
      <c r="AM25" s="2308">
        <v>0</v>
      </c>
      <c r="AN25" s="2308">
        <v>0</v>
      </c>
      <c r="AO25" s="2308">
        <v>0</v>
      </c>
      <c r="AP25" s="2246">
        <v>0</v>
      </c>
      <c r="AQ25" s="2308">
        <v>0</v>
      </c>
      <c r="AR25" s="2308">
        <v>0</v>
      </c>
      <c r="AS25" s="2308">
        <v>0</v>
      </c>
      <c r="AT25" s="2246">
        <v>0</v>
      </c>
      <c r="AU25" s="1094">
        <v>0</v>
      </c>
      <c r="AV25" s="2308">
        <v>0</v>
      </c>
      <c r="AW25" s="2308">
        <v>0</v>
      </c>
      <c r="AX25" s="2246">
        <v>0</v>
      </c>
      <c r="AY25" s="1094">
        <v>0</v>
      </c>
      <c r="AZ25" s="2308">
        <v>0</v>
      </c>
      <c r="BA25" s="2308">
        <v>0</v>
      </c>
      <c r="BB25" s="2246">
        <v>0</v>
      </c>
      <c r="BC25" s="1094">
        <v>0</v>
      </c>
      <c r="BD25" s="2308">
        <v>0</v>
      </c>
      <c r="BE25" s="2308">
        <v>0</v>
      </c>
      <c r="BF25" s="2246">
        <v>0</v>
      </c>
      <c r="BG25" s="1094">
        <v>0</v>
      </c>
      <c r="BH25" s="2308">
        <v>0</v>
      </c>
      <c r="BI25" s="2308">
        <v>0</v>
      </c>
      <c r="BJ25" s="2246">
        <v>0</v>
      </c>
      <c r="BK25" s="2308">
        <v>0</v>
      </c>
      <c r="BL25" s="2308">
        <v>0</v>
      </c>
      <c r="BM25" s="2308">
        <v>0</v>
      </c>
      <c r="BN25" s="2246">
        <v>0</v>
      </c>
      <c r="BO25" s="2308">
        <v>0</v>
      </c>
      <c r="BP25" s="2308">
        <v>0</v>
      </c>
      <c r="BQ25" s="2308">
        <v>0</v>
      </c>
      <c r="BR25" s="2246">
        <v>0</v>
      </c>
      <c r="BS25" s="2307"/>
      <c r="BT25" s="2307"/>
      <c r="BU25" s="2307"/>
      <c r="BV25" s="2307"/>
      <c r="BW25" s="2307"/>
      <c r="BX25" s="2307"/>
    </row>
    <row r="26" spans="1:76" x14ac:dyDescent="0.15">
      <c r="A26" s="2305" t="s">
        <v>2983</v>
      </c>
      <c r="B26" s="2238">
        <v>0</v>
      </c>
      <c r="C26" s="2249">
        <v>0</v>
      </c>
      <c r="D26" s="2249">
        <v>0</v>
      </c>
      <c r="E26" s="2249">
        <v>0</v>
      </c>
      <c r="F26" s="2250">
        <v>0</v>
      </c>
      <c r="G26" s="1094">
        <v>0</v>
      </c>
      <c r="H26" s="2194">
        <v>0</v>
      </c>
      <c r="I26" s="2194">
        <v>0</v>
      </c>
      <c r="J26" s="2244">
        <v>0</v>
      </c>
      <c r="K26" s="2194">
        <v>0</v>
      </c>
      <c r="L26" s="2194">
        <v>0</v>
      </c>
      <c r="M26" s="2194">
        <v>0</v>
      </c>
      <c r="N26" s="2244">
        <v>0</v>
      </c>
      <c r="O26" s="1094">
        <v>0</v>
      </c>
      <c r="P26" s="2194">
        <v>0</v>
      </c>
      <c r="Q26" s="2194">
        <v>0</v>
      </c>
      <c r="R26" s="2244">
        <v>0</v>
      </c>
      <c r="S26" s="2194">
        <v>0</v>
      </c>
      <c r="T26" s="2194">
        <v>0</v>
      </c>
      <c r="U26" s="2194">
        <v>0</v>
      </c>
      <c r="V26" s="2244">
        <v>0</v>
      </c>
      <c r="W26" s="2194">
        <v>0</v>
      </c>
      <c r="X26" s="2194">
        <v>0</v>
      </c>
      <c r="Y26" s="2194">
        <v>0</v>
      </c>
      <c r="Z26" s="2244">
        <v>0</v>
      </c>
      <c r="AA26" s="1094">
        <v>0</v>
      </c>
      <c r="AB26" s="2194">
        <v>0</v>
      </c>
      <c r="AC26" s="2194">
        <v>0</v>
      </c>
      <c r="AD26" s="2244">
        <v>0</v>
      </c>
      <c r="AE26" s="1094">
        <v>0</v>
      </c>
      <c r="AF26" s="2194">
        <v>0</v>
      </c>
      <c r="AG26" s="2306">
        <v>0</v>
      </c>
      <c r="AH26" s="2244">
        <v>0</v>
      </c>
      <c r="AI26" s="2194">
        <v>0</v>
      </c>
      <c r="AJ26" s="2194">
        <v>0</v>
      </c>
      <c r="AK26" s="2194">
        <v>0</v>
      </c>
      <c r="AL26" s="2244">
        <v>0</v>
      </c>
      <c r="AM26" s="2194">
        <v>0</v>
      </c>
      <c r="AN26" s="2194">
        <v>0</v>
      </c>
      <c r="AO26" s="2194">
        <v>0</v>
      </c>
      <c r="AP26" s="2244">
        <v>0</v>
      </c>
      <c r="AQ26" s="2194">
        <v>0</v>
      </c>
      <c r="AR26" s="2194">
        <v>0</v>
      </c>
      <c r="AS26" s="2194">
        <v>0</v>
      </c>
      <c r="AT26" s="2244">
        <v>0</v>
      </c>
      <c r="AU26" s="1094">
        <v>0</v>
      </c>
      <c r="AV26" s="2194">
        <v>0</v>
      </c>
      <c r="AW26" s="2194">
        <v>0</v>
      </c>
      <c r="AX26" s="2244">
        <v>0</v>
      </c>
      <c r="AY26" s="1094">
        <v>0</v>
      </c>
      <c r="AZ26" s="2194">
        <v>0</v>
      </c>
      <c r="BA26" s="2194">
        <v>0</v>
      </c>
      <c r="BB26" s="2244">
        <v>0</v>
      </c>
      <c r="BC26" s="1094">
        <v>0</v>
      </c>
      <c r="BD26" s="2194">
        <v>0</v>
      </c>
      <c r="BE26" s="2194">
        <v>0</v>
      </c>
      <c r="BF26" s="2244">
        <v>0</v>
      </c>
      <c r="BG26" s="1094">
        <v>0</v>
      </c>
      <c r="BH26" s="2194">
        <v>0</v>
      </c>
      <c r="BI26" s="2194">
        <v>0</v>
      </c>
      <c r="BJ26" s="2244">
        <v>0</v>
      </c>
      <c r="BK26" s="2194">
        <v>0</v>
      </c>
      <c r="BL26" s="2194">
        <v>0</v>
      </c>
      <c r="BM26" s="2194">
        <v>0</v>
      </c>
      <c r="BN26" s="2244">
        <v>0</v>
      </c>
      <c r="BO26" s="2194">
        <v>0</v>
      </c>
      <c r="BP26" s="2194">
        <v>0</v>
      </c>
      <c r="BQ26" s="2194">
        <v>0</v>
      </c>
      <c r="BR26" s="2244">
        <v>0</v>
      </c>
      <c r="BS26" s="2307"/>
      <c r="BT26" s="2307"/>
      <c r="BU26" s="2307"/>
      <c r="BV26" s="2307"/>
      <c r="BW26" s="2307"/>
      <c r="BX26" s="2307"/>
    </row>
    <row r="27" spans="1:76" x14ac:dyDescent="0.15">
      <c r="A27" s="2305" t="s">
        <v>3004</v>
      </c>
      <c r="B27" s="2238">
        <v>290</v>
      </c>
      <c r="C27" s="2249">
        <v>0</v>
      </c>
      <c r="D27" s="2249">
        <v>160</v>
      </c>
      <c r="E27" s="2249">
        <v>8</v>
      </c>
      <c r="F27" s="2250">
        <v>122</v>
      </c>
      <c r="G27" s="1094">
        <v>0</v>
      </c>
      <c r="H27" s="2194">
        <v>0</v>
      </c>
      <c r="I27" s="2194">
        <v>0</v>
      </c>
      <c r="J27" s="2244">
        <v>0</v>
      </c>
      <c r="K27" s="2194">
        <v>0</v>
      </c>
      <c r="L27" s="2194">
        <v>0</v>
      </c>
      <c r="M27" s="2194">
        <v>0</v>
      </c>
      <c r="N27" s="2244">
        <v>0</v>
      </c>
      <c r="O27" s="1094">
        <v>0</v>
      </c>
      <c r="P27" s="2194">
        <v>0</v>
      </c>
      <c r="Q27" s="2194">
        <v>0</v>
      </c>
      <c r="R27" s="2244">
        <v>20</v>
      </c>
      <c r="S27" s="2194">
        <v>0</v>
      </c>
      <c r="T27" s="2194">
        <v>0</v>
      </c>
      <c r="U27" s="2194">
        <v>0</v>
      </c>
      <c r="V27" s="2244">
        <v>0</v>
      </c>
      <c r="W27" s="2194">
        <v>0</v>
      </c>
      <c r="X27" s="2194">
        <v>0</v>
      </c>
      <c r="Y27" s="2194">
        <v>0</v>
      </c>
      <c r="Z27" s="2244">
        <v>0</v>
      </c>
      <c r="AA27" s="1094">
        <v>0</v>
      </c>
      <c r="AB27" s="2194">
        <v>19</v>
      </c>
      <c r="AC27" s="2194">
        <v>0</v>
      </c>
      <c r="AD27" s="2244">
        <v>3</v>
      </c>
      <c r="AE27" s="1094">
        <v>0</v>
      </c>
      <c r="AF27" s="2194">
        <v>117</v>
      </c>
      <c r="AG27" s="2306">
        <v>8</v>
      </c>
      <c r="AH27" s="2244">
        <v>58</v>
      </c>
      <c r="AI27" s="2194">
        <v>0</v>
      </c>
      <c r="AJ27" s="2194">
        <v>0</v>
      </c>
      <c r="AK27" s="2194">
        <v>0</v>
      </c>
      <c r="AL27" s="2244">
        <v>0</v>
      </c>
      <c r="AM27" s="2194">
        <v>0</v>
      </c>
      <c r="AN27" s="2194">
        <v>0</v>
      </c>
      <c r="AO27" s="2194">
        <v>0</v>
      </c>
      <c r="AP27" s="2244">
        <v>0</v>
      </c>
      <c r="AQ27" s="2194">
        <v>0</v>
      </c>
      <c r="AR27" s="2194">
        <v>0</v>
      </c>
      <c r="AS27" s="2194">
        <v>0</v>
      </c>
      <c r="AT27" s="2244">
        <v>0</v>
      </c>
      <c r="AU27" s="1094">
        <v>0</v>
      </c>
      <c r="AV27" s="2194">
        <v>0</v>
      </c>
      <c r="AW27" s="2194">
        <v>0</v>
      </c>
      <c r="AX27" s="2244">
        <v>0</v>
      </c>
      <c r="AY27" s="1094">
        <v>0</v>
      </c>
      <c r="AZ27" s="2194">
        <v>24</v>
      </c>
      <c r="BA27" s="2194">
        <v>0</v>
      </c>
      <c r="BB27" s="2244">
        <v>41</v>
      </c>
      <c r="BC27" s="1094">
        <v>0</v>
      </c>
      <c r="BD27" s="2194">
        <v>0</v>
      </c>
      <c r="BE27" s="2194">
        <v>0</v>
      </c>
      <c r="BF27" s="2244">
        <v>0</v>
      </c>
      <c r="BG27" s="1094">
        <v>0</v>
      </c>
      <c r="BH27" s="2194">
        <v>0</v>
      </c>
      <c r="BI27" s="2194">
        <v>0</v>
      </c>
      <c r="BJ27" s="2244">
        <v>0</v>
      </c>
      <c r="BK27" s="2194">
        <v>0</v>
      </c>
      <c r="BL27" s="2194">
        <v>0</v>
      </c>
      <c r="BM27" s="2194">
        <v>0</v>
      </c>
      <c r="BN27" s="2244">
        <v>0</v>
      </c>
      <c r="BO27" s="2194">
        <v>0</v>
      </c>
      <c r="BP27" s="2194">
        <v>0</v>
      </c>
      <c r="BQ27" s="2194">
        <v>0</v>
      </c>
      <c r="BR27" s="2244">
        <v>0</v>
      </c>
      <c r="BS27" s="2307"/>
      <c r="BT27" s="2307"/>
      <c r="BU27" s="2307"/>
      <c r="BV27" s="2307"/>
      <c r="BW27" s="2307"/>
      <c r="BX27" s="2307"/>
    </row>
    <row r="28" spans="1:76" x14ac:dyDescent="0.15">
      <c r="A28" s="2305" t="s">
        <v>2985</v>
      </c>
      <c r="B28" s="2238">
        <v>7</v>
      </c>
      <c r="C28" s="2249">
        <v>0</v>
      </c>
      <c r="D28" s="2249">
        <v>0</v>
      </c>
      <c r="E28" s="2249">
        <v>0</v>
      </c>
      <c r="F28" s="2250">
        <v>7</v>
      </c>
      <c r="G28" s="1094">
        <v>0</v>
      </c>
      <c r="H28" s="2308">
        <v>0</v>
      </c>
      <c r="I28" s="2308">
        <v>0</v>
      </c>
      <c r="J28" s="2246">
        <v>0</v>
      </c>
      <c r="K28" s="2308">
        <v>0</v>
      </c>
      <c r="L28" s="2308">
        <v>0</v>
      </c>
      <c r="M28" s="2308">
        <v>0</v>
      </c>
      <c r="N28" s="2246">
        <v>0</v>
      </c>
      <c r="O28" s="1094">
        <v>0</v>
      </c>
      <c r="P28" s="2308">
        <v>0</v>
      </c>
      <c r="Q28" s="2308">
        <v>0</v>
      </c>
      <c r="R28" s="2246">
        <v>0</v>
      </c>
      <c r="S28" s="2308">
        <v>0</v>
      </c>
      <c r="T28" s="2308">
        <v>0</v>
      </c>
      <c r="U28" s="2308">
        <v>0</v>
      </c>
      <c r="V28" s="2246">
        <v>0</v>
      </c>
      <c r="W28" s="2308">
        <v>0</v>
      </c>
      <c r="X28" s="2308">
        <v>0</v>
      </c>
      <c r="Y28" s="2308">
        <v>0</v>
      </c>
      <c r="Z28" s="2246">
        <v>0</v>
      </c>
      <c r="AA28" s="1094">
        <v>0</v>
      </c>
      <c r="AB28" s="2308">
        <v>0</v>
      </c>
      <c r="AC28" s="2308">
        <v>0</v>
      </c>
      <c r="AD28" s="2246">
        <v>0</v>
      </c>
      <c r="AE28" s="1094">
        <v>0</v>
      </c>
      <c r="AF28" s="2308">
        <v>0</v>
      </c>
      <c r="AG28" s="2308">
        <v>0</v>
      </c>
      <c r="AH28" s="2246">
        <v>7</v>
      </c>
      <c r="AI28" s="2308">
        <v>0</v>
      </c>
      <c r="AJ28" s="2308">
        <v>0</v>
      </c>
      <c r="AK28" s="2308">
        <v>0</v>
      </c>
      <c r="AL28" s="2246">
        <v>0</v>
      </c>
      <c r="AM28" s="2308">
        <v>0</v>
      </c>
      <c r="AN28" s="2308">
        <v>0</v>
      </c>
      <c r="AO28" s="2308">
        <v>0</v>
      </c>
      <c r="AP28" s="2246">
        <v>0</v>
      </c>
      <c r="AQ28" s="2308">
        <v>0</v>
      </c>
      <c r="AR28" s="2308">
        <v>0</v>
      </c>
      <c r="AS28" s="2308">
        <v>0</v>
      </c>
      <c r="AT28" s="2246">
        <v>0</v>
      </c>
      <c r="AU28" s="1094">
        <v>0</v>
      </c>
      <c r="AV28" s="2308">
        <v>0</v>
      </c>
      <c r="AW28" s="2308">
        <v>0</v>
      </c>
      <c r="AX28" s="2246">
        <v>0</v>
      </c>
      <c r="AY28" s="1094">
        <v>0</v>
      </c>
      <c r="AZ28" s="2308">
        <v>0</v>
      </c>
      <c r="BA28" s="2308">
        <v>0</v>
      </c>
      <c r="BB28" s="2246">
        <v>0</v>
      </c>
      <c r="BC28" s="1094">
        <v>0</v>
      </c>
      <c r="BD28" s="2308">
        <v>0</v>
      </c>
      <c r="BE28" s="2308">
        <v>0</v>
      </c>
      <c r="BF28" s="2246">
        <v>0</v>
      </c>
      <c r="BG28" s="1094">
        <v>0</v>
      </c>
      <c r="BH28" s="2308">
        <v>0</v>
      </c>
      <c r="BI28" s="2308">
        <v>0</v>
      </c>
      <c r="BJ28" s="2246">
        <v>0</v>
      </c>
      <c r="BK28" s="2308">
        <v>0</v>
      </c>
      <c r="BL28" s="2308">
        <v>0</v>
      </c>
      <c r="BM28" s="2308">
        <v>0</v>
      </c>
      <c r="BN28" s="2246">
        <v>0</v>
      </c>
      <c r="BO28" s="2308">
        <v>0</v>
      </c>
      <c r="BP28" s="2308">
        <v>0</v>
      </c>
      <c r="BQ28" s="2308">
        <v>0</v>
      </c>
      <c r="BR28" s="2246">
        <v>0</v>
      </c>
      <c r="BS28" s="2307"/>
      <c r="BT28" s="2307"/>
      <c r="BU28" s="2307"/>
      <c r="BV28" s="2307"/>
      <c r="BW28" s="2307"/>
      <c r="BX28" s="2307"/>
    </row>
    <row r="29" spans="1:76" x14ac:dyDescent="0.15">
      <c r="A29" s="2305" t="s">
        <v>2986</v>
      </c>
      <c r="B29" s="2238">
        <v>4</v>
      </c>
      <c r="C29" s="2249">
        <v>0</v>
      </c>
      <c r="D29" s="2249">
        <v>0</v>
      </c>
      <c r="E29" s="2249">
        <v>0</v>
      </c>
      <c r="F29" s="2250">
        <v>4</v>
      </c>
      <c r="G29" s="1094">
        <v>0</v>
      </c>
      <c r="H29" s="2308">
        <v>0</v>
      </c>
      <c r="I29" s="2308">
        <v>0</v>
      </c>
      <c r="J29" s="2246">
        <v>0</v>
      </c>
      <c r="K29" s="2308">
        <v>0</v>
      </c>
      <c r="L29" s="2308">
        <v>0</v>
      </c>
      <c r="M29" s="2308">
        <v>0</v>
      </c>
      <c r="N29" s="2246">
        <v>0</v>
      </c>
      <c r="O29" s="1094">
        <v>0</v>
      </c>
      <c r="P29" s="2308">
        <v>0</v>
      </c>
      <c r="Q29" s="2308">
        <v>0</v>
      </c>
      <c r="R29" s="2246">
        <v>0</v>
      </c>
      <c r="S29" s="2308">
        <v>0</v>
      </c>
      <c r="T29" s="2308">
        <v>0</v>
      </c>
      <c r="U29" s="2308">
        <v>0</v>
      </c>
      <c r="V29" s="2246">
        <v>0</v>
      </c>
      <c r="W29" s="2308">
        <v>0</v>
      </c>
      <c r="X29" s="2308">
        <v>0</v>
      </c>
      <c r="Y29" s="2308">
        <v>0</v>
      </c>
      <c r="Z29" s="2246">
        <v>0</v>
      </c>
      <c r="AA29" s="1094">
        <v>0</v>
      </c>
      <c r="AB29" s="2308">
        <v>0</v>
      </c>
      <c r="AC29" s="2308">
        <v>0</v>
      </c>
      <c r="AD29" s="2246">
        <v>0</v>
      </c>
      <c r="AE29" s="1094">
        <v>0</v>
      </c>
      <c r="AF29" s="2308">
        <v>0</v>
      </c>
      <c r="AG29" s="2308">
        <v>0</v>
      </c>
      <c r="AH29" s="2246">
        <v>4</v>
      </c>
      <c r="AI29" s="2308">
        <v>0</v>
      </c>
      <c r="AJ29" s="2308">
        <v>0</v>
      </c>
      <c r="AK29" s="2308">
        <v>0</v>
      </c>
      <c r="AL29" s="2246">
        <v>0</v>
      </c>
      <c r="AM29" s="2308">
        <v>0</v>
      </c>
      <c r="AN29" s="2308">
        <v>0</v>
      </c>
      <c r="AO29" s="2308">
        <v>0</v>
      </c>
      <c r="AP29" s="2246">
        <v>0</v>
      </c>
      <c r="AQ29" s="2308">
        <v>0</v>
      </c>
      <c r="AR29" s="2308">
        <v>0</v>
      </c>
      <c r="AS29" s="2308">
        <v>0</v>
      </c>
      <c r="AT29" s="2246">
        <v>0</v>
      </c>
      <c r="AU29" s="1094">
        <v>0</v>
      </c>
      <c r="AV29" s="2308">
        <v>0</v>
      </c>
      <c r="AW29" s="2308">
        <v>0</v>
      </c>
      <c r="AX29" s="2246">
        <v>0</v>
      </c>
      <c r="AY29" s="1094">
        <v>0</v>
      </c>
      <c r="AZ29" s="2308">
        <v>0</v>
      </c>
      <c r="BA29" s="2308">
        <v>0</v>
      </c>
      <c r="BB29" s="2246">
        <v>0</v>
      </c>
      <c r="BC29" s="1094">
        <v>0</v>
      </c>
      <c r="BD29" s="2308">
        <v>0</v>
      </c>
      <c r="BE29" s="2308">
        <v>0</v>
      </c>
      <c r="BF29" s="2246">
        <v>0</v>
      </c>
      <c r="BG29" s="1094">
        <v>0</v>
      </c>
      <c r="BH29" s="2308">
        <v>0</v>
      </c>
      <c r="BI29" s="2308">
        <v>0</v>
      </c>
      <c r="BJ29" s="2246">
        <v>0</v>
      </c>
      <c r="BK29" s="2308">
        <v>0</v>
      </c>
      <c r="BL29" s="2308">
        <v>0</v>
      </c>
      <c r="BM29" s="2308">
        <v>0</v>
      </c>
      <c r="BN29" s="2246">
        <v>0</v>
      </c>
      <c r="BO29" s="2308">
        <v>0</v>
      </c>
      <c r="BP29" s="2308">
        <v>0</v>
      </c>
      <c r="BQ29" s="2308">
        <v>0</v>
      </c>
      <c r="BR29" s="2246">
        <v>0</v>
      </c>
      <c r="BS29" s="2307"/>
      <c r="BT29" s="2307"/>
      <c r="BU29" s="2307"/>
      <c r="BV29" s="2307"/>
      <c r="BW29" s="2307"/>
      <c r="BX29" s="2307"/>
    </row>
    <row r="30" spans="1:76" x14ac:dyDescent="0.15">
      <c r="A30" s="2287"/>
      <c r="B30" s="2288"/>
      <c r="C30" s="2310"/>
      <c r="D30" s="2310"/>
      <c r="E30" s="2310"/>
      <c r="F30" s="2310"/>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c r="AS30" s="2288"/>
      <c r="AT30" s="2288"/>
      <c r="AU30" s="2288"/>
      <c r="AV30" s="2288"/>
      <c r="AW30" s="2288"/>
      <c r="AX30" s="2288"/>
      <c r="AY30" s="2288"/>
      <c r="AZ30" s="2288"/>
      <c r="BA30" s="2288"/>
      <c r="BB30" s="2288"/>
      <c r="BC30" s="2288"/>
      <c r="BD30" s="2288"/>
      <c r="BE30" s="2288"/>
      <c r="BF30" s="2288"/>
      <c r="BG30" s="2288"/>
      <c r="BH30" s="2288"/>
      <c r="BI30" s="2288"/>
      <c r="BJ30" s="2288"/>
      <c r="BK30" s="2288"/>
      <c r="BL30" s="2288"/>
      <c r="BM30" s="2288"/>
      <c r="BN30" s="2288"/>
      <c r="BO30" s="2288"/>
      <c r="BP30" s="2288"/>
      <c r="BQ30" s="2288"/>
      <c r="BR30" s="2288"/>
      <c r="BS30" s="2288"/>
      <c r="BT30" s="2288"/>
      <c r="BU30" s="2288"/>
      <c r="BV30" s="2288"/>
      <c r="BW30" s="2288"/>
      <c r="BX30" s="2288"/>
    </row>
    <row r="31" spans="1:76" x14ac:dyDescent="0.15">
      <c r="A31" s="2156" t="s">
        <v>2808</v>
      </c>
      <c r="B31" s="2288"/>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c r="AQ31" s="2288"/>
      <c r="AR31" s="2288"/>
      <c r="AS31" s="2288"/>
      <c r="AT31" s="2288"/>
      <c r="AU31" s="2288"/>
      <c r="AV31" s="2288"/>
      <c r="AW31" s="2288"/>
      <c r="AX31" s="2288"/>
      <c r="AY31" s="2288"/>
      <c r="AZ31" s="2288"/>
      <c r="BA31" s="2288"/>
      <c r="BB31" s="2288"/>
      <c r="BC31" s="2288"/>
      <c r="BD31" s="2288"/>
      <c r="BE31" s="2288"/>
      <c r="BF31" s="2288"/>
      <c r="BG31" s="2288"/>
      <c r="BH31" s="2288"/>
      <c r="BI31" s="2288"/>
      <c r="BJ31" s="2288"/>
      <c r="BK31" s="2288"/>
      <c r="BL31" s="2288"/>
      <c r="BM31" s="2288"/>
      <c r="BN31" s="2288"/>
      <c r="BO31" s="2288"/>
      <c r="BP31" s="2288"/>
      <c r="BQ31" s="2288"/>
      <c r="BR31" s="2288"/>
      <c r="BS31" s="2288"/>
      <c r="BT31" s="2288"/>
      <c r="BU31" s="2288"/>
      <c r="BV31" s="2288"/>
      <c r="BW31" s="2288"/>
      <c r="BX31" s="2288"/>
    </row>
    <row r="32" spans="1:76" x14ac:dyDescent="0.15">
      <c r="A32" s="102" t="s">
        <v>2846</v>
      </c>
      <c r="B32" s="2311"/>
      <c r="C32" s="2311"/>
      <c r="D32" s="2311"/>
      <c r="E32" s="2311"/>
      <c r="F32" s="2311"/>
      <c r="G32" s="2311"/>
      <c r="H32" s="2311"/>
      <c r="I32" s="2311"/>
      <c r="J32" s="2311"/>
      <c r="K32" s="2311"/>
      <c r="L32" s="2311"/>
      <c r="M32" s="2311"/>
      <c r="N32" s="2311"/>
      <c r="O32" s="2311"/>
      <c r="P32" s="2311"/>
      <c r="Q32" s="2311"/>
      <c r="R32" s="2311"/>
      <c r="S32" s="2311"/>
      <c r="T32" s="2311"/>
      <c r="U32" s="2311"/>
      <c r="V32" s="2311"/>
      <c r="W32" s="2311"/>
      <c r="X32" s="2311"/>
      <c r="Y32" s="2311"/>
      <c r="Z32" s="2311"/>
      <c r="AA32" s="2311"/>
      <c r="AB32" s="2311"/>
      <c r="AC32" s="2311"/>
      <c r="AD32" s="2311"/>
      <c r="AE32" s="2311"/>
      <c r="AF32" s="2311"/>
      <c r="AG32" s="2311"/>
      <c r="AH32" s="2311"/>
      <c r="AI32" s="2311"/>
      <c r="AJ32" s="2311"/>
      <c r="AK32" s="2311"/>
      <c r="AL32" s="2311"/>
      <c r="AM32" s="2311"/>
      <c r="AN32" s="2311"/>
      <c r="AO32" s="2311"/>
      <c r="AP32" s="2311"/>
      <c r="AQ32" s="2311"/>
      <c r="AR32" s="2311"/>
      <c r="AS32" s="2311"/>
      <c r="AT32" s="2311"/>
      <c r="AU32" s="2311"/>
      <c r="AV32" s="2311"/>
      <c r="AW32" s="2311"/>
      <c r="AX32" s="2311"/>
      <c r="AY32" s="2311"/>
      <c r="AZ32" s="2311"/>
      <c r="BA32" s="2311"/>
      <c r="BB32" s="2311"/>
      <c r="BC32" s="2311"/>
      <c r="BD32" s="2311"/>
      <c r="BE32" s="2311"/>
      <c r="BF32" s="2311"/>
      <c r="BG32" s="2288"/>
      <c r="BH32" s="2288"/>
      <c r="BI32" s="2288"/>
      <c r="BJ32" s="2288"/>
      <c r="BK32" s="2288"/>
      <c r="BL32" s="2288"/>
      <c r="BM32" s="2288"/>
      <c r="BN32" s="2288"/>
      <c r="BO32" s="2288"/>
      <c r="BP32" s="2288"/>
      <c r="BQ32" s="2288"/>
      <c r="BR32" s="2288"/>
      <c r="BS32" s="2288"/>
      <c r="BT32" s="2288"/>
      <c r="BU32" s="2288"/>
      <c r="BV32" s="2288"/>
      <c r="BW32" s="2288"/>
      <c r="BX32" s="2288"/>
    </row>
    <row r="33" spans="1:76" x14ac:dyDescent="0.15">
      <c r="A33" s="102" t="s">
        <v>3035</v>
      </c>
      <c r="B33" s="2312"/>
      <c r="C33" s="2312"/>
      <c r="D33" s="2312"/>
      <c r="E33" s="2312"/>
      <c r="F33" s="2312"/>
      <c r="G33" s="2312"/>
      <c r="H33" s="2312"/>
      <c r="I33" s="2312"/>
      <c r="J33" s="2312"/>
      <c r="K33" s="2312"/>
      <c r="L33" s="2312"/>
      <c r="M33" s="2312"/>
      <c r="N33" s="2312"/>
      <c r="O33" s="2312"/>
      <c r="P33" s="2312"/>
      <c r="Q33" s="2312"/>
      <c r="R33" s="2312"/>
      <c r="S33" s="2312"/>
      <c r="T33" s="2312"/>
      <c r="U33" s="2312"/>
      <c r="V33" s="2312"/>
      <c r="W33" s="2312"/>
      <c r="X33" s="2312"/>
      <c r="Y33" s="2312"/>
      <c r="Z33" s="2312"/>
      <c r="AA33" s="2312"/>
      <c r="AB33" s="2312"/>
      <c r="AC33" s="2312"/>
      <c r="AD33" s="2312"/>
      <c r="AE33" s="2312"/>
      <c r="AF33" s="2312"/>
      <c r="AG33" s="2312"/>
      <c r="AH33" s="2312"/>
      <c r="AI33" s="2312"/>
      <c r="AJ33" s="2312"/>
      <c r="AK33" s="2312"/>
      <c r="AL33" s="2312"/>
      <c r="AM33" s="2312"/>
      <c r="AN33" s="2312"/>
      <c r="AO33" s="2312"/>
      <c r="AP33" s="2312"/>
      <c r="AQ33" s="2312"/>
      <c r="AR33" s="2312"/>
      <c r="AS33" s="2312"/>
      <c r="AT33" s="2312"/>
      <c r="AU33" s="2312"/>
      <c r="AV33" s="2312"/>
      <c r="AW33" s="2312"/>
      <c r="AX33" s="2312"/>
      <c r="AY33" s="2312"/>
      <c r="AZ33" s="2312"/>
      <c r="BA33" s="2312"/>
      <c r="BB33" s="2312"/>
      <c r="BC33" s="2312"/>
      <c r="BD33" s="2312"/>
      <c r="BE33" s="2312"/>
      <c r="BF33" s="2312"/>
      <c r="BG33" s="2288"/>
      <c r="BH33" s="2288"/>
      <c r="BI33" s="2288"/>
      <c r="BJ33" s="2288"/>
      <c r="BK33" s="2288"/>
      <c r="BL33" s="2288"/>
      <c r="BM33" s="2288"/>
      <c r="BN33" s="2288"/>
      <c r="BO33" s="2288"/>
      <c r="BP33" s="2288"/>
      <c r="BQ33" s="2288"/>
      <c r="BR33" s="2288"/>
      <c r="BS33" s="2288"/>
      <c r="BT33" s="2288"/>
      <c r="BU33" s="2288"/>
      <c r="BV33" s="2288"/>
      <c r="BW33" s="2288"/>
      <c r="BX33" s="2288"/>
    </row>
    <row r="34" spans="1:76" x14ac:dyDescent="0.15">
      <c r="A34" s="102" t="s">
        <v>3036</v>
      </c>
      <c r="B34" s="2312"/>
      <c r="C34" s="2312"/>
      <c r="D34" s="2312"/>
      <c r="E34" s="2312"/>
      <c r="F34" s="2312"/>
      <c r="G34" s="2312"/>
      <c r="H34" s="2312"/>
      <c r="I34" s="2312"/>
      <c r="J34" s="2312"/>
      <c r="K34" s="2312"/>
      <c r="L34" s="2312"/>
      <c r="M34" s="2312"/>
      <c r="N34" s="2312"/>
      <c r="O34" s="2312"/>
      <c r="P34" s="2312"/>
      <c r="Q34" s="2312"/>
      <c r="R34" s="2312"/>
      <c r="S34" s="2312"/>
      <c r="T34" s="2312"/>
      <c r="U34" s="2312"/>
      <c r="V34" s="2312"/>
      <c r="W34" s="2312"/>
      <c r="X34" s="2312"/>
      <c r="Y34" s="2312"/>
      <c r="Z34" s="2312"/>
      <c r="AA34" s="2312"/>
      <c r="AB34" s="2312"/>
      <c r="AC34" s="2312"/>
      <c r="AD34" s="2312"/>
      <c r="AE34" s="2312"/>
      <c r="AF34" s="2312"/>
      <c r="AG34" s="2312"/>
      <c r="AH34" s="2312"/>
      <c r="AI34" s="2312"/>
      <c r="AJ34" s="2312"/>
      <c r="AK34" s="2312"/>
      <c r="AL34" s="2312"/>
      <c r="AM34" s="2312"/>
      <c r="AN34" s="2312"/>
      <c r="AO34" s="2312"/>
      <c r="AP34" s="2312"/>
      <c r="AQ34" s="2312"/>
      <c r="AR34" s="2312"/>
      <c r="AS34" s="2312"/>
      <c r="AT34" s="2312"/>
      <c r="AU34" s="2312"/>
      <c r="AV34" s="2312"/>
      <c r="AW34" s="2312"/>
      <c r="AX34" s="2312"/>
      <c r="AY34" s="2312"/>
      <c r="AZ34" s="2312"/>
      <c r="BA34" s="2312"/>
      <c r="BB34" s="2312"/>
      <c r="BC34" s="2312"/>
      <c r="BD34" s="2312"/>
      <c r="BE34" s="2312"/>
      <c r="BF34" s="2312"/>
      <c r="BG34" s="2288"/>
      <c r="BH34" s="2288"/>
      <c r="BI34" s="2288"/>
      <c r="BJ34" s="2288"/>
      <c r="BK34" s="2288"/>
      <c r="BL34" s="2288"/>
      <c r="BM34" s="2288"/>
      <c r="BN34" s="2288"/>
      <c r="BO34" s="2288"/>
      <c r="BP34" s="2288"/>
      <c r="BQ34" s="2288"/>
      <c r="BR34" s="2288"/>
      <c r="BS34" s="2312"/>
      <c r="BT34" s="2312"/>
      <c r="BU34" s="2312"/>
      <c r="BV34" s="2312"/>
      <c r="BW34" s="2312"/>
      <c r="BX34" s="2312"/>
    </row>
    <row r="35" spans="1:76" x14ac:dyDescent="0.15">
      <c r="A35" s="102" t="s">
        <v>3037</v>
      </c>
      <c r="B35" s="2312"/>
      <c r="C35" s="2312"/>
      <c r="D35" s="2312"/>
      <c r="E35" s="2312"/>
      <c r="F35" s="2312"/>
      <c r="G35" s="2312"/>
      <c r="H35" s="2312"/>
      <c r="I35" s="2312"/>
      <c r="J35" s="2312"/>
      <c r="K35" s="2312"/>
      <c r="L35" s="2312"/>
      <c r="M35" s="2312"/>
      <c r="N35" s="2312"/>
      <c r="O35" s="2312"/>
      <c r="P35" s="2312"/>
      <c r="Q35" s="2312"/>
      <c r="R35" s="2312"/>
      <c r="S35" s="2312"/>
      <c r="T35" s="2312"/>
      <c r="U35" s="2312"/>
      <c r="V35" s="2312"/>
      <c r="W35" s="2312"/>
      <c r="X35" s="2312"/>
      <c r="Y35" s="2312"/>
      <c r="Z35" s="2312"/>
      <c r="AA35" s="2312"/>
      <c r="AB35" s="2312"/>
      <c r="AC35" s="2312"/>
      <c r="AD35" s="2312"/>
      <c r="AE35" s="2312"/>
      <c r="AF35" s="2312"/>
      <c r="AG35" s="2312"/>
      <c r="AH35" s="2312"/>
      <c r="AI35" s="2312"/>
      <c r="AJ35" s="2312"/>
      <c r="AK35" s="2312"/>
      <c r="AL35" s="2312"/>
      <c r="AM35" s="2312"/>
      <c r="AN35" s="2312"/>
      <c r="AO35" s="2312"/>
      <c r="AP35" s="2312"/>
      <c r="AQ35" s="2312"/>
      <c r="AR35" s="2312"/>
      <c r="AS35" s="2312"/>
      <c r="AT35" s="2312"/>
      <c r="AU35" s="2312"/>
      <c r="AV35" s="2312"/>
      <c r="AW35" s="2312"/>
      <c r="AX35" s="2312"/>
      <c r="AY35" s="2312"/>
      <c r="AZ35" s="2312"/>
      <c r="BA35" s="2312"/>
      <c r="BB35" s="2312"/>
      <c r="BC35" s="2312"/>
      <c r="BD35" s="2312"/>
      <c r="BE35" s="2312"/>
      <c r="BF35" s="2312"/>
      <c r="BG35" s="2288"/>
      <c r="BH35" s="2288"/>
      <c r="BI35" s="2288"/>
      <c r="BJ35" s="2288"/>
      <c r="BK35" s="2288"/>
      <c r="BL35" s="2288"/>
      <c r="BM35" s="2288"/>
      <c r="BN35" s="2288"/>
      <c r="BO35" s="2288"/>
      <c r="BP35" s="2288"/>
      <c r="BQ35" s="2288"/>
      <c r="BR35" s="2288"/>
      <c r="BS35" s="2312"/>
      <c r="BT35" s="2312"/>
      <c r="BU35" s="2312"/>
      <c r="BV35" s="2312"/>
      <c r="BW35" s="2312"/>
      <c r="BX35" s="2312"/>
    </row>
    <row r="36" spans="1:76" x14ac:dyDescent="0.15">
      <c r="A36" s="102" t="s">
        <v>3038</v>
      </c>
      <c r="B36" s="2312"/>
      <c r="C36" s="2312"/>
      <c r="D36" s="2312"/>
      <c r="E36" s="2312"/>
      <c r="F36" s="2312"/>
      <c r="G36" s="2312"/>
      <c r="H36" s="2312"/>
      <c r="I36" s="2312"/>
      <c r="J36" s="2312"/>
      <c r="K36" s="2312"/>
      <c r="L36" s="2312"/>
      <c r="M36" s="2312"/>
      <c r="N36" s="2312"/>
      <c r="O36" s="2312"/>
      <c r="P36" s="2312"/>
      <c r="Q36" s="2312"/>
      <c r="R36" s="2312"/>
      <c r="S36" s="2312"/>
      <c r="T36" s="2312"/>
      <c r="U36" s="2312"/>
      <c r="V36" s="2312"/>
      <c r="W36" s="2312"/>
      <c r="X36" s="2312"/>
      <c r="Y36" s="2312"/>
      <c r="Z36" s="2312"/>
      <c r="AA36" s="2312"/>
      <c r="AB36" s="2312"/>
      <c r="AC36" s="2312"/>
      <c r="AD36" s="2312"/>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312"/>
      <c r="BB36" s="2312"/>
      <c r="BC36" s="2312"/>
      <c r="BD36" s="2312"/>
      <c r="BE36" s="2312"/>
      <c r="BF36" s="2312"/>
      <c r="BG36" s="2288"/>
      <c r="BH36" s="2288"/>
      <c r="BI36" s="2288"/>
      <c r="BJ36" s="2288"/>
      <c r="BK36" s="2288"/>
      <c r="BL36" s="2288"/>
      <c r="BM36" s="2288"/>
      <c r="BN36" s="2288"/>
      <c r="BO36" s="2288"/>
      <c r="BP36" s="2288"/>
      <c r="BQ36" s="2288"/>
      <c r="BR36" s="2288"/>
      <c r="BS36" s="2312"/>
      <c r="BT36" s="2312"/>
      <c r="BU36" s="2312"/>
      <c r="BV36" s="2312"/>
      <c r="BW36" s="2312"/>
      <c r="BX36" s="2312"/>
    </row>
    <row r="37" spans="1:76" x14ac:dyDescent="0.15">
      <c r="A37" s="102" t="s">
        <v>3039</v>
      </c>
      <c r="B37" s="2312"/>
      <c r="C37" s="2312"/>
      <c r="D37" s="2312"/>
      <c r="E37" s="2312"/>
      <c r="F37" s="2312"/>
      <c r="G37" s="2312"/>
      <c r="H37" s="2312"/>
      <c r="I37" s="2312"/>
      <c r="J37" s="2312"/>
      <c r="K37" s="2312"/>
      <c r="L37" s="2312"/>
      <c r="M37" s="2312"/>
      <c r="N37" s="2312"/>
      <c r="O37" s="2312"/>
      <c r="P37" s="2312"/>
      <c r="Q37" s="2312"/>
      <c r="R37" s="2312"/>
      <c r="S37" s="2312"/>
      <c r="T37" s="2312"/>
      <c r="U37" s="2312"/>
      <c r="V37" s="2312"/>
      <c r="W37" s="2312"/>
      <c r="X37" s="2312"/>
      <c r="Y37" s="2312"/>
      <c r="Z37" s="2312"/>
      <c r="AA37" s="2312"/>
      <c r="AB37" s="2312"/>
      <c r="AC37" s="2312"/>
      <c r="AD37" s="2312"/>
      <c r="AE37" s="2312"/>
      <c r="AF37" s="2312"/>
      <c r="AG37" s="2312"/>
      <c r="AH37" s="2312"/>
      <c r="AI37" s="2312"/>
      <c r="AJ37" s="2312"/>
      <c r="AK37" s="2312"/>
      <c r="AL37" s="2312"/>
      <c r="AM37" s="2312"/>
      <c r="AN37" s="2312"/>
      <c r="AO37" s="2312"/>
      <c r="AP37" s="2312"/>
      <c r="AQ37" s="2312"/>
      <c r="AR37" s="2312"/>
      <c r="AS37" s="2312"/>
      <c r="AT37" s="2312"/>
      <c r="AU37" s="2312"/>
      <c r="AV37" s="2312"/>
      <c r="AW37" s="2312"/>
      <c r="AX37" s="2312"/>
      <c r="AY37" s="2312"/>
      <c r="AZ37" s="2312"/>
      <c r="BA37" s="2312"/>
      <c r="BB37" s="2312"/>
      <c r="BC37" s="2312"/>
      <c r="BD37" s="2312"/>
      <c r="BE37" s="2312"/>
      <c r="BF37" s="2312"/>
      <c r="BG37" s="2288"/>
      <c r="BH37" s="2288"/>
      <c r="BI37" s="2288"/>
      <c r="BJ37" s="2288"/>
      <c r="BK37" s="2288"/>
      <c r="BL37" s="2288"/>
      <c r="BM37" s="2288"/>
      <c r="BN37" s="2288"/>
      <c r="BO37" s="2288"/>
      <c r="BP37" s="2288"/>
      <c r="BQ37" s="2288"/>
      <c r="BR37" s="2288"/>
      <c r="BS37" s="2312"/>
      <c r="BT37" s="2312"/>
      <c r="BU37" s="2312"/>
      <c r="BV37" s="2312"/>
      <c r="BW37" s="2312"/>
      <c r="BX37" s="2312"/>
    </row>
    <row r="38" spans="1:76" x14ac:dyDescent="0.15">
      <c r="A38" s="380" t="s">
        <v>25</v>
      </c>
      <c r="B38" s="2312"/>
      <c r="C38" s="2312"/>
      <c r="D38" s="2312"/>
      <c r="E38" s="2312"/>
      <c r="F38" s="2312"/>
      <c r="G38" s="2312"/>
      <c r="H38" s="2312"/>
      <c r="I38" s="2312"/>
      <c r="J38" s="2312"/>
      <c r="K38" s="2312"/>
      <c r="L38" s="2312"/>
      <c r="M38" s="2312"/>
      <c r="N38" s="2312"/>
      <c r="O38" s="2312"/>
      <c r="P38" s="2312"/>
      <c r="Q38" s="2312"/>
      <c r="R38" s="2312"/>
      <c r="S38" s="2312"/>
      <c r="T38" s="2312"/>
      <c r="U38" s="2312"/>
      <c r="V38" s="2312"/>
      <c r="W38" s="2312"/>
      <c r="X38" s="2312"/>
      <c r="Y38" s="2312"/>
      <c r="Z38" s="2312"/>
      <c r="AA38" s="2312"/>
      <c r="AB38" s="2312"/>
      <c r="AC38" s="2312"/>
      <c r="AD38" s="2312"/>
      <c r="AE38" s="2312"/>
      <c r="AF38" s="2312"/>
      <c r="AG38" s="2312"/>
      <c r="AH38" s="2312"/>
      <c r="AI38" s="2312"/>
      <c r="AJ38" s="2312"/>
      <c r="AK38" s="2312"/>
      <c r="AL38" s="2312"/>
      <c r="AM38" s="2312"/>
      <c r="AN38" s="2312"/>
      <c r="AO38" s="2312"/>
      <c r="AP38" s="2312"/>
      <c r="AQ38" s="2312"/>
      <c r="AR38" s="2312"/>
      <c r="AS38" s="2312"/>
      <c r="AT38" s="2312"/>
      <c r="AU38" s="2312"/>
      <c r="AV38" s="2312"/>
      <c r="AW38" s="2312"/>
      <c r="AX38" s="2312"/>
      <c r="AY38" s="2312"/>
      <c r="AZ38" s="2312"/>
      <c r="BA38" s="2312"/>
      <c r="BB38" s="2312"/>
      <c r="BC38" s="2312"/>
      <c r="BD38" s="2312"/>
      <c r="BE38" s="2312"/>
      <c r="BF38" s="2312"/>
      <c r="BG38" s="2288"/>
      <c r="BH38" s="2288"/>
      <c r="BI38" s="2288"/>
      <c r="BJ38" s="2288"/>
      <c r="BK38" s="2288"/>
      <c r="BL38" s="2288"/>
      <c r="BM38" s="2288"/>
      <c r="BN38" s="2288"/>
      <c r="BO38" s="2288"/>
      <c r="BP38" s="2288"/>
      <c r="BQ38" s="2288"/>
      <c r="BR38" s="2288"/>
      <c r="BS38" s="2312"/>
      <c r="BT38" s="2312"/>
      <c r="BU38" s="2312"/>
      <c r="BV38" s="2312"/>
      <c r="BW38" s="2312"/>
      <c r="BX38" s="2312"/>
    </row>
    <row r="39" spans="1:76" x14ac:dyDescent="0.15">
      <c r="A39" s="102" t="s">
        <v>2847</v>
      </c>
      <c r="B39" s="2288"/>
      <c r="C39" s="2288"/>
      <c r="D39" s="2288"/>
      <c r="E39" s="2288"/>
      <c r="F39" s="2288"/>
      <c r="G39" s="2288"/>
      <c r="H39" s="2288"/>
      <c r="I39" s="2288"/>
      <c r="J39" s="2288"/>
      <c r="K39" s="2288"/>
      <c r="L39" s="2288"/>
      <c r="M39" s="2288"/>
      <c r="N39" s="2288"/>
      <c r="O39" s="2288"/>
      <c r="P39" s="2288"/>
      <c r="Q39" s="2288"/>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8"/>
      <c r="AM39" s="2288"/>
      <c r="AN39" s="2288"/>
      <c r="AO39" s="2288"/>
      <c r="AP39" s="2288"/>
      <c r="AQ39" s="2288"/>
      <c r="AR39" s="2288"/>
      <c r="AS39" s="2288"/>
      <c r="AT39" s="2288"/>
      <c r="AU39" s="2288"/>
      <c r="AV39" s="2288"/>
      <c r="AW39" s="2288"/>
      <c r="AX39" s="2288"/>
      <c r="AY39" s="2288"/>
      <c r="AZ39" s="2288"/>
      <c r="BA39" s="2288"/>
      <c r="BB39" s="2288"/>
      <c r="BC39" s="2288"/>
      <c r="BD39" s="2288"/>
      <c r="BE39" s="2288"/>
      <c r="BF39" s="2288"/>
      <c r="BG39" s="2288"/>
      <c r="BH39" s="2288"/>
      <c r="BI39" s="2288"/>
      <c r="BJ39" s="2288"/>
      <c r="BK39" s="2288"/>
      <c r="BL39" s="2288"/>
      <c r="BM39" s="2288"/>
      <c r="BN39" s="2288"/>
      <c r="BO39" s="2288"/>
      <c r="BP39" s="2288"/>
      <c r="BQ39" s="2288"/>
      <c r="BR39" s="2288"/>
      <c r="BS39" s="2288"/>
      <c r="BT39" s="2288"/>
      <c r="BU39" s="2288"/>
      <c r="BV39" s="2288"/>
      <c r="BW39" s="2288"/>
      <c r="BX39" s="2288"/>
    </row>
    <row r="40" spans="1:76" x14ac:dyDescent="0.15">
      <c r="A40" s="2287"/>
      <c r="B40" s="2288"/>
      <c r="C40" s="2288"/>
      <c r="D40" s="2288"/>
      <c r="E40" s="2288"/>
      <c r="F40" s="2288"/>
      <c r="G40" s="2288"/>
      <c r="H40" s="2288"/>
      <c r="I40" s="2288"/>
      <c r="J40" s="2288"/>
      <c r="K40" s="2288"/>
      <c r="L40" s="2288"/>
      <c r="M40" s="2288"/>
      <c r="N40" s="2288"/>
      <c r="O40" s="2288"/>
      <c r="P40" s="2288"/>
      <c r="Q40" s="2288"/>
      <c r="R40" s="2288"/>
      <c r="S40" s="2288"/>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c r="AS40" s="2288"/>
      <c r="AT40" s="2288"/>
      <c r="AU40" s="2288"/>
      <c r="AV40" s="2288"/>
      <c r="AW40" s="2288"/>
      <c r="AX40" s="2288"/>
      <c r="AY40" s="2288"/>
      <c r="AZ40" s="2288"/>
      <c r="BA40" s="2288"/>
      <c r="BB40" s="2288"/>
      <c r="BC40" s="2288"/>
      <c r="BD40" s="2288"/>
      <c r="BE40" s="2288"/>
      <c r="BF40" s="2288"/>
      <c r="BG40" s="2288"/>
      <c r="BH40" s="2288"/>
      <c r="BI40" s="2288"/>
      <c r="BJ40" s="2288"/>
      <c r="BK40" s="2288"/>
      <c r="BL40" s="2288"/>
      <c r="BM40" s="2288"/>
      <c r="BN40" s="2288"/>
      <c r="BO40" s="2288"/>
      <c r="BP40" s="2288"/>
      <c r="BQ40" s="2288"/>
      <c r="BR40" s="2288"/>
      <c r="BS40" s="2288"/>
      <c r="BT40" s="2288"/>
      <c r="BU40" s="2288"/>
      <c r="BV40" s="2288"/>
      <c r="BW40" s="2288"/>
      <c r="BX40" s="2288"/>
    </row>
    <row r="41" spans="1:76" x14ac:dyDescent="0.15">
      <c r="A41" s="2287"/>
      <c r="B41" s="2288"/>
      <c r="C41" s="2288"/>
      <c r="D41" s="2288"/>
      <c r="E41" s="2288"/>
      <c r="F41" s="2288"/>
      <c r="G41" s="2288"/>
      <c r="H41" s="2288"/>
      <c r="I41" s="2288"/>
      <c r="J41" s="2288"/>
      <c r="K41" s="2288"/>
      <c r="L41" s="2288"/>
      <c r="M41" s="2288"/>
      <c r="N41" s="2288"/>
      <c r="O41" s="2288"/>
      <c r="P41" s="2288"/>
      <c r="Q41" s="2288"/>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8"/>
      <c r="AM41" s="2288"/>
      <c r="AN41" s="2288"/>
      <c r="AO41" s="2288"/>
      <c r="AP41" s="2288"/>
      <c r="AQ41" s="2288"/>
      <c r="AR41" s="2288"/>
      <c r="AS41" s="2288"/>
      <c r="AT41" s="2288"/>
      <c r="AU41" s="2288"/>
      <c r="AV41" s="2288"/>
      <c r="AW41" s="2288"/>
      <c r="AX41" s="2288"/>
      <c r="AY41" s="2288"/>
      <c r="AZ41" s="2288"/>
      <c r="BA41" s="2288"/>
      <c r="BB41" s="2288"/>
      <c r="BC41" s="2288"/>
      <c r="BD41" s="2288"/>
      <c r="BE41" s="2288"/>
      <c r="BF41" s="2288"/>
      <c r="BG41" s="2288"/>
      <c r="BH41" s="2288"/>
      <c r="BI41" s="2288"/>
      <c r="BJ41" s="2288"/>
      <c r="BK41" s="2288"/>
      <c r="BL41" s="2288"/>
      <c r="BM41" s="2288"/>
      <c r="BN41" s="2288"/>
      <c r="BO41" s="2288"/>
      <c r="BP41" s="2288"/>
      <c r="BQ41" s="2288"/>
      <c r="BR41" s="2288"/>
      <c r="BS41" s="2288"/>
      <c r="BT41" s="2288"/>
      <c r="BU41" s="2288"/>
      <c r="BV41" s="2288"/>
      <c r="BW41" s="2288"/>
      <c r="BX41" s="2288"/>
    </row>
    <row r="42" spans="1:76" x14ac:dyDescent="0.15">
      <c r="A42" s="2287"/>
      <c r="B42" s="2288"/>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2288"/>
      <c r="AJ42" s="2288"/>
      <c r="AK42" s="2288"/>
      <c r="AL42" s="2288"/>
      <c r="AM42" s="2288"/>
      <c r="AN42" s="2288"/>
      <c r="AO42" s="2288"/>
      <c r="AP42" s="2288"/>
      <c r="AQ42" s="2288"/>
      <c r="AR42" s="2288"/>
      <c r="AS42" s="2288"/>
      <c r="AT42" s="2288"/>
      <c r="AU42" s="2288"/>
      <c r="AV42" s="2288"/>
      <c r="AW42" s="2288"/>
      <c r="AX42" s="2288"/>
      <c r="AY42" s="2288"/>
      <c r="AZ42" s="2288"/>
      <c r="BA42" s="2288"/>
      <c r="BB42" s="2288"/>
      <c r="BC42" s="2288"/>
      <c r="BD42" s="2288"/>
      <c r="BE42" s="2288"/>
      <c r="BF42" s="2288"/>
      <c r="BG42" s="2288"/>
      <c r="BH42" s="2288"/>
      <c r="BI42" s="2288"/>
      <c r="BJ42" s="2288"/>
      <c r="BK42" s="2288"/>
      <c r="BL42" s="2288"/>
      <c r="BM42" s="2288"/>
      <c r="BN42" s="2288"/>
      <c r="BO42" s="2288"/>
      <c r="BP42" s="2288"/>
      <c r="BQ42" s="2288"/>
      <c r="BR42" s="2288"/>
      <c r="BS42" s="2288"/>
      <c r="BT42" s="2288"/>
      <c r="BU42" s="2288"/>
      <c r="BV42" s="2288"/>
      <c r="BW42" s="2288"/>
      <c r="BX42" s="2288"/>
    </row>
    <row r="43" spans="1:76" x14ac:dyDescent="0.15">
      <c r="A43" s="2287"/>
      <c r="B43" s="2288"/>
      <c r="C43" s="2288"/>
      <c r="D43" s="2288"/>
      <c r="E43" s="2288"/>
      <c r="F43" s="2288"/>
      <c r="G43" s="2288"/>
      <c r="H43" s="2288"/>
      <c r="I43" s="2288"/>
      <c r="J43" s="2288"/>
      <c r="K43" s="2288"/>
      <c r="L43" s="2288"/>
      <c r="M43" s="2288"/>
      <c r="N43" s="2288"/>
      <c r="O43" s="2288"/>
      <c r="P43" s="2288"/>
      <c r="Q43" s="2288"/>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8"/>
      <c r="AM43" s="2288"/>
      <c r="AN43" s="2288"/>
      <c r="AO43" s="2288"/>
      <c r="AP43" s="2288"/>
      <c r="AQ43" s="2288"/>
      <c r="AR43" s="2288"/>
      <c r="AS43" s="2288"/>
      <c r="AT43" s="2288"/>
      <c r="AU43" s="2288"/>
      <c r="AV43" s="2288"/>
      <c r="AW43" s="2288"/>
      <c r="AX43" s="2288"/>
      <c r="AY43" s="2288"/>
      <c r="AZ43" s="2288"/>
      <c r="BA43" s="2288"/>
      <c r="BB43" s="2288"/>
      <c r="BC43" s="2288"/>
      <c r="BD43" s="2288"/>
      <c r="BE43" s="2288"/>
      <c r="BF43" s="2288"/>
      <c r="BG43" s="2288"/>
      <c r="BH43" s="2288"/>
      <c r="BI43" s="2288"/>
      <c r="BJ43" s="2288"/>
      <c r="BK43" s="2288"/>
      <c r="BL43" s="2288"/>
      <c r="BM43" s="2288"/>
      <c r="BN43" s="2288"/>
      <c r="BO43" s="2288"/>
      <c r="BP43" s="2288"/>
      <c r="BQ43" s="2288"/>
      <c r="BR43" s="2288"/>
      <c r="BS43" s="2288"/>
      <c r="BT43" s="2288"/>
      <c r="BU43" s="2288"/>
      <c r="BV43" s="2288"/>
      <c r="BW43" s="2288"/>
      <c r="BX43" s="2288"/>
    </row>
    <row r="44" spans="1:76" x14ac:dyDescent="0.15">
      <c r="A44" s="2287"/>
      <c r="B44" s="2288"/>
      <c r="C44" s="2288"/>
      <c r="D44" s="2288"/>
      <c r="E44" s="2288"/>
      <c r="F44" s="2288"/>
      <c r="G44" s="2288"/>
      <c r="H44" s="2288"/>
      <c r="I44" s="2288"/>
      <c r="J44" s="2288"/>
      <c r="K44" s="2288"/>
      <c r="L44" s="2288"/>
      <c r="M44" s="2288"/>
      <c r="N44" s="2288"/>
      <c r="O44" s="2288"/>
      <c r="P44" s="2288"/>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c r="AS44" s="2288"/>
      <c r="AT44" s="2288"/>
      <c r="AU44" s="2288"/>
      <c r="AV44" s="2288"/>
      <c r="AW44" s="2288"/>
      <c r="AX44" s="2288"/>
      <c r="AY44" s="2288"/>
      <c r="AZ44" s="2288"/>
      <c r="BA44" s="2288"/>
      <c r="BB44" s="2288"/>
      <c r="BC44" s="2288"/>
      <c r="BD44" s="2288"/>
      <c r="BE44" s="2288"/>
      <c r="BF44" s="2288"/>
      <c r="BG44" s="2288"/>
      <c r="BH44" s="2288"/>
      <c r="BI44" s="2288"/>
      <c r="BJ44" s="2288"/>
      <c r="BK44" s="2288"/>
      <c r="BL44" s="2288"/>
      <c r="BM44" s="2288"/>
      <c r="BN44" s="2288"/>
      <c r="BO44" s="2288"/>
      <c r="BP44" s="2288"/>
      <c r="BQ44" s="2288"/>
      <c r="BR44" s="2288"/>
      <c r="BS44" s="2288"/>
      <c r="BT44" s="2288"/>
      <c r="BU44" s="2288"/>
      <c r="BV44" s="2288"/>
      <c r="BW44" s="2288"/>
      <c r="BX44" s="2288"/>
    </row>
  </sheetData>
  <hyperlinks>
    <hyperlink ref="A31" r:id="rId1" display="https://www.mifuturo.cl/bases-de-datos-de-matriculados/"/>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H29"/>
  <sheetViews>
    <sheetView zoomScaleNormal="100" workbookViewId="0"/>
  </sheetViews>
  <sheetFormatPr baseColWidth="10" defaultColWidth="13" defaultRowHeight="10.5" x14ac:dyDescent="0.25"/>
  <cols>
    <col min="1" max="1" width="40.42578125" style="126" customWidth="1"/>
    <col min="2" max="2" width="13" style="126" customWidth="1"/>
    <col min="3" max="16384" width="13" style="126"/>
  </cols>
  <sheetData>
    <row r="2" spans="1:8" s="633" customFormat="1" ht="11.25" x14ac:dyDescent="0.25">
      <c r="A2" s="632" t="s">
        <v>497</v>
      </c>
      <c r="B2" s="146"/>
      <c r="C2" s="146"/>
      <c r="D2" s="146"/>
      <c r="E2" s="146"/>
    </row>
    <row r="3" spans="1:8" ht="10.5" customHeight="1" x14ac:dyDescent="0.25"/>
    <row r="4" spans="1:8" ht="21.75" customHeight="1" x14ac:dyDescent="0.25">
      <c r="A4" s="634" t="s">
        <v>5</v>
      </c>
      <c r="B4" s="635">
        <v>2018</v>
      </c>
      <c r="C4" s="635">
        <v>2019</v>
      </c>
      <c r="D4" s="635">
        <v>2020</v>
      </c>
      <c r="E4" s="635">
        <v>2021</v>
      </c>
      <c r="F4" s="635">
        <v>2022</v>
      </c>
    </row>
    <row r="5" spans="1:8" s="146" customFormat="1" x14ac:dyDescent="0.25">
      <c r="A5" s="636" t="s">
        <v>187</v>
      </c>
      <c r="B5" s="637">
        <v>4</v>
      </c>
      <c r="C5" s="637">
        <v>5</v>
      </c>
      <c r="D5" s="637">
        <v>5</v>
      </c>
      <c r="E5" s="637">
        <v>6</v>
      </c>
      <c r="F5" s="637">
        <v>6</v>
      </c>
    </row>
    <row r="6" spans="1:8" x14ac:dyDescent="0.25">
      <c r="A6" s="638" t="s">
        <v>9</v>
      </c>
      <c r="B6" s="639">
        <v>0</v>
      </c>
      <c r="C6" s="639">
        <v>0</v>
      </c>
      <c r="D6" s="639">
        <v>0</v>
      </c>
      <c r="E6" s="639">
        <v>0</v>
      </c>
      <c r="F6" s="639">
        <v>0</v>
      </c>
      <c r="H6" s="146"/>
    </row>
    <row r="7" spans="1:8" ht="11.25" x14ac:dyDescent="0.25">
      <c r="A7" s="638" t="s">
        <v>498</v>
      </c>
      <c r="B7" s="639">
        <v>1</v>
      </c>
      <c r="C7" s="639">
        <v>1</v>
      </c>
      <c r="D7" s="639">
        <v>1</v>
      </c>
      <c r="E7" s="639">
        <v>1</v>
      </c>
      <c r="F7" s="639">
        <v>1</v>
      </c>
      <c r="H7" s="146"/>
    </row>
    <row r="8" spans="1:8" x14ac:dyDescent="0.25">
      <c r="A8" s="638" t="s">
        <v>11</v>
      </c>
      <c r="B8" s="639">
        <v>0</v>
      </c>
      <c r="C8" s="639">
        <v>0</v>
      </c>
      <c r="D8" s="639">
        <v>0</v>
      </c>
      <c r="E8" s="639">
        <v>0</v>
      </c>
      <c r="F8" s="639">
        <v>0</v>
      </c>
      <c r="H8" s="146"/>
    </row>
    <row r="9" spans="1:8" ht="11.25" x14ac:dyDescent="0.25">
      <c r="A9" s="638" t="s">
        <v>499</v>
      </c>
      <c r="B9" s="639">
        <v>0</v>
      </c>
      <c r="C9" s="639">
        <v>0</v>
      </c>
      <c r="D9" s="639">
        <v>0</v>
      </c>
      <c r="E9" s="639">
        <v>1</v>
      </c>
      <c r="F9" s="639">
        <v>1</v>
      </c>
      <c r="H9" s="146"/>
    </row>
    <row r="10" spans="1:8" x14ac:dyDescent="0.25">
      <c r="A10" s="638" t="s">
        <v>13</v>
      </c>
      <c r="B10" s="639">
        <v>0</v>
      </c>
      <c r="C10" s="639">
        <v>0</v>
      </c>
      <c r="D10" s="639">
        <v>0</v>
      </c>
      <c r="E10" s="639">
        <v>0</v>
      </c>
      <c r="F10" s="639">
        <v>0</v>
      </c>
      <c r="H10" s="146"/>
    </row>
    <row r="11" spans="1:8" x14ac:dyDescent="0.25">
      <c r="A11" s="638" t="s">
        <v>14</v>
      </c>
      <c r="B11" s="639">
        <v>0</v>
      </c>
      <c r="C11" s="639">
        <v>0</v>
      </c>
      <c r="D11" s="639">
        <v>0</v>
      </c>
      <c r="E11" s="639">
        <v>0</v>
      </c>
      <c r="F11" s="639">
        <v>0</v>
      </c>
      <c r="H11" s="146"/>
    </row>
    <row r="12" spans="1:8" ht="11.25" x14ac:dyDescent="0.25">
      <c r="A12" s="638" t="s">
        <v>72</v>
      </c>
      <c r="B12" s="639">
        <v>2</v>
      </c>
      <c r="C12" s="639">
        <v>3</v>
      </c>
      <c r="D12" s="639">
        <v>3</v>
      </c>
      <c r="E12" s="639">
        <v>3</v>
      </c>
      <c r="F12" s="639">
        <v>3</v>
      </c>
      <c r="H12" s="146"/>
    </row>
    <row r="13" spans="1:8" x14ac:dyDescent="0.25">
      <c r="A13" s="638" t="s">
        <v>16</v>
      </c>
      <c r="B13" s="639">
        <v>0</v>
      </c>
      <c r="C13" s="639">
        <v>0</v>
      </c>
      <c r="D13" s="639">
        <v>0</v>
      </c>
      <c r="E13" s="639">
        <v>0</v>
      </c>
      <c r="F13" s="639">
        <v>0</v>
      </c>
      <c r="H13" s="146"/>
    </row>
    <row r="14" spans="1:8" x14ac:dyDescent="0.25">
      <c r="A14" s="638" t="s">
        <v>17</v>
      </c>
      <c r="B14" s="639">
        <v>0</v>
      </c>
      <c r="C14" s="639">
        <v>0</v>
      </c>
      <c r="D14" s="639">
        <v>0</v>
      </c>
      <c r="E14" s="639">
        <v>0</v>
      </c>
      <c r="F14" s="639">
        <v>0</v>
      </c>
      <c r="H14" s="146"/>
    </row>
    <row r="15" spans="1:8" x14ac:dyDescent="0.25">
      <c r="A15" s="638" t="s">
        <v>18</v>
      </c>
      <c r="B15" s="639">
        <v>0</v>
      </c>
      <c r="C15" s="639">
        <v>0</v>
      </c>
      <c r="D15" s="639">
        <v>0</v>
      </c>
      <c r="E15" s="639">
        <v>0</v>
      </c>
      <c r="F15" s="639">
        <v>0</v>
      </c>
      <c r="H15" s="146"/>
    </row>
    <row r="16" spans="1:8" x14ac:dyDescent="0.25">
      <c r="A16" s="638" t="s">
        <v>19</v>
      </c>
      <c r="B16" s="639">
        <v>0</v>
      </c>
      <c r="C16" s="639">
        <v>0</v>
      </c>
      <c r="D16" s="639">
        <v>0</v>
      </c>
      <c r="E16" s="639">
        <v>0</v>
      </c>
      <c r="F16" s="639">
        <v>0</v>
      </c>
      <c r="H16" s="146"/>
    </row>
    <row r="17" spans="1:8" ht="11.25" x14ac:dyDescent="0.25">
      <c r="A17" s="638" t="s">
        <v>500</v>
      </c>
      <c r="B17" s="639">
        <v>1</v>
      </c>
      <c r="C17" s="639">
        <v>1</v>
      </c>
      <c r="D17" s="639">
        <v>1</v>
      </c>
      <c r="E17" s="639">
        <v>1</v>
      </c>
      <c r="F17" s="639">
        <v>1</v>
      </c>
      <c r="H17" s="146"/>
    </row>
    <row r="18" spans="1:8" x14ac:dyDescent="0.25">
      <c r="A18" s="638" t="s">
        <v>21</v>
      </c>
      <c r="B18" s="639">
        <v>0</v>
      </c>
      <c r="C18" s="639">
        <v>0</v>
      </c>
      <c r="D18" s="639">
        <v>0</v>
      </c>
      <c r="E18" s="639">
        <v>0</v>
      </c>
      <c r="F18" s="639">
        <v>0</v>
      </c>
      <c r="H18" s="146"/>
    </row>
    <row r="19" spans="1:8" x14ac:dyDescent="0.25">
      <c r="A19" s="638" t="s">
        <v>22</v>
      </c>
      <c r="B19" s="639">
        <v>0</v>
      </c>
      <c r="C19" s="639">
        <v>0</v>
      </c>
      <c r="D19" s="639">
        <v>0</v>
      </c>
      <c r="E19" s="639">
        <v>0</v>
      </c>
      <c r="F19" s="639">
        <v>0</v>
      </c>
      <c r="H19" s="146"/>
    </row>
    <row r="20" spans="1:8" x14ac:dyDescent="0.25">
      <c r="A20" s="638" t="s">
        <v>23</v>
      </c>
      <c r="B20" s="639">
        <v>0</v>
      </c>
      <c r="C20" s="639">
        <v>0</v>
      </c>
      <c r="D20" s="639">
        <v>0</v>
      </c>
      <c r="E20" s="639">
        <v>0</v>
      </c>
      <c r="F20" s="639">
        <v>0</v>
      </c>
      <c r="H20" s="146"/>
    </row>
    <row r="21" spans="1:8" x14ac:dyDescent="0.25">
      <c r="A21" s="638" t="s">
        <v>24</v>
      </c>
      <c r="B21" s="639">
        <v>0</v>
      </c>
      <c r="C21" s="639">
        <v>0</v>
      </c>
      <c r="D21" s="639">
        <v>0</v>
      </c>
      <c r="E21" s="639">
        <v>0</v>
      </c>
      <c r="F21" s="639">
        <v>0</v>
      </c>
      <c r="H21" s="146"/>
    </row>
    <row r="22" spans="1:8" ht="12.75" customHeight="1" x14ac:dyDescent="0.25">
      <c r="A22" s="640"/>
    </row>
    <row r="23" spans="1:8" x14ac:dyDescent="0.25">
      <c r="A23" s="127" t="s">
        <v>501</v>
      </c>
      <c r="B23" s="629"/>
      <c r="C23" s="629"/>
      <c r="D23" s="629"/>
      <c r="E23" s="629"/>
      <c r="F23" s="629"/>
    </row>
    <row r="24" spans="1:8" x14ac:dyDescent="0.25">
      <c r="A24" s="127" t="s">
        <v>502</v>
      </c>
      <c r="B24" s="629"/>
      <c r="C24" s="629"/>
      <c r="D24" s="629"/>
      <c r="E24" s="629"/>
      <c r="F24" s="629"/>
    </row>
    <row r="25" spans="1:8" x14ac:dyDescent="0.25">
      <c r="A25" s="127" t="s">
        <v>503</v>
      </c>
      <c r="B25" s="629"/>
      <c r="C25" s="629"/>
      <c r="D25" s="629"/>
      <c r="E25" s="629"/>
      <c r="F25" s="629"/>
    </row>
    <row r="26" spans="1:8" x14ac:dyDescent="0.25">
      <c r="A26" s="127" t="s">
        <v>504</v>
      </c>
      <c r="B26" s="629"/>
      <c r="C26" s="629"/>
      <c r="D26" s="629"/>
      <c r="E26" s="629"/>
      <c r="F26" s="629"/>
    </row>
    <row r="27" spans="1:8" x14ac:dyDescent="0.25">
      <c r="A27" s="127" t="s">
        <v>505</v>
      </c>
      <c r="B27" s="629"/>
      <c r="C27" s="629"/>
      <c r="D27" s="629"/>
      <c r="E27" s="629"/>
      <c r="F27" s="629"/>
    </row>
    <row r="28" spans="1:8" x14ac:dyDescent="0.25">
      <c r="A28" s="638" t="s">
        <v>25</v>
      </c>
      <c r="B28" s="629"/>
      <c r="C28" s="629"/>
      <c r="D28" s="629"/>
      <c r="E28" s="629"/>
      <c r="F28" s="629"/>
    </row>
    <row r="29" spans="1:8" x14ac:dyDescent="0.25">
      <c r="A29" s="638" t="s">
        <v>506</v>
      </c>
      <c r="B29" s="640"/>
      <c r="C29" s="640"/>
      <c r="D29" s="640"/>
      <c r="E29" s="640"/>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F23"/>
  <sheetViews>
    <sheetView workbookViewId="0"/>
  </sheetViews>
  <sheetFormatPr baseColWidth="10" defaultColWidth="11.42578125" defaultRowHeight="10.5" x14ac:dyDescent="0.15"/>
  <cols>
    <col min="1" max="1" width="31.85546875" style="166" customWidth="1"/>
    <col min="2" max="16384" width="11.42578125" style="166"/>
  </cols>
  <sheetData>
    <row r="2" spans="1:6" ht="11.25" x14ac:dyDescent="0.15">
      <c r="A2" s="782" t="s">
        <v>3716</v>
      </c>
    </row>
    <row r="4" spans="1:6" ht="14.25" customHeight="1" x14ac:dyDescent="0.15">
      <c r="A4" s="831" t="s">
        <v>412</v>
      </c>
      <c r="B4" s="832" t="s">
        <v>1</v>
      </c>
      <c r="C4" s="833"/>
      <c r="D4" s="833"/>
      <c r="E4" s="833"/>
      <c r="F4" s="833"/>
    </row>
    <row r="5" spans="1:6" ht="11.25" x14ac:dyDescent="0.15">
      <c r="A5" s="834"/>
      <c r="B5" s="835">
        <v>2018</v>
      </c>
      <c r="C5" s="835">
        <v>2019</v>
      </c>
      <c r="D5" s="835" t="s">
        <v>703</v>
      </c>
      <c r="E5" s="835" t="s">
        <v>704</v>
      </c>
      <c r="F5" s="835" t="s">
        <v>705</v>
      </c>
    </row>
    <row r="6" spans="1:6" ht="12" customHeight="1" x14ac:dyDescent="0.15">
      <c r="A6" s="803" t="s">
        <v>706</v>
      </c>
      <c r="B6" s="836">
        <v>2168082</v>
      </c>
      <c r="C6" s="836">
        <v>2041839</v>
      </c>
      <c r="D6" s="836">
        <v>466289</v>
      </c>
      <c r="E6" s="836">
        <v>427556</v>
      </c>
      <c r="F6" s="836">
        <v>1032935</v>
      </c>
    </row>
    <row r="7" spans="1:6" ht="12" customHeight="1" x14ac:dyDescent="0.15">
      <c r="A7" s="837" t="s">
        <v>707</v>
      </c>
      <c r="B7" s="779">
        <v>592688</v>
      </c>
      <c r="C7" s="779">
        <v>506981</v>
      </c>
      <c r="D7" s="779">
        <v>100655</v>
      </c>
      <c r="E7" s="779">
        <v>65002</v>
      </c>
      <c r="F7" s="779">
        <v>214818</v>
      </c>
    </row>
    <row r="8" spans="1:6" ht="12" customHeight="1" x14ac:dyDescent="0.15">
      <c r="A8" s="837" t="s">
        <v>708</v>
      </c>
      <c r="B8" s="779">
        <v>1175288</v>
      </c>
      <c r="C8" s="779">
        <v>1118633</v>
      </c>
      <c r="D8" s="779">
        <v>280757</v>
      </c>
      <c r="E8" s="779">
        <v>268498</v>
      </c>
      <c r="F8" s="779">
        <v>607337</v>
      </c>
    </row>
    <row r="9" spans="1:6" ht="12" customHeight="1" x14ac:dyDescent="0.15">
      <c r="A9" s="837" t="s">
        <v>709</v>
      </c>
      <c r="B9" s="779">
        <v>69195</v>
      </c>
      <c r="C9" s="779">
        <v>65487</v>
      </c>
      <c r="D9" s="779">
        <v>13204</v>
      </c>
      <c r="E9" s="779">
        <v>10974</v>
      </c>
      <c r="F9" s="779">
        <v>25590</v>
      </c>
    </row>
    <row r="10" spans="1:6" ht="12" customHeight="1" x14ac:dyDescent="0.15">
      <c r="A10" s="837" t="s">
        <v>710</v>
      </c>
      <c r="B10" s="779">
        <v>8045</v>
      </c>
      <c r="C10" s="779">
        <v>10988</v>
      </c>
      <c r="D10" s="779">
        <v>2645</v>
      </c>
      <c r="E10" s="779">
        <v>1846</v>
      </c>
      <c r="F10" s="779">
        <v>5382</v>
      </c>
    </row>
    <row r="11" spans="1:6" ht="12" customHeight="1" x14ac:dyDescent="0.15">
      <c r="A11" s="838" t="s">
        <v>711</v>
      </c>
      <c r="B11" s="779">
        <v>18951</v>
      </c>
      <c r="C11" s="779">
        <v>30778</v>
      </c>
      <c r="D11" s="779">
        <v>1421</v>
      </c>
      <c r="E11" s="779">
        <v>879</v>
      </c>
      <c r="F11" s="779">
        <v>6025</v>
      </c>
    </row>
    <row r="12" spans="1:6" ht="12" customHeight="1" x14ac:dyDescent="0.15">
      <c r="A12" s="837" t="s">
        <v>712</v>
      </c>
      <c r="B12" s="779">
        <v>276517</v>
      </c>
      <c r="C12" s="779">
        <v>264650</v>
      </c>
      <c r="D12" s="779">
        <v>38643</v>
      </c>
      <c r="E12" s="779">
        <v>45066</v>
      </c>
      <c r="F12" s="779">
        <v>135226</v>
      </c>
    </row>
    <row r="13" spans="1:6" ht="12" customHeight="1" x14ac:dyDescent="0.15">
      <c r="A13" s="837" t="s">
        <v>713</v>
      </c>
      <c r="B13" s="779">
        <v>27398</v>
      </c>
      <c r="C13" s="779">
        <v>44150</v>
      </c>
      <c r="D13" s="779">
        <v>28558</v>
      </c>
      <c r="E13" s="779">
        <v>33632</v>
      </c>
      <c r="F13" s="779">
        <v>34509</v>
      </c>
    </row>
    <row r="14" spans="1:6" ht="12" customHeight="1" x14ac:dyDescent="0.15">
      <c r="A14" s="837" t="s">
        <v>714</v>
      </c>
      <c r="B14" s="779">
        <v>0</v>
      </c>
      <c r="C14" s="779">
        <v>143</v>
      </c>
      <c r="D14" s="779">
        <v>366</v>
      </c>
      <c r="E14" s="779">
        <v>166</v>
      </c>
      <c r="F14" s="779">
        <v>442</v>
      </c>
    </row>
    <row r="15" spans="1:6" ht="12" customHeight="1" x14ac:dyDescent="0.15">
      <c r="A15" s="837" t="s">
        <v>715</v>
      </c>
      <c r="B15" s="779">
        <v>0</v>
      </c>
      <c r="C15" s="779">
        <v>29</v>
      </c>
      <c r="D15" s="779">
        <v>40</v>
      </c>
      <c r="E15" s="779">
        <v>1493</v>
      </c>
      <c r="F15" s="779">
        <v>3606</v>
      </c>
    </row>
    <row r="17" spans="1:1" ht="12.75" customHeight="1" x14ac:dyDescent="0.15">
      <c r="A17" s="773" t="s">
        <v>648</v>
      </c>
    </row>
    <row r="18" spans="1:1" ht="12.75" customHeight="1" x14ac:dyDescent="0.15">
      <c r="A18" s="800" t="s">
        <v>678</v>
      </c>
    </row>
    <row r="19" spans="1:1" ht="12.75" customHeight="1" x14ac:dyDescent="0.15">
      <c r="A19" s="774" t="s">
        <v>716</v>
      </c>
    </row>
    <row r="20" spans="1:1" ht="12.75" customHeight="1" x14ac:dyDescent="0.15">
      <c r="A20" s="801" t="s">
        <v>717</v>
      </c>
    </row>
    <row r="21" spans="1:1" ht="12.75" customHeight="1" x14ac:dyDescent="0.15">
      <c r="A21" s="801" t="s">
        <v>718</v>
      </c>
    </row>
    <row r="22" spans="1:1" ht="12.75" customHeight="1" x14ac:dyDescent="0.15">
      <c r="A22" s="774" t="s">
        <v>25</v>
      </c>
    </row>
    <row r="23" spans="1:1" ht="12.75" customHeight="1" x14ac:dyDescent="0.15">
      <c r="A23" s="837" t="s">
        <v>506</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1:M22"/>
  <sheetViews>
    <sheetView zoomScaleNormal="100" workbookViewId="0"/>
  </sheetViews>
  <sheetFormatPr baseColWidth="10" defaultColWidth="8.85546875" defaultRowHeight="10.5" x14ac:dyDescent="0.15"/>
  <cols>
    <col min="1" max="1" width="37" style="166" customWidth="1"/>
    <col min="2" max="3" width="35.7109375" style="166" customWidth="1"/>
    <col min="4" max="4" width="8.85546875" style="166"/>
    <col min="5" max="5" width="19.5703125" style="166" customWidth="1"/>
    <col min="6" max="6" width="11.42578125" style="166" bestFit="1" customWidth="1"/>
    <col min="7" max="7" width="8.85546875" style="166"/>
    <col min="8" max="9" width="11.42578125" style="166" bestFit="1" customWidth="1"/>
    <col min="10" max="16384" width="8.85546875" style="166"/>
  </cols>
  <sheetData>
    <row r="1" spans="1:13" x14ac:dyDescent="0.15">
      <c r="A1" s="2313"/>
      <c r="B1" s="2313"/>
      <c r="C1" s="2313"/>
    </row>
    <row r="2" spans="1:13" x14ac:dyDescent="0.15">
      <c r="A2" s="250" t="s">
        <v>3055</v>
      </c>
      <c r="B2" s="2314"/>
      <c r="C2" s="2314"/>
    </row>
    <row r="3" spans="1:13" x14ac:dyDescent="0.15">
      <c r="A3" s="2315"/>
      <c r="B3" s="2315"/>
      <c r="C3" s="2315"/>
    </row>
    <row r="4" spans="1:13" ht="21" x14ac:dyDescent="0.15">
      <c r="A4" s="2316" t="s">
        <v>2660</v>
      </c>
      <c r="B4" s="850" t="s">
        <v>3056</v>
      </c>
      <c r="C4" s="2317" t="s">
        <v>3057</v>
      </c>
    </row>
    <row r="5" spans="1:13" ht="11.25" x14ac:dyDescent="0.15">
      <c r="A5" s="1126" t="s">
        <v>3058</v>
      </c>
      <c r="B5" s="2318">
        <v>1127386.33333333</v>
      </c>
      <c r="C5" s="2319">
        <f>B5/$B$5</f>
        <v>1</v>
      </c>
      <c r="L5" s="2320"/>
      <c r="M5" s="2320"/>
    </row>
    <row r="6" spans="1:13" ht="11.25" x14ac:dyDescent="0.15">
      <c r="A6" s="1126" t="s">
        <v>3059</v>
      </c>
      <c r="B6" s="2318">
        <v>49655</v>
      </c>
      <c r="C6" s="2319">
        <f t="shared" ref="C6:C15" si="0">B6/$B$5</f>
        <v>4.4044351551775197E-2</v>
      </c>
      <c r="L6" s="2320"/>
      <c r="M6" s="2320"/>
    </row>
    <row r="7" spans="1:13" x14ac:dyDescent="0.15">
      <c r="A7" s="1065" t="s">
        <v>2675</v>
      </c>
      <c r="B7" s="1094">
        <v>183</v>
      </c>
      <c r="C7" s="2321">
        <f t="shared" si="0"/>
        <v>1.6232235090071211E-4</v>
      </c>
      <c r="L7" s="2320"/>
      <c r="M7" s="2320"/>
    </row>
    <row r="8" spans="1:13" x14ac:dyDescent="0.15">
      <c r="A8" s="1065" t="s">
        <v>3060</v>
      </c>
      <c r="B8" s="1094">
        <v>129</v>
      </c>
      <c r="C8" s="2321">
        <f t="shared" si="0"/>
        <v>1.1442395227427248E-4</v>
      </c>
      <c r="L8" s="2320"/>
      <c r="M8" s="2320"/>
    </row>
    <row r="9" spans="1:13" x14ac:dyDescent="0.15">
      <c r="A9" s="1065" t="s">
        <v>2671</v>
      </c>
      <c r="B9" s="1094">
        <v>2111</v>
      </c>
      <c r="C9" s="2321">
        <f t="shared" si="0"/>
        <v>1.8724725833410016E-3</v>
      </c>
      <c r="L9" s="2320"/>
      <c r="M9" s="2320"/>
    </row>
    <row r="10" spans="1:13" x14ac:dyDescent="0.15">
      <c r="A10" s="1065" t="s">
        <v>2670</v>
      </c>
      <c r="B10" s="1094">
        <v>212</v>
      </c>
      <c r="C10" s="2321">
        <f t="shared" si="0"/>
        <v>1.8804556497787416E-4</v>
      </c>
      <c r="L10" s="2320"/>
      <c r="M10" s="2320"/>
    </row>
    <row r="11" spans="1:13" x14ac:dyDescent="0.15">
      <c r="A11" s="1065" t="s">
        <v>3061</v>
      </c>
      <c r="B11" s="1094">
        <v>1342</v>
      </c>
      <c r="C11" s="2321">
        <f t="shared" si="0"/>
        <v>1.1903639066052222E-3</v>
      </c>
      <c r="L11" s="2320"/>
      <c r="M11" s="2320"/>
    </row>
    <row r="12" spans="1:13" x14ac:dyDescent="0.15">
      <c r="A12" s="1065" t="s">
        <v>2674</v>
      </c>
      <c r="B12" s="1094">
        <v>1182</v>
      </c>
      <c r="C12" s="2321">
        <f t="shared" si="0"/>
        <v>1.0484427254898456E-3</v>
      </c>
      <c r="L12" s="2320"/>
      <c r="M12" s="2320"/>
    </row>
    <row r="13" spans="1:13" x14ac:dyDescent="0.15">
      <c r="A13" s="1065" t="s">
        <v>2667</v>
      </c>
      <c r="B13" s="1094">
        <v>27851</v>
      </c>
      <c r="C13" s="2321">
        <f t="shared" si="0"/>
        <v>2.4704042595277233E-2</v>
      </c>
      <c r="L13" s="2320"/>
      <c r="M13" s="2320"/>
    </row>
    <row r="14" spans="1:13" x14ac:dyDescent="0.15">
      <c r="A14" s="1065" t="s">
        <v>3062</v>
      </c>
      <c r="B14" s="1094">
        <v>416</v>
      </c>
      <c r="C14" s="2321">
        <f t="shared" si="0"/>
        <v>3.6899507089997946E-4</v>
      </c>
      <c r="L14" s="2320"/>
      <c r="M14" s="2320"/>
    </row>
    <row r="15" spans="1:13" x14ac:dyDescent="0.15">
      <c r="A15" s="251" t="s">
        <v>3063</v>
      </c>
      <c r="B15" s="1094">
        <v>16229</v>
      </c>
      <c r="C15" s="2321">
        <f t="shared" si="0"/>
        <v>1.4395242802009055E-2</v>
      </c>
      <c r="L15" s="2320"/>
      <c r="M15" s="2320"/>
    </row>
    <row r="17" spans="1:1" x14ac:dyDescent="0.15">
      <c r="A17" s="3106" t="s">
        <v>4356</v>
      </c>
    </row>
    <row r="18" spans="1:1" x14ac:dyDescent="0.15">
      <c r="A18" s="308" t="s">
        <v>3064</v>
      </c>
    </row>
    <row r="19" spans="1:1" x14ac:dyDescent="0.15">
      <c r="A19" s="308" t="s">
        <v>3065</v>
      </c>
    </row>
    <row r="20" spans="1:1" x14ac:dyDescent="0.15">
      <c r="A20" s="514" t="s">
        <v>3066</v>
      </c>
    </row>
    <row r="22" spans="1:1" x14ac:dyDescent="0.15">
      <c r="A22" s="308"/>
    </row>
  </sheetData>
  <pageMargins left="0.7" right="0.7" top="0.75" bottom="0.75" header="0.3" footer="0.3"/>
  <pageSetup paperSize="9"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1:E19"/>
  <sheetViews>
    <sheetView workbookViewId="0"/>
  </sheetViews>
  <sheetFormatPr baseColWidth="10" defaultColWidth="8.85546875" defaultRowHeight="10.5" x14ac:dyDescent="0.15"/>
  <cols>
    <col min="1" max="1" width="36.85546875" style="166" customWidth="1"/>
    <col min="2" max="5" width="17.28515625" style="166" customWidth="1"/>
    <col min="6" max="16384" width="8.85546875" style="166"/>
  </cols>
  <sheetData>
    <row r="1" spans="1:5" s="2322" customFormat="1" x14ac:dyDescent="0.15">
      <c r="A1" s="147"/>
      <c r="B1" s="147"/>
      <c r="C1" s="147"/>
      <c r="D1" s="147"/>
      <c r="E1" s="147"/>
    </row>
    <row r="2" spans="1:5" ht="11.25" x14ac:dyDescent="0.15">
      <c r="A2" s="250" t="s">
        <v>3067</v>
      </c>
      <c r="B2" s="2323"/>
      <c r="C2" s="2323"/>
      <c r="D2" s="2323"/>
      <c r="E2" s="2323"/>
    </row>
    <row r="3" spans="1:5" x14ac:dyDescent="0.15">
      <c r="A3" s="2324"/>
      <c r="B3" s="2324"/>
      <c r="C3" s="2324"/>
      <c r="D3" s="2324"/>
      <c r="E3" s="2324"/>
    </row>
    <row r="4" spans="1:5" ht="53.25" x14ac:dyDescent="0.15">
      <c r="A4" s="2325" t="s">
        <v>2685</v>
      </c>
      <c r="B4" s="2326" t="s">
        <v>3068</v>
      </c>
      <c r="C4" s="2325" t="s">
        <v>3069</v>
      </c>
      <c r="D4" s="2325" t="s">
        <v>3070</v>
      </c>
      <c r="E4" s="2327" t="s">
        <v>3071</v>
      </c>
    </row>
    <row r="5" spans="1:5" x14ac:dyDescent="0.15">
      <c r="A5" s="2328" t="s">
        <v>103</v>
      </c>
      <c r="B5" s="2329">
        <v>49655</v>
      </c>
      <c r="C5" s="2329">
        <v>10483</v>
      </c>
      <c r="D5" s="2329">
        <v>39172</v>
      </c>
      <c r="E5" s="2330">
        <v>998507</v>
      </c>
    </row>
    <row r="6" spans="1:5" x14ac:dyDescent="0.15">
      <c r="A6" s="2331" t="s">
        <v>2675</v>
      </c>
      <c r="B6" s="2332">
        <v>183</v>
      </c>
      <c r="C6" s="2332">
        <v>129</v>
      </c>
      <c r="D6" s="2332">
        <v>54</v>
      </c>
      <c r="E6" s="2333">
        <v>833688</v>
      </c>
    </row>
    <row r="7" spans="1:5" x14ac:dyDescent="0.15">
      <c r="A7" s="2331" t="s">
        <v>3060</v>
      </c>
      <c r="B7" s="2332">
        <v>129</v>
      </c>
      <c r="C7" s="2332">
        <v>123</v>
      </c>
      <c r="D7" s="2332">
        <v>6</v>
      </c>
      <c r="E7" s="2333">
        <v>762434</v>
      </c>
    </row>
    <row r="8" spans="1:5" x14ac:dyDescent="0.15">
      <c r="A8" s="2331" t="s">
        <v>2671</v>
      </c>
      <c r="B8" s="2332">
        <v>2111</v>
      </c>
      <c r="C8" s="2332">
        <v>300</v>
      </c>
      <c r="D8" s="2332">
        <v>1811</v>
      </c>
      <c r="E8" s="2333">
        <v>888110</v>
      </c>
    </row>
    <row r="9" spans="1:5" x14ac:dyDescent="0.15">
      <c r="A9" s="2331" t="s">
        <v>2670</v>
      </c>
      <c r="B9" s="2332">
        <v>212</v>
      </c>
      <c r="C9" s="2332">
        <v>198</v>
      </c>
      <c r="D9" s="2332">
        <v>14</v>
      </c>
      <c r="E9" s="2333">
        <v>1059501</v>
      </c>
    </row>
    <row r="10" spans="1:5" x14ac:dyDescent="0.15">
      <c r="A10" s="2331" t="s">
        <v>2669</v>
      </c>
      <c r="B10" s="2332">
        <v>1342</v>
      </c>
      <c r="C10" s="2332">
        <v>1278</v>
      </c>
      <c r="D10" s="2332">
        <v>64</v>
      </c>
      <c r="E10" s="2333">
        <v>1039019</v>
      </c>
    </row>
    <row r="11" spans="1:5" x14ac:dyDescent="0.15">
      <c r="A11" s="2331" t="s">
        <v>3072</v>
      </c>
      <c r="B11" s="2332">
        <v>1182</v>
      </c>
      <c r="C11" s="2332">
        <v>1087</v>
      </c>
      <c r="D11" s="2332">
        <v>95</v>
      </c>
      <c r="E11" s="2333">
        <v>1036451</v>
      </c>
    </row>
    <row r="12" spans="1:5" x14ac:dyDescent="0.15">
      <c r="A12" s="2331" t="s">
        <v>2667</v>
      </c>
      <c r="B12" s="2332">
        <v>27851</v>
      </c>
      <c r="C12" s="2332">
        <v>5887</v>
      </c>
      <c r="D12" s="2332">
        <v>21964</v>
      </c>
      <c r="E12" s="2333">
        <v>940334</v>
      </c>
    </row>
    <row r="13" spans="1:5" x14ac:dyDescent="0.15">
      <c r="A13" s="2331" t="s">
        <v>3062</v>
      </c>
      <c r="B13" s="2332">
        <v>416</v>
      </c>
      <c r="C13" s="2332">
        <v>29</v>
      </c>
      <c r="D13" s="2332">
        <v>387</v>
      </c>
      <c r="E13" s="2333">
        <v>700404</v>
      </c>
    </row>
    <row r="14" spans="1:5" x14ac:dyDescent="0.15">
      <c r="A14" s="2331" t="s">
        <v>3073</v>
      </c>
      <c r="B14" s="2332">
        <v>16229</v>
      </c>
      <c r="C14" s="2332">
        <v>1452</v>
      </c>
      <c r="D14" s="2332">
        <v>14777</v>
      </c>
      <c r="E14" s="2333">
        <v>1162611</v>
      </c>
    </row>
    <row r="16" spans="1:5" x14ac:dyDescent="0.15">
      <c r="A16" s="3106" t="s">
        <v>4357</v>
      </c>
    </row>
    <row r="17" spans="1:1" x14ac:dyDescent="0.15">
      <c r="A17" s="275" t="s">
        <v>3074</v>
      </c>
    </row>
    <row r="18" spans="1:1" x14ac:dyDescent="0.15">
      <c r="A18" s="308" t="s">
        <v>3075</v>
      </c>
    </row>
    <row r="19" spans="1:1" x14ac:dyDescent="0.15">
      <c r="A19" s="275" t="s">
        <v>3076</v>
      </c>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1:E53"/>
  <sheetViews>
    <sheetView workbookViewId="0"/>
  </sheetViews>
  <sheetFormatPr baseColWidth="10" defaultColWidth="8.85546875" defaultRowHeight="10.5" x14ac:dyDescent="0.15"/>
  <cols>
    <col min="1" max="1" width="16.85546875" style="251" customWidth="1"/>
    <col min="2" max="5" width="17.5703125" style="251" customWidth="1"/>
    <col min="6" max="6" width="24.42578125" style="251" bestFit="1" customWidth="1"/>
    <col min="7" max="12" width="8.85546875" style="251"/>
    <col min="13" max="16" width="11.42578125" style="251" bestFit="1" customWidth="1"/>
    <col min="17" max="16384" width="8.85546875" style="251"/>
  </cols>
  <sheetData>
    <row r="1" spans="1:5" x14ac:dyDescent="0.15">
      <c r="A1" s="160"/>
      <c r="B1" s="160"/>
      <c r="C1" s="160"/>
      <c r="D1" s="160"/>
      <c r="E1" s="160"/>
    </row>
    <row r="2" spans="1:5" ht="11.25" x14ac:dyDescent="0.15">
      <c r="A2" s="250" t="s">
        <v>3077</v>
      </c>
      <c r="B2" s="160"/>
      <c r="C2" s="160"/>
      <c r="D2" s="160"/>
      <c r="E2" s="160"/>
    </row>
    <row r="3" spans="1:5" x14ac:dyDescent="0.15">
      <c r="A3" s="160"/>
      <c r="B3" s="160"/>
      <c r="C3" s="160"/>
      <c r="D3" s="160"/>
      <c r="E3" s="160"/>
    </row>
    <row r="4" spans="1:5" ht="42" x14ac:dyDescent="0.15">
      <c r="A4" s="850" t="s">
        <v>3078</v>
      </c>
      <c r="B4" s="2334" t="s">
        <v>3068</v>
      </c>
      <c r="C4" s="850" t="s">
        <v>3069</v>
      </c>
      <c r="D4" s="2334" t="s">
        <v>3070</v>
      </c>
      <c r="E4" s="850" t="s">
        <v>3079</v>
      </c>
    </row>
    <row r="5" spans="1:5" x14ac:dyDescent="0.15">
      <c r="A5" s="2328" t="s">
        <v>2</v>
      </c>
      <c r="B5" s="2329">
        <v>49655</v>
      </c>
      <c r="C5" s="2329">
        <v>10483</v>
      </c>
      <c r="D5" s="2329">
        <v>39172</v>
      </c>
      <c r="E5" s="2329">
        <v>998507</v>
      </c>
    </row>
    <row r="6" spans="1:5" x14ac:dyDescent="0.15">
      <c r="A6" s="2331" t="s">
        <v>9</v>
      </c>
      <c r="B6" s="2332">
        <v>328</v>
      </c>
      <c r="C6" s="2332">
        <v>81</v>
      </c>
      <c r="D6" s="2332">
        <v>247</v>
      </c>
      <c r="E6" s="2332">
        <v>889438</v>
      </c>
    </row>
    <row r="7" spans="1:5" x14ac:dyDescent="0.15">
      <c r="A7" s="2331" t="s">
        <v>10</v>
      </c>
      <c r="B7" s="2332">
        <v>466</v>
      </c>
      <c r="C7" s="2332">
        <v>30</v>
      </c>
      <c r="D7" s="2332">
        <v>436</v>
      </c>
      <c r="E7" s="2332">
        <v>920177</v>
      </c>
    </row>
    <row r="8" spans="1:5" x14ac:dyDescent="0.15">
      <c r="A8" s="2331" t="s">
        <v>11</v>
      </c>
      <c r="B8" s="2332">
        <v>988</v>
      </c>
      <c r="C8" s="2332">
        <v>189</v>
      </c>
      <c r="D8" s="2332">
        <v>799</v>
      </c>
      <c r="E8" s="2332">
        <v>993896</v>
      </c>
    </row>
    <row r="9" spans="1:5" x14ac:dyDescent="0.15">
      <c r="A9" s="2331" t="s">
        <v>12</v>
      </c>
      <c r="B9" s="2332">
        <v>397</v>
      </c>
      <c r="C9" s="2332">
        <v>79</v>
      </c>
      <c r="D9" s="2332">
        <v>318</v>
      </c>
      <c r="E9" s="2332">
        <v>963035</v>
      </c>
    </row>
    <row r="10" spans="1:5" x14ac:dyDescent="0.15">
      <c r="A10" s="2331" t="s">
        <v>13</v>
      </c>
      <c r="B10" s="2332">
        <v>1158</v>
      </c>
      <c r="C10" s="2332">
        <v>233</v>
      </c>
      <c r="D10" s="2332">
        <v>925</v>
      </c>
      <c r="E10" s="2332">
        <v>967587</v>
      </c>
    </row>
    <row r="11" spans="1:5" x14ac:dyDescent="0.15">
      <c r="A11" s="2331" t="s">
        <v>14</v>
      </c>
      <c r="B11" s="2332">
        <v>4509</v>
      </c>
      <c r="C11" s="2332">
        <v>749</v>
      </c>
      <c r="D11" s="2332">
        <v>3760</v>
      </c>
      <c r="E11" s="2332">
        <v>944521</v>
      </c>
    </row>
    <row r="12" spans="1:5" x14ac:dyDescent="0.15">
      <c r="A12" s="2331" t="s">
        <v>15</v>
      </c>
      <c r="B12" s="2332">
        <v>31160</v>
      </c>
      <c r="C12" s="2332">
        <v>6837</v>
      </c>
      <c r="D12" s="2332">
        <v>24323</v>
      </c>
      <c r="E12" s="2332">
        <v>1024775</v>
      </c>
    </row>
    <row r="13" spans="1:5" x14ac:dyDescent="0.15">
      <c r="A13" s="2331" t="s">
        <v>16</v>
      </c>
      <c r="B13" s="2332">
        <v>1291</v>
      </c>
      <c r="C13" s="2332">
        <v>296</v>
      </c>
      <c r="D13" s="2332">
        <v>995</v>
      </c>
      <c r="E13" s="2332">
        <v>838603</v>
      </c>
    </row>
    <row r="14" spans="1:5" x14ac:dyDescent="0.15">
      <c r="A14" s="2331" t="s">
        <v>17</v>
      </c>
      <c r="B14" s="2332">
        <v>1532</v>
      </c>
      <c r="C14" s="2332">
        <v>359</v>
      </c>
      <c r="D14" s="2332">
        <v>1173</v>
      </c>
      <c r="E14" s="2332">
        <v>780642</v>
      </c>
    </row>
    <row r="15" spans="1:5" x14ac:dyDescent="0.15">
      <c r="A15" s="2331" t="s">
        <v>18</v>
      </c>
      <c r="B15" s="2332">
        <v>529</v>
      </c>
      <c r="C15" s="2332">
        <v>134</v>
      </c>
      <c r="D15" s="2332">
        <v>395</v>
      </c>
      <c r="E15" s="2332">
        <v>813218</v>
      </c>
    </row>
    <row r="16" spans="1:5" x14ac:dyDescent="0.15">
      <c r="A16" s="2331" t="s">
        <v>19</v>
      </c>
      <c r="B16" s="2332">
        <v>2553</v>
      </c>
      <c r="C16" s="2332">
        <v>505</v>
      </c>
      <c r="D16" s="2332">
        <v>2048</v>
      </c>
      <c r="E16" s="2332">
        <v>918779</v>
      </c>
    </row>
    <row r="17" spans="1:5" x14ac:dyDescent="0.15">
      <c r="A17" s="2331" t="s">
        <v>3080</v>
      </c>
      <c r="B17" s="2332">
        <v>1571</v>
      </c>
      <c r="C17" s="2332">
        <v>340</v>
      </c>
      <c r="D17" s="2332">
        <v>1231</v>
      </c>
      <c r="E17" s="2332">
        <v>913154</v>
      </c>
    </row>
    <row r="18" spans="1:5" x14ac:dyDescent="0.15">
      <c r="A18" s="2331" t="s">
        <v>328</v>
      </c>
      <c r="B18" s="2332">
        <v>750</v>
      </c>
      <c r="C18" s="2332">
        <v>119</v>
      </c>
      <c r="D18" s="2332">
        <v>631</v>
      </c>
      <c r="E18" s="2332">
        <v>878817</v>
      </c>
    </row>
    <row r="19" spans="1:5" x14ac:dyDescent="0.15">
      <c r="A19" s="2331" t="s">
        <v>602</v>
      </c>
      <c r="B19" s="2332">
        <v>1507</v>
      </c>
      <c r="C19" s="2332">
        <v>397</v>
      </c>
      <c r="D19" s="2332">
        <v>1110</v>
      </c>
      <c r="E19" s="2332">
        <v>887179</v>
      </c>
    </row>
    <row r="20" spans="1:5" x14ac:dyDescent="0.15">
      <c r="A20" s="2331" t="s">
        <v>23</v>
      </c>
      <c r="B20" s="2332">
        <v>89</v>
      </c>
      <c r="C20" s="2332">
        <v>44</v>
      </c>
      <c r="D20" s="2332">
        <v>45</v>
      </c>
      <c r="E20" s="2332">
        <v>872537</v>
      </c>
    </row>
    <row r="21" spans="1:5" x14ac:dyDescent="0.15">
      <c r="A21" s="2331" t="s">
        <v>24</v>
      </c>
      <c r="B21" s="2332">
        <v>372</v>
      </c>
      <c r="C21" s="2332">
        <v>91</v>
      </c>
      <c r="D21" s="2332">
        <v>281</v>
      </c>
      <c r="E21" s="2332">
        <v>879112</v>
      </c>
    </row>
    <row r="22" spans="1:5" x14ac:dyDescent="0.15">
      <c r="A22" s="2331" t="s">
        <v>1984</v>
      </c>
      <c r="B22" s="2332">
        <v>455</v>
      </c>
      <c r="C22" s="2332">
        <v>0</v>
      </c>
      <c r="D22" s="2332">
        <v>455</v>
      </c>
      <c r="E22" s="2332">
        <v>862487</v>
      </c>
    </row>
    <row r="24" spans="1:5" x14ac:dyDescent="0.15">
      <c r="A24" s="3105" t="s">
        <v>4358</v>
      </c>
    </row>
    <row r="25" spans="1:5" x14ac:dyDescent="0.15">
      <c r="A25" s="308" t="s">
        <v>3081</v>
      </c>
    </row>
    <row r="26" spans="1:5" x14ac:dyDescent="0.15">
      <c r="A26" s="308" t="s">
        <v>3082</v>
      </c>
    </row>
    <row r="27" spans="1:5" x14ac:dyDescent="0.15">
      <c r="A27" s="308" t="s">
        <v>3083</v>
      </c>
    </row>
    <row r="28" spans="1:5" x14ac:dyDescent="0.15">
      <c r="A28" s="275" t="s">
        <v>3076</v>
      </c>
    </row>
    <row r="53" ht="15.75" customHeight="1" x14ac:dyDescent="0.15"/>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1:N19"/>
  <sheetViews>
    <sheetView workbookViewId="0"/>
  </sheetViews>
  <sheetFormatPr baseColWidth="10" defaultColWidth="8.85546875" defaultRowHeight="10.5" x14ac:dyDescent="0.15"/>
  <cols>
    <col min="1" max="1" width="35.7109375" style="166" customWidth="1"/>
    <col min="2" max="2" width="19.140625" style="166" bestFit="1" customWidth="1"/>
    <col min="3" max="4" width="19.42578125" style="166" customWidth="1"/>
    <col min="5" max="10" width="8.85546875" style="166"/>
    <col min="11" max="13" width="11.42578125" style="166" bestFit="1" customWidth="1"/>
    <col min="14" max="16384" width="8.85546875" style="166"/>
  </cols>
  <sheetData>
    <row r="1" spans="1:14" x14ac:dyDescent="0.15">
      <c r="A1" s="160"/>
      <c r="B1" s="160"/>
      <c r="C1" s="160"/>
      <c r="D1" s="160"/>
    </row>
    <row r="2" spans="1:14" ht="12.75" customHeight="1" x14ac:dyDescent="0.15">
      <c r="A2" s="308" t="s">
        <v>3084</v>
      </c>
      <c r="B2" s="2335"/>
      <c r="C2" s="2335"/>
      <c r="D2" s="2335"/>
    </row>
    <row r="3" spans="1:14" x14ac:dyDescent="0.15">
      <c r="A3" s="160"/>
      <c r="B3" s="160"/>
      <c r="C3" s="160"/>
      <c r="D3" s="160"/>
    </row>
    <row r="4" spans="1:14" ht="42" x14ac:dyDescent="0.15">
      <c r="A4" s="2336" t="s">
        <v>2685</v>
      </c>
      <c r="B4" s="2337" t="s">
        <v>3068</v>
      </c>
      <c r="C4" s="2337" t="s">
        <v>3085</v>
      </c>
      <c r="D4" s="2337" t="s">
        <v>3086</v>
      </c>
    </row>
    <row r="5" spans="1:14" x14ac:dyDescent="0.15">
      <c r="A5" s="2328" t="s">
        <v>103</v>
      </c>
      <c r="B5" s="2329">
        <v>49655</v>
      </c>
      <c r="C5" s="2329">
        <v>1064203</v>
      </c>
      <c r="D5" s="2329">
        <v>908961</v>
      </c>
    </row>
    <row r="6" spans="1:14" x14ac:dyDescent="0.15">
      <c r="A6" s="2331" t="s">
        <v>2675</v>
      </c>
      <c r="B6" s="2332">
        <v>183</v>
      </c>
      <c r="C6" s="2332">
        <v>794452</v>
      </c>
      <c r="D6" s="2332">
        <v>889131</v>
      </c>
    </row>
    <row r="7" spans="1:14" x14ac:dyDescent="0.15">
      <c r="A7" s="2331" t="s">
        <v>3060</v>
      </c>
      <c r="B7" s="2332">
        <v>129</v>
      </c>
      <c r="C7" s="2332">
        <v>833283</v>
      </c>
      <c r="D7" s="2332">
        <v>701809</v>
      </c>
    </row>
    <row r="8" spans="1:14" x14ac:dyDescent="0.15">
      <c r="A8" s="2331" t="s">
        <v>2671</v>
      </c>
      <c r="B8" s="2332">
        <v>2111</v>
      </c>
      <c r="C8" s="2332">
        <v>942438</v>
      </c>
      <c r="D8" s="2332">
        <v>812958</v>
      </c>
    </row>
    <row r="9" spans="1:14" x14ac:dyDescent="0.15">
      <c r="A9" s="2331" t="s">
        <v>2670</v>
      </c>
      <c r="B9" s="2332">
        <v>212</v>
      </c>
      <c r="C9" s="2332">
        <v>1042837</v>
      </c>
      <c r="D9" s="2332">
        <v>1100075</v>
      </c>
    </row>
    <row r="10" spans="1:14" x14ac:dyDescent="0.15">
      <c r="A10" s="2331" t="s">
        <v>2669</v>
      </c>
      <c r="B10" s="2332">
        <v>1342</v>
      </c>
      <c r="C10" s="2332">
        <v>1081598</v>
      </c>
      <c r="D10" s="2332">
        <v>958528</v>
      </c>
    </row>
    <row r="11" spans="1:14" x14ac:dyDescent="0.15">
      <c r="A11" s="2331" t="s">
        <v>3072</v>
      </c>
      <c r="B11" s="2332">
        <v>1182</v>
      </c>
      <c r="C11" s="2332">
        <v>1100818</v>
      </c>
      <c r="D11" s="2332">
        <v>933499</v>
      </c>
    </row>
    <row r="12" spans="1:14" x14ac:dyDescent="0.15">
      <c r="A12" s="2331" t="s">
        <v>2667</v>
      </c>
      <c r="B12" s="2332">
        <v>27851</v>
      </c>
      <c r="C12" s="2332">
        <v>1013031</v>
      </c>
      <c r="D12" s="2332">
        <v>846311</v>
      </c>
    </row>
    <row r="13" spans="1:14" x14ac:dyDescent="0.15">
      <c r="A13" s="2331" t="s">
        <v>3062</v>
      </c>
      <c r="B13" s="2332">
        <v>416</v>
      </c>
      <c r="C13" s="2332">
        <v>733470</v>
      </c>
      <c r="D13" s="2332">
        <v>694759</v>
      </c>
    </row>
    <row r="14" spans="1:14" x14ac:dyDescent="0.15">
      <c r="A14" s="2331" t="s">
        <v>3073</v>
      </c>
      <c r="B14" s="2332">
        <v>16229</v>
      </c>
      <c r="C14" s="2332">
        <v>1219365</v>
      </c>
      <c r="D14" s="2332">
        <v>1105656</v>
      </c>
    </row>
    <row r="16" spans="1:14" s="2322" customFormat="1" x14ac:dyDescent="0.15">
      <c r="A16" s="3105" t="s">
        <v>4357</v>
      </c>
      <c r="F16" s="166"/>
      <c r="G16" s="166"/>
      <c r="H16" s="166"/>
      <c r="I16" s="166"/>
      <c r="J16" s="166"/>
      <c r="K16" s="166"/>
      <c r="L16" s="166"/>
      <c r="M16" s="166"/>
      <c r="N16" s="166"/>
    </row>
    <row r="17" spans="1:1" x14ac:dyDescent="0.15">
      <c r="A17" s="308" t="s">
        <v>3081</v>
      </c>
    </row>
    <row r="18" spans="1:1" x14ac:dyDescent="0.15">
      <c r="A18" s="308" t="s">
        <v>3087</v>
      </c>
    </row>
    <row r="19" spans="1:1" x14ac:dyDescent="0.15">
      <c r="A19" s="275" t="s">
        <v>3076</v>
      </c>
    </row>
  </sheetData>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dimension ref="A1:G14"/>
  <sheetViews>
    <sheetView workbookViewId="0"/>
  </sheetViews>
  <sheetFormatPr baseColWidth="10" defaultColWidth="11.42578125" defaultRowHeight="10.5" x14ac:dyDescent="0.15"/>
  <cols>
    <col min="1" max="1" width="11.5703125" style="166" bestFit="1" customWidth="1"/>
    <col min="2" max="2" width="14.140625" style="166" bestFit="1" customWidth="1"/>
    <col min="3" max="3" width="5.7109375" style="166" customWidth="1"/>
    <col min="4" max="4" width="12" style="166" bestFit="1" customWidth="1"/>
    <col min="5" max="5" width="5.7109375" style="166" customWidth="1"/>
    <col min="6" max="6" width="17.140625" style="166" customWidth="1"/>
    <col min="7" max="7" width="5.7109375" style="166" customWidth="1"/>
    <col min="8" max="16384" width="11.42578125" style="166"/>
  </cols>
  <sheetData>
    <row r="1" spans="1:7" ht="9" customHeight="1" x14ac:dyDescent="0.15">
      <c r="A1" s="2313"/>
      <c r="B1" s="2313"/>
      <c r="C1" s="2313"/>
      <c r="D1" s="2313"/>
      <c r="E1" s="2313"/>
      <c r="F1" s="2313"/>
    </row>
    <row r="2" spans="1:7" ht="11.25" customHeight="1" x14ac:dyDescent="0.15">
      <c r="A2" s="2338" t="s">
        <v>3088</v>
      </c>
      <c r="B2" s="2314"/>
      <c r="C2" s="2314"/>
      <c r="D2" s="2314"/>
      <c r="E2" s="2314"/>
      <c r="F2" s="2314"/>
    </row>
    <row r="3" spans="1:7" ht="8.25" customHeight="1" x14ac:dyDescent="0.15">
      <c r="A3" s="2315"/>
      <c r="B3" s="2315"/>
      <c r="C3" s="2315"/>
      <c r="D3" s="2315"/>
      <c r="E3" s="2315"/>
      <c r="F3" s="2315"/>
    </row>
    <row r="4" spans="1:7" ht="42" x14ac:dyDescent="0.15">
      <c r="A4" s="2316" t="s">
        <v>102</v>
      </c>
      <c r="B4" s="2339" t="s">
        <v>3089</v>
      </c>
      <c r="C4" s="2339" t="s">
        <v>3090</v>
      </c>
      <c r="D4" s="2317" t="s">
        <v>3091</v>
      </c>
      <c r="E4" s="2339" t="s">
        <v>3090</v>
      </c>
      <c r="F4" s="2340" t="s">
        <v>3092</v>
      </c>
      <c r="G4" s="2339" t="s">
        <v>3090</v>
      </c>
    </row>
    <row r="5" spans="1:7" ht="10.5" customHeight="1" x14ac:dyDescent="0.15">
      <c r="A5" s="777">
        <v>2018</v>
      </c>
      <c r="B5" s="1358">
        <v>8783603.3000000007</v>
      </c>
      <c r="C5" s="1358"/>
      <c r="D5" s="1358">
        <v>158564.79999999999</v>
      </c>
      <c r="E5" s="1358"/>
      <c r="F5" s="2341">
        <v>1.8052363544241574E-2</v>
      </c>
    </row>
    <row r="6" spans="1:7" ht="10.5" customHeight="1" x14ac:dyDescent="0.15">
      <c r="A6" s="777">
        <v>2019</v>
      </c>
      <c r="B6" s="1358">
        <v>8975909.9000000004</v>
      </c>
      <c r="C6" s="1358"/>
      <c r="D6" s="1358">
        <v>159131.5</v>
      </c>
      <c r="E6" s="1358"/>
      <c r="F6" s="2341">
        <v>1.7728731880430306E-2</v>
      </c>
    </row>
    <row r="7" spans="1:7" ht="10.5" customHeight="1" x14ac:dyDescent="0.15">
      <c r="A7" s="777">
        <v>2020</v>
      </c>
      <c r="B7" s="1358">
        <v>7922464.0999999996</v>
      </c>
      <c r="C7" s="1358"/>
      <c r="D7" s="1358">
        <v>136314.20000000001</v>
      </c>
      <c r="E7" s="1358"/>
      <c r="F7" s="2341">
        <v>1.7206035682761883E-2</v>
      </c>
    </row>
    <row r="8" spans="1:7" ht="10.5" customHeight="1" x14ac:dyDescent="0.15">
      <c r="A8" s="777">
        <v>2021</v>
      </c>
      <c r="B8" s="1358">
        <v>8313958.2000000002</v>
      </c>
      <c r="C8" s="1358"/>
      <c r="D8" s="1358">
        <v>139694.79999999999</v>
      </c>
      <c r="E8" s="1358"/>
      <c r="F8" s="2341">
        <v>1.6802441946364367E-2</v>
      </c>
    </row>
    <row r="9" spans="1:7" ht="10.5" customHeight="1" x14ac:dyDescent="0.15">
      <c r="A9" s="777">
        <v>2022</v>
      </c>
      <c r="B9" s="1358">
        <v>8862696.1999999993</v>
      </c>
      <c r="C9" s="1358"/>
      <c r="D9" s="1358">
        <v>142892.70000000001</v>
      </c>
      <c r="E9" s="1358"/>
      <c r="F9" s="2341">
        <v>1.6122937848191167E-2</v>
      </c>
    </row>
    <row r="10" spans="1:7" ht="13.5" customHeight="1" x14ac:dyDescent="0.15"/>
    <row r="11" spans="1:7" ht="10.5" customHeight="1" x14ac:dyDescent="0.15">
      <c r="A11" s="102" t="s">
        <v>4359</v>
      </c>
    </row>
    <row r="12" spans="1:7" ht="10.5" customHeight="1" x14ac:dyDescent="0.15">
      <c r="A12" s="2072" t="s">
        <v>3093</v>
      </c>
    </row>
    <row r="13" spans="1:7" ht="10.5" customHeight="1" x14ac:dyDescent="0.15">
      <c r="A13" s="2072" t="s">
        <v>3094</v>
      </c>
    </row>
    <row r="14" spans="1:7" ht="10.5" customHeight="1" x14ac:dyDescent="0.15">
      <c r="A14" s="2072" t="s">
        <v>3095</v>
      </c>
    </row>
  </sheetData>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pageSetUpPr fitToPage="1"/>
  </sheetPr>
  <dimension ref="A1:M31"/>
  <sheetViews>
    <sheetView zoomScaleNormal="100" workbookViewId="0"/>
  </sheetViews>
  <sheetFormatPr baseColWidth="10" defaultColWidth="11.42578125" defaultRowHeight="10.5" x14ac:dyDescent="0.15"/>
  <cols>
    <col min="1" max="1" width="18.5703125" style="2313" customWidth="1"/>
    <col min="2" max="2" width="11.85546875" style="2313" customWidth="1"/>
    <col min="3" max="3" width="5.7109375" style="2313" customWidth="1"/>
    <col min="4" max="4" width="11.85546875" style="2313" customWidth="1"/>
    <col min="5" max="5" width="5.7109375" style="2313" customWidth="1"/>
    <col min="6" max="6" width="11.85546875" style="2313" customWidth="1"/>
    <col min="7" max="7" width="5.7109375" style="2313" customWidth="1"/>
    <col min="8" max="8" width="11.85546875" style="2313" customWidth="1"/>
    <col min="9" max="9" width="5.7109375" style="2313" customWidth="1"/>
    <col min="10" max="10" width="11.85546875" style="2313" customWidth="1"/>
    <col min="11" max="11" width="5.7109375" style="2313" customWidth="1"/>
    <col min="12" max="12" width="11.85546875" style="2313" customWidth="1"/>
    <col min="13" max="16384" width="11.42578125" style="2313"/>
  </cols>
  <sheetData>
    <row r="1" spans="1:13" s="166" customFormat="1" ht="9" customHeight="1" x14ac:dyDescent="0.15">
      <c r="A1" s="2313"/>
      <c r="B1" s="2313"/>
      <c r="C1" s="2313"/>
      <c r="D1" s="2313"/>
      <c r="E1" s="2313"/>
      <c r="F1" s="2313"/>
      <c r="G1" s="2313"/>
    </row>
    <row r="2" spans="1:13" s="166" customFormat="1" ht="11.25" customHeight="1" x14ac:dyDescent="0.15">
      <c r="A2" s="2338" t="s">
        <v>3096</v>
      </c>
      <c r="B2" s="2314"/>
      <c r="C2" s="2314"/>
      <c r="D2" s="2314"/>
      <c r="E2" s="2314"/>
      <c r="F2" s="2314"/>
      <c r="G2" s="2314"/>
    </row>
    <row r="3" spans="1:13" s="166" customFormat="1" ht="8.25" customHeight="1" x14ac:dyDescent="0.15">
      <c r="A3" s="2315"/>
      <c r="B3" s="2315"/>
      <c r="C3" s="2315"/>
      <c r="D3" s="2315"/>
      <c r="E3" s="2315"/>
      <c r="F3" s="2315"/>
      <c r="G3" s="2315"/>
    </row>
    <row r="4" spans="1:13" ht="11.25" x14ac:dyDescent="0.15">
      <c r="A4" s="2316" t="s">
        <v>3097</v>
      </c>
      <c r="B4" s="2339">
        <v>2018</v>
      </c>
      <c r="C4" s="2339" t="s">
        <v>3090</v>
      </c>
      <c r="D4" s="2339">
        <v>2019</v>
      </c>
      <c r="E4" s="2339" t="s">
        <v>3090</v>
      </c>
      <c r="F4" s="2339">
        <v>2020</v>
      </c>
      <c r="G4" s="2339" t="s">
        <v>3090</v>
      </c>
      <c r="H4" s="2339">
        <v>2021</v>
      </c>
      <c r="I4" s="2339" t="s">
        <v>3090</v>
      </c>
      <c r="J4" s="2339">
        <v>2022</v>
      </c>
      <c r="K4" s="2339" t="s">
        <v>3090</v>
      </c>
      <c r="L4" s="2342"/>
    </row>
    <row r="5" spans="1:13" x14ac:dyDescent="0.15">
      <c r="A5" s="874" t="s">
        <v>103</v>
      </c>
      <c r="B5" s="2343">
        <v>158564.79999999999</v>
      </c>
      <c r="C5" s="2343"/>
      <c r="D5" s="2343">
        <v>159131.5</v>
      </c>
      <c r="E5" s="2343"/>
      <c r="F5" s="2343">
        <v>136314.20000000001</v>
      </c>
      <c r="G5" s="2343"/>
      <c r="H5" s="2343">
        <v>139694.79999999999</v>
      </c>
      <c r="I5" s="2343"/>
      <c r="J5" s="2343">
        <v>142892.70000000001</v>
      </c>
      <c r="K5" s="2344"/>
      <c r="L5" s="2343"/>
    </row>
    <row r="6" spans="1:13" x14ac:dyDescent="0.15">
      <c r="A6" s="163" t="s">
        <v>3098</v>
      </c>
      <c r="B6" s="1358">
        <v>11553.36</v>
      </c>
      <c r="C6" s="1358"/>
      <c r="D6" s="1358">
        <v>12126.25</v>
      </c>
      <c r="E6" s="1358"/>
      <c r="F6" s="1358">
        <v>10187.31</v>
      </c>
      <c r="G6" s="1358"/>
      <c r="H6" s="2345">
        <v>11191.12</v>
      </c>
      <c r="I6" s="2345"/>
      <c r="J6" s="1358">
        <v>11277.79</v>
      </c>
      <c r="K6" s="2344"/>
      <c r="L6" s="1358"/>
      <c r="M6" s="2346"/>
    </row>
    <row r="7" spans="1:13" x14ac:dyDescent="0.15">
      <c r="A7" s="163" t="s">
        <v>227</v>
      </c>
      <c r="B7" s="1358">
        <v>102571.7</v>
      </c>
      <c r="C7" s="1358"/>
      <c r="D7" s="1358">
        <v>105988.8</v>
      </c>
      <c r="E7" s="1358"/>
      <c r="F7" s="1358">
        <v>92867.96</v>
      </c>
      <c r="G7" s="1358"/>
      <c r="H7" s="2345">
        <v>94959.49</v>
      </c>
      <c r="I7" s="2345"/>
      <c r="J7" s="1358">
        <v>91834.98</v>
      </c>
      <c r="K7" s="2344"/>
      <c r="L7" s="1358"/>
      <c r="M7" s="2346"/>
    </row>
    <row r="8" spans="1:13" x14ac:dyDescent="0.15">
      <c r="A8" s="163" t="s">
        <v>3099</v>
      </c>
      <c r="B8" s="1358">
        <v>30329.17</v>
      </c>
      <c r="C8" s="1358"/>
      <c r="D8" s="1358">
        <v>28229.31</v>
      </c>
      <c r="E8" s="1358"/>
      <c r="F8" s="1358">
        <v>24284.28</v>
      </c>
      <c r="G8" s="1358"/>
      <c r="H8" s="2345">
        <v>25652.81</v>
      </c>
      <c r="I8" s="2345"/>
      <c r="J8" s="1358">
        <v>30163.99</v>
      </c>
      <c r="K8" s="2344"/>
      <c r="L8" s="1358"/>
      <c r="M8" s="2346"/>
    </row>
    <row r="9" spans="1:13" x14ac:dyDescent="0.15">
      <c r="A9" s="163" t="s">
        <v>3100</v>
      </c>
      <c r="B9" s="1358">
        <v>14110.52</v>
      </c>
      <c r="C9" s="1358"/>
      <c r="D9" s="1358">
        <v>12787.08</v>
      </c>
      <c r="E9" s="1358"/>
      <c r="F9" s="1358">
        <v>8974.6869999999999</v>
      </c>
      <c r="G9" s="1358"/>
      <c r="H9" s="2345">
        <v>7891.3270000000002</v>
      </c>
      <c r="I9" s="2345"/>
      <c r="J9" s="1358">
        <v>9615.9110000000001</v>
      </c>
      <c r="K9" s="2344"/>
      <c r="L9" s="1358"/>
      <c r="M9" s="2346"/>
    </row>
    <row r="10" spans="1:13" x14ac:dyDescent="0.15">
      <c r="A10" s="2315"/>
      <c r="B10" s="2315"/>
      <c r="C10" s="2315"/>
      <c r="D10" s="2315"/>
      <c r="E10" s="2315"/>
      <c r="F10" s="2315"/>
      <c r="G10" s="2315"/>
      <c r="H10" s="2315"/>
      <c r="I10" s="2315"/>
      <c r="J10" s="2315"/>
      <c r="K10" s="2344"/>
      <c r="L10" s="2344"/>
      <c r="M10" s="2346"/>
    </row>
    <row r="11" spans="1:13" s="166" customFormat="1" ht="10.5" customHeight="1" x14ac:dyDescent="0.15">
      <c r="A11" s="102" t="s">
        <v>4359</v>
      </c>
    </row>
    <row r="12" spans="1:13" s="166" customFormat="1" ht="10.5" customHeight="1" x14ac:dyDescent="0.15">
      <c r="A12" s="2347" t="s">
        <v>4360</v>
      </c>
    </row>
    <row r="13" spans="1:13" s="166" customFormat="1" ht="10.5" customHeight="1" x14ac:dyDescent="0.15">
      <c r="A13" s="2072" t="s">
        <v>4361</v>
      </c>
    </row>
    <row r="14" spans="1:13" s="166" customFormat="1" ht="10.5" customHeight="1" x14ac:dyDescent="0.15">
      <c r="A14" s="2072" t="s">
        <v>4362</v>
      </c>
    </row>
    <row r="15" spans="1:13" s="166" customFormat="1" ht="10.5" customHeight="1" x14ac:dyDescent="0.15">
      <c r="A15" s="163" t="s">
        <v>3095</v>
      </c>
    </row>
    <row r="16" spans="1:13" x14ac:dyDescent="0.15">
      <c r="A16" s="2344"/>
      <c r="B16" s="2344"/>
      <c r="C16" s="2344"/>
      <c r="D16" s="2344"/>
      <c r="E16" s="2344"/>
      <c r="F16" s="2344"/>
      <c r="G16" s="2344"/>
      <c r="H16" s="2344"/>
      <c r="I16" s="2344"/>
      <c r="J16" s="2344"/>
      <c r="K16" s="2344"/>
      <c r="L16" s="2344"/>
      <c r="M16" s="2346"/>
    </row>
    <row r="17" spans="1:13" x14ac:dyDescent="0.15">
      <c r="A17" s="2344"/>
      <c r="B17" s="2344"/>
      <c r="C17" s="2344"/>
      <c r="D17" s="2344"/>
      <c r="E17" s="2344"/>
      <c r="F17" s="2344"/>
      <c r="G17" s="2344"/>
      <c r="H17" s="2344"/>
      <c r="I17" s="2344"/>
      <c r="J17" s="2344"/>
      <c r="K17" s="2344"/>
      <c r="L17" s="2344"/>
      <c r="M17" s="2346"/>
    </row>
    <row r="18" spans="1:13" ht="15" customHeight="1" x14ac:dyDescent="0.15">
      <c r="A18" s="2315"/>
      <c r="B18" s="2315"/>
      <c r="C18" s="2315"/>
      <c r="D18" s="2315"/>
      <c r="E18" s="2315"/>
      <c r="F18" s="2315"/>
      <c r="G18" s="2315"/>
      <c r="H18" s="2315"/>
      <c r="I18" s="2315"/>
      <c r="J18" s="2315"/>
    </row>
    <row r="19" spans="1:13" ht="15" customHeight="1" x14ac:dyDescent="0.15">
      <c r="A19" s="2315"/>
      <c r="B19" s="2315"/>
      <c r="C19" s="2315"/>
      <c r="D19" s="2315"/>
      <c r="E19" s="2315"/>
      <c r="F19" s="2315"/>
      <c r="G19" s="2315"/>
      <c r="H19" s="2348"/>
      <c r="I19" s="2348"/>
      <c r="J19" s="2315"/>
      <c r="K19" s="2349"/>
      <c r="L19" s="2349"/>
    </row>
    <row r="20" spans="1:13" ht="15" customHeight="1" x14ac:dyDescent="0.15">
      <c r="A20" s="2315"/>
      <c r="B20" s="2315"/>
      <c r="C20" s="2315"/>
      <c r="D20" s="2315"/>
      <c r="E20" s="2315"/>
      <c r="F20" s="2315"/>
      <c r="G20" s="2315"/>
      <c r="H20" s="2348"/>
      <c r="I20" s="2348"/>
      <c r="J20" s="2315"/>
      <c r="K20" s="2350"/>
      <c r="L20" s="2350"/>
    </row>
    <row r="21" spans="1:13" ht="15" customHeight="1" x14ac:dyDescent="0.15">
      <c r="A21" s="2315"/>
      <c r="B21" s="2315"/>
      <c r="C21" s="2315"/>
      <c r="D21" s="2315"/>
      <c r="E21" s="2315"/>
      <c r="F21" s="2315"/>
      <c r="G21" s="2315"/>
      <c r="H21" s="2348"/>
      <c r="I21" s="2348"/>
      <c r="J21" s="2315"/>
      <c r="K21" s="2350"/>
      <c r="L21" s="2350"/>
    </row>
    <row r="22" spans="1:13" ht="15" customHeight="1" x14ac:dyDescent="0.15">
      <c r="A22" s="2315"/>
      <c r="B22" s="2315"/>
      <c r="C22" s="2315"/>
      <c r="D22" s="2315"/>
      <c r="E22" s="2315"/>
      <c r="F22" s="2315"/>
      <c r="G22" s="2315"/>
      <c r="H22" s="2348"/>
      <c r="I22" s="2348"/>
      <c r="J22" s="2315"/>
      <c r="K22" s="2350"/>
      <c r="L22" s="2350"/>
    </row>
    <row r="23" spans="1:13" ht="15" customHeight="1" x14ac:dyDescent="0.15">
      <c r="A23" s="2315"/>
      <c r="B23" s="2315"/>
      <c r="C23" s="2315"/>
      <c r="D23" s="2315"/>
      <c r="E23" s="2315"/>
      <c r="F23" s="2315"/>
      <c r="G23" s="2315"/>
      <c r="H23" s="2350"/>
      <c r="I23" s="2350"/>
      <c r="J23" s="2315"/>
      <c r="K23" s="2350"/>
      <c r="L23" s="2350"/>
    </row>
    <row r="24" spans="1:13" x14ac:dyDescent="0.15">
      <c r="A24" s="2315"/>
      <c r="B24" s="2315"/>
      <c r="C24" s="2315"/>
      <c r="D24" s="2315"/>
      <c r="E24" s="2315"/>
      <c r="F24" s="2315"/>
      <c r="G24" s="2315"/>
      <c r="J24" s="2315"/>
    </row>
    <row r="25" spans="1:13" x14ac:dyDescent="0.15">
      <c r="A25" s="2315"/>
      <c r="B25" s="2315"/>
      <c r="C25" s="2315"/>
      <c r="D25" s="2315"/>
      <c r="E25" s="2315"/>
      <c r="F25" s="2315"/>
      <c r="G25" s="2315"/>
      <c r="J25" s="2315"/>
    </row>
    <row r="26" spans="1:13" x14ac:dyDescent="0.15">
      <c r="A26" s="2315"/>
      <c r="B26" s="2315"/>
      <c r="C26" s="2315"/>
      <c r="D26" s="2315"/>
      <c r="E26" s="2315"/>
      <c r="F26" s="2315"/>
      <c r="G26" s="2315"/>
    </row>
    <row r="27" spans="1:13" x14ac:dyDescent="0.15">
      <c r="A27" s="2315"/>
      <c r="B27" s="2315"/>
      <c r="C27" s="2315"/>
      <c r="D27" s="2315"/>
      <c r="E27" s="2315"/>
      <c r="F27" s="2315"/>
      <c r="G27" s="2315"/>
    </row>
    <row r="28" spans="1:13" x14ac:dyDescent="0.15">
      <c r="A28" s="2315"/>
      <c r="B28" s="2315"/>
      <c r="C28" s="2315"/>
      <c r="D28" s="2315"/>
      <c r="E28" s="2315"/>
      <c r="F28" s="2315"/>
      <c r="G28" s="2315"/>
    </row>
    <row r="29" spans="1:13" x14ac:dyDescent="0.15">
      <c r="A29" s="2315"/>
      <c r="B29" s="2315"/>
      <c r="C29" s="2315"/>
      <c r="D29" s="2315"/>
      <c r="E29" s="2315"/>
      <c r="F29" s="2315"/>
      <c r="G29" s="2315"/>
    </row>
    <row r="30" spans="1:13" x14ac:dyDescent="0.15">
      <c r="A30" s="2315"/>
      <c r="B30" s="2315"/>
      <c r="C30" s="2315"/>
      <c r="D30" s="2315"/>
      <c r="E30" s="2315"/>
      <c r="F30" s="2315"/>
      <c r="G30" s="2315"/>
    </row>
    <row r="31" spans="1:13" x14ac:dyDescent="0.15">
      <c r="A31" s="2315"/>
      <c r="B31" s="2315"/>
      <c r="C31" s="2315"/>
      <c r="D31" s="2315"/>
      <c r="E31" s="2315"/>
      <c r="F31" s="2315"/>
      <c r="G31" s="2315"/>
    </row>
  </sheetData>
  <pageMargins left="0.25" right="0.25" top="0.75" bottom="0.75" header="0.3" footer="0.3"/>
  <pageSetup paperSize="9" scale="77"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pageSetUpPr fitToPage="1"/>
  </sheetPr>
  <dimension ref="A1:M28"/>
  <sheetViews>
    <sheetView zoomScaleNormal="100" workbookViewId="0"/>
  </sheetViews>
  <sheetFormatPr baseColWidth="10" defaultColWidth="11.42578125" defaultRowHeight="15" x14ac:dyDescent="0.25"/>
  <cols>
    <col min="1" max="1" width="8.85546875" style="2313" customWidth="1"/>
    <col min="2" max="2" width="11.85546875" style="2313" customWidth="1"/>
    <col min="3" max="3" width="5.7109375" style="2313" customWidth="1"/>
    <col min="4" max="4" width="11.85546875" style="2313" customWidth="1"/>
    <col min="5" max="5" width="6" style="166" customWidth="1"/>
    <col min="6" max="7" width="2.7109375" customWidth="1"/>
    <col min="8" max="8" width="11.85546875" style="2313" customWidth="1"/>
    <col min="9" max="9" width="6" style="166" customWidth="1"/>
    <col min="10" max="11" width="2.7109375" customWidth="1"/>
    <col min="12" max="12" width="16.85546875" style="2313" customWidth="1"/>
    <col min="13" max="16384" width="11.42578125" style="2313"/>
  </cols>
  <sheetData>
    <row r="1" spans="1:13" customFormat="1" ht="9" customHeight="1" x14ac:dyDescent="0.25">
      <c r="A1" s="2313"/>
      <c r="B1" s="2313"/>
      <c r="C1" s="2313"/>
      <c r="D1" s="2313"/>
      <c r="E1" s="2313"/>
      <c r="F1" s="2313"/>
      <c r="G1" s="2313"/>
      <c r="I1" s="2313"/>
      <c r="J1" s="2313"/>
      <c r="K1" s="2313"/>
    </row>
    <row r="2" spans="1:13" customFormat="1" ht="11.25" customHeight="1" x14ac:dyDescent="0.25">
      <c r="A2" s="2338" t="s">
        <v>3102</v>
      </c>
      <c r="B2" s="2314"/>
      <c r="C2" s="2314"/>
      <c r="D2" s="2314"/>
      <c r="E2" s="2314"/>
      <c r="F2" s="2314"/>
      <c r="G2" s="2314"/>
      <c r="I2" s="2314"/>
      <c r="J2" s="2314"/>
      <c r="K2" s="2314"/>
    </row>
    <row r="3" spans="1:13" customFormat="1" ht="11.25" customHeight="1" x14ac:dyDescent="0.25">
      <c r="A3" s="2338"/>
      <c r="B3" s="2314"/>
      <c r="C3" s="2314"/>
      <c r="D3" s="2314"/>
      <c r="E3" s="2315"/>
      <c r="F3" s="2315"/>
      <c r="G3" s="2315"/>
      <c r="I3" s="2315"/>
      <c r="J3" s="2315"/>
      <c r="K3" s="2315"/>
    </row>
    <row r="4" spans="1:13" customFormat="1" ht="11.25" customHeight="1" x14ac:dyDescent="0.25">
      <c r="A4" s="2351" t="s">
        <v>102</v>
      </c>
      <c r="B4" s="2351" t="s">
        <v>2</v>
      </c>
      <c r="C4" s="2351" t="s">
        <v>3090</v>
      </c>
      <c r="D4" s="2351" t="s">
        <v>3103</v>
      </c>
      <c r="E4" s="2352" t="s">
        <v>3104</v>
      </c>
      <c r="F4" s="712" t="s">
        <v>3090</v>
      </c>
      <c r="G4" s="713"/>
      <c r="H4" s="2351" t="s">
        <v>3105</v>
      </c>
      <c r="I4" s="2352" t="s">
        <v>3104</v>
      </c>
      <c r="J4" s="712" t="s">
        <v>3090</v>
      </c>
      <c r="K4" s="713"/>
    </row>
    <row r="5" spans="1:13" ht="10.5" x14ac:dyDescent="0.15">
      <c r="A5" s="740"/>
      <c r="B5" s="740"/>
      <c r="C5" s="740"/>
      <c r="D5" s="740"/>
      <c r="E5" s="740"/>
      <c r="F5" s="2339" t="s">
        <v>3106</v>
      </c>
      <c r="G5" s="2339" t="s">
        <v>3104</v>
      </c>
      <c r="H5" s="740"/>
      <c r="I5" s="740"/>
      <c r="J5" s="2339" t="s">
        <v>3106</v>
      </c>
      <c r="K5" s="2339" t="s">
        <v>3104</v>
      </c>
    </row>
    <row r="6" spans="1:13" ht="10.5" x14ac:dyDescent="0.15">
      <c r="A6" s="777">
        <v>2018</v>
      </c>
      <c r="B6" s="2343">
        <v>158564.79999999999</v>
      </c>
      <c r="C6" s="2343"/>
      <c r="D6" s="1358">
        <v>102360.4</v>
      </c>
      <c r="E6" s="1095">
        <v>0.64554302089745019</v>
      </c>
      <c r="F6" s="2353"/>
      <c r="G6" s="2353"/>
      <c r="H6" s="1358">
        <v>56204.36</v>
      </c>
      <c r="I6" s="1095">
        <v>0.3544567268397526</v>
      </c>
      <c r="J6" s="2353"/>
      <c r="K6" s="2353"/>
      <c r="L6" s="2354"/>
    </row>
    <row r="7" spans="1:13" ht="10.5" x14ac:dyDescent="0.15">
      <c r="A7" s="777">
        <v>2019</v>
      </c>
      <c r="B7" s="2343">
        <v>159131.5</v>
      </c>
      <c r="C7" s="2343"/>
      <c r="D7" s="1358">
        <v>104366.1</v>
      </c>
      <c r="E7" s="1095">
        <v>0.65584815074325331</v>
      </c>
      <c r="F7" s="2353"/>
      <c r="G7" s="2353"/>
      <c r="H7" s="1358">
        <v>54765.4</v>
      </c>
      <c r="I7" s="1095">
        <v>0.3441518492567468</v>
      </c>
      <c r="J7" s="2353"/>
      <c r="K7" s="2353"/>
      <c r="L7" s="2354"/>
      <c r="M7" s="2346"/>
    </row>
    <row r="8" spans="1:13" ht="10.5" x14ac:dyDescent="0.15">
      <c r="A8" s="777">
        <v>2020</v>
      </c>
      <c r="B8" s="2343">
        <v>136314.20000000001</v>
      </c>
      <c r="C8" s="2343"/>
      <c r="D8" s="1358">
        <v>84608.07</v>
      </c>
      <c r="E8" s="1095">
        <v>0.62068419871150626</v>
      </c>
      <c r="F8" s="2353"/>
      <c r="G8" s="2353"/>
      <c r="H8" s="1358">
        <v>51706.17</v>
      </c>
      <c r="I8" s="1095">
        <v>0.37931609472820876</v>
      </c>
      <c r="J8" s="2353"/>
      <c r="K8" s="2353"/>
      <c r="L8" s="2344"/>
      <c r="M8" s="2346"/>
    </row>
    <row r="9" spans="1:13" ht="10.5" x14ac:dyDescent="0.15">
      <c r="A9" s="777">
        <v>2021</v>
      </c>
      <c r="B9" s="2343">
        <v>139694.79999999999</v>
      </c>
      <c r="C9" s="2343"/>
      <c r="D9" s="1358">
        <v>83932.35</v>
      </c>
      <c r="E9" s="1095">
        <v>0.60082658767541819</v>
      </c>
      <c r="F9" s="2353"/>
      <c r="G9" s="2353"/>
      <c r="H9" s="1358">
        <v>55762.41</v>
      </c>
      <c r="I9" s="1095">
        <v>0.39917312598607829</v>
      </c>
      <c r="J9" s="2353"/>
      <c r="K9" s="2353"/>
      <c r="L9" s="2344"/>
      <c r="M9" s="2346"/>
    </row>
    <row r="10" spans="1:13" ht="10.5" x14ac:dyDescent="0.15">
      <c r="A10" s="777">
        <v>2022</v>
      </c>
      <c r="B10" s="2343">
        <v>142892.70000000001</v>
      </c>
      <c r="C10" s="2343"/>
      <c r="D10" s="1358">
        <v>87304.25</v>
      </c>
      <c r="E10" s="1095">
        <v>0.61097767765603139</v>
      </c>
      <c r="F10" s="2353"/>
      <c r="G10" s="2353"/>
      <c r="H10" s="1358">
        <v>55588.42</v>
      </c>
      <c r="I10" s="1095">
        <v>0.38902211239622453</v>
      </c>
      <c r="J10" s="2353"/>
      <c r="K10" s="2353"/>
      <c r="L10" s="2344"/>
      <c r="M10" s="2346"/>
    </row>
    <row r="11" spans="1:13" ht="10.5" x14ac:dyDescent="0.15">
      <c r="A11" s="2315"/>
      <c r="B11" s="2315"/>
      <c r="C11" s="2315"/>
      <c r="D11" s="2315"/>
      <c r="F11" s="2353"/>
      <c r="G11" s="2353"/>
      <c r="H11" s="2315"/>
      <c r="J11" s="2353"/>
      <c r="K11" s="2353"/>
      <c r="L11" s="2344"/>
      <c r="M11" s="2346"/>
    </row>
    <row r="12" spans="1:13" customFormat="1" ht="10.5" customHeight="1" x14ac:dyDescent="0.25">
      <c r="A12" s="102" t="s">
        <v>4359</v>
      </c>
      <c r="E12" s="166"/>
      <c r="I12" s="166"/>
    </row>
    <row r="13" spans="1:13" customFormat="1" ht="10.5" customHeight="1" x14ac:dyDescent="0.25">
      <c r="A13" s="2072" t="s">
        <v>3093</v>
      </c>
      <c r="E13" s="166"/>
      <c r="I13" s="166"/>
    </row>
    <row r="14" spans="1:13" customFormat="1" ht="10.5" customHeight="1" x14ac:dyDescent="0.25">
      <c r="A14" s="2072" t="s">
        <v>3094</v>
      </c>
      <c r="E14" s="166"/>
      <c r="I14" s="166"/>
    </row>
    <row r="15" spans="1:13" customFormat="1" ht="10.5" customHeight="1" x14ac:dyDescent="0.25">
      <c r="A15" s="2072" t="s">
        <v>3095</v>
      </c>
      <c r="E15" s="166"/>
      <c r="I15" s="166"/>
    </row>
    <row r="16" spans="1:13" x14ac:dyDescent="0.25">
      <c r="A16" s="2315"/>
      <c r="B16" s="2315"/>
      <c r="C16" s="2315"/>
      <c r="D16" s="2315"/>
      <c r="H16" s="2315"/>
      <c r="L16" s="2344"/>
      <c r="M16" s="2346"/>
    </row>
    <row r="17" spans="1:12" ht="15" customHeight="1" x14ac:dyDescent="0.25">
      <c r="A17" s="2315"/>
      <c r="B17" s="2315"/>
      <c r="C17" s="2315"/>
      <c r="D17" s="2315"/>
      <c r="H17" s="2315"/>
      <c r="L17" s="2350"/>
    </row>
    <row r="18" spans="1:12" ht="15" customHeight="1" x14ac:dyDescent="0.25">
      <c r="A18" s="2315"/>
      <c r="B18" s="2315"/>
      <c r="C18" s="2315"/>
      <c r="D18" s="2315"/>
      <c r="H18" s="2315"/>
      <c r="L18" s="2350"/>
    </row>
    <row r="19" spans="1:12" ht="15" customHeight="1" x14ac:dyDescent="0.25">
      <c r="A19" s="2315"/>
      <c r="B19" s="2315"/>
      <c r="C19" s="2315"/>
      <c r="D19" s="2315"/>
      <c r="H19" s="2315"/>
      <c r="L19" s="2350"/>
    </row>
    <row r="20" spans="1:12" ht="15" customHeight="1" x14ac:dyDescent="0.25">
      <c r="A20" s="2315"/>
      <c r="B20" s="2315"/>
      <c r="C20" s="2315"/>
      <c r="D20" s="2315"/>
      <c r="H20" s="2315"/>
      <c r="L20" s="2350"/>
    </row>
    <row r="21" spans="1:12" x14ac:dyDescent="0.25">
      <c r="A21" s="2315"/>
      <c r="B21" s="2315"/>
      <c r="C21" s="2315"/>
      <c r="D21" s="2315"/>
      <c r="H21" s="2315"/>
    </row>
    <row r="22" spans="1:12" x14ac:dyDescent="0.25">
      <c r="A22" s="2315"/>
      <c r="B22" s="2315"/>
      <c r="C22" s="2315"/>
      <c r="D22" s="2315"/>
      <c r="H22" s="2315"/>
    </row>
    <row r="23" spans="1:12" x14ac:dyDescent="0.25">
      <c r="A23" s="2315"/>
      <c r="B23" s="2315"/>
      <c r="C23" s="2315"/>
      <c r="D23" s="2315"/>
      <c r="H23" s="2315"/>
    </row>
    <row r="24" spans="1:12" x14ac:dyDescent="0.25">
      <c r="A24" s="2315"/>
      <c r="B24" s="2315"/>
      <c r="C24" s="2315"/>
      <c r="D24" s="2315"/>
      <c r="H24" s="2315"/>
    </row>
    <row r="25" spans="1:12" x14ac:dyDescent="0.25">
      <c r="A25" s="2315"/>
      <c r="B25" s="2315"/>
      <c r="C25" s="2315"/>
      <c r="D25" s="2315"/>
      <c r="H25" s="2315"/>
    </row>
    <row r="26" spans="1:12" x14ac:dyDescent="0.25">
      <c r="A26" s="2315"/>
      <c r="B26" s="2315"/>
      <c r="C26" s="2315"/>
      <c r="D26" s="2315"/>
      <c r="H26" s="2315"/>
    </row>
    <row r="27" spans="1:12" x14ac:dyDescent="0.25">
      <c r="A27" s="2315"/>
      <c r="B27" s="2315"/>
      <c r="C27" s="2315"/>
      <c r="D27" s="2315"/>
      <c r="H27" s="2315"/>
    </row>
    <row r="28" spans="1:12" x14ac:dyDescent="0.25">
      <c r="A28" s="2315"/>
      <c r="B28" s="2315"/>
      <c r="C28" s="2315"/>
      <c r="D28" s="2315"/>
      <c r="H28" s="2315"/>
    </row>
  </sheetData>
  <pageMargins left="0.25" right="0.25" top="0.75" bottom="0.75" header="0.3" footer="0.3"/>
  <pageSetup paperSize="9" scale="77"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1:Q34"/>
  <sheetViews>
    <sheetView zoomScaleNormal="100" workbookViewId="0"/>
  </sheetViews>
  <sheetFormatPr baseColWidth="10" defaultColWidth="11.42578125" defaultRowHeight="15" x14ac:dyDescent="0.25"/>
  <cols>
    <col min="1" max="1" width="14.285156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13"/>
      <c r="B1" s="2313"/>
      <c r="C1" s="2313"/>
      <c r="D1" s="2313"/>
      <c r="E1" s="2313"/>
      <c r="F1" s="2313"/>
      <c r="G1" s="2313"/>
      <c r="I1" s="2313"/>
      <c r="J1" s="2313"/>
      <c r="K1" s="2313"/>
    </row>
    <row r="2" spans="1:17" ht="11.25" customHeight="1" x14ac:dyDescent="0.25">
      <c r="A2" s="2338" t="s">
        <v>3107</v>
      </c>
      <c r="B2" s="2314"/>
      <c r="C2" s="2314"/>
      <c r="D2" s="2314"/>
      <c r="E2" s="2314"/>
      <c r="F2" s="2314"/>
      <c r="G2" s="2314"/>
      <c r="I2" s="2314"/>
      <c r="J2" s="2314"/>
      <c r="K2" s="2314"/>
    </row>
    <row r="3" spans="1:17" ht="8.25" customHeight="1" x14ac:dyDescent="0.25">
      <c r="A3" s="2315"/>
      <c r="B3" s="2315"/>
      <c r="C3" s="2315"/>
      <c r="D3" s="2315"/>
      <c r="E3" s="2315"/>
      <c r="F3" s="2315"/>
      <c r="G3" s="2315"/>
      <c r="I3" s="2315"/>
      <c r="J3" s="2315"/>
      <c r="K3" s="2315"/>
    </row>
    <row r="4" spans="1:17" ht="10.5" customHeight="1" x14ac:dyDescent="0.25">
      <c r="A4" s="2351" t="s">
        <v>3097</v>
      </c>
      <c r="B4" s="2351" t="s">
        <v>2</v>
      </c>
      <c r="C4" s="2351" t="s">
        <v>3090</v>
      </c>
      <c r="D4" s="2351" t="s">
        <v>3103</v>
      </c>
      <c r="E4" s="2352" t="s">
        <v>3104</v>
      </c>
      <c r="F4" s="712" t="s">
        <v>3090</v>
      </c>
      <c r="G4" s="713"/>
      <c r="H4" s="2351" t="s">
        <v>3105</v>
      </c>
      <c r="I4" s="2352" t="s">
        <v>3104</v>
      </c>
      <c r="J4" s="712" t="s">
        <v>3090</v>
      </c>
      <c r="K4" s="713"/>
    </row>
    <row r="5" spans="1:17" ht="10.5" customHeight="1" x14ac:dyDescent="0.25">
      <c r="A5" s="740"/>
      <c r="B5" s="740"/>
      <c r="C5" s="740"/>
      <c r="D5" s="740"/>
      <c r="E5" s="740"/>
      <c r="F5" s="2339" t="s">
        <v>3106</v>
      </c>
      <c r="G5" s="2339" t="s">
        <v>3104</v>
      </c>
      <c r="H5" s="740"/>
      <c r="I5" s="740"/>
      <c r="J5" s="2339" t="s">
        <v>3106</v>
      </c>
      <c r="K5" s="2339" t="s">
        <v>3104</v>
      </c>
      <c r="L5" s="2313"/>
      <c r="M5" s="2313"/>
      <c r="N5" s="2313"/>
      <c r="O5" s="2313"/>
      <c r="P5" s="2313"/>
      <c r="Q5" s="2313"/>
    </row>
    <row r="6" spans="1:17" ht="10.5" customHeight="1" x14ac:dyDescent="0.25">
      <c r="A6" s="874" t="s">
        <v>103</v>
      </c>
      <c r="B6" s="2343">
        <v>142892.70000000001</v>
      </c>
      <c r="C6" s="2343"/>
      <c r="D6" s="2343">
        <v>87304.25</v>
      </c>
      <c r="E6" s="1095">
        <v>0.61097767765603139</v>
      </c>
      <c r="F6" s="2353"/>
      <c r="G6" s="2353"/>
      <c r="H6" s="2343">
        <v>55588.42</v>
      </c>
      <c r="I6" s="1095">
        <v>0.38902211239622453</v>
      </c>
      <c r="J6" s="2353"/>
      <c r="K6" s="2353"/>
      <c r="L6" s="2313"/>
      <c r="M6" s="2313"/>
      <c r="N6" s="2313"/>
      <c r="O6" s="2313"/>
      <c r="P6" s="2313"/>
      <c r="Q6" s="2313"/>
    </row>
    <row r="7" spans="1:17" ht="10.5" customHeight="1" x14ac:dyDescent="0.25">
      <c r="A7" s="163" t="s">
        <v>3098</v>
      </c>
      <c r="B7" s="2343">
        <v>11277.79</v>
      </c>
      <c r="C7" s="2343"/>
      <c r="D7" s="1358">
        <v>7342.9570000000003</v>
      </c>
      <c r="E7" s="1095">
        <v>0.65109892984352424</v>
      </c>
      <c r="F7" s="2353"/>
      <c r="G7" s="2353"/>
      <c r="H7" s="1358">
        <v>3934.8359999999998</v>
      </c>
      <c r="I7" s="1095">
        <v>0.34890133616603958</v>
      </c>
      <c r="J7" s="2353"/>
      <c r="K7" s="2353"/>
      <c r="L7" s="2313"/>
      <c r="M7" s="2313"/>
      <c r="N7" s="2313"/>
      <c r="O7" s="2313"/>
      <c r="P7" s="2313"/>
      <c r="Q7" s="2313"/>
    </row>
    <row r="8" spans="1:17" ht="10.5" customHeight="1" x14ac:dyDescent="0.25">
      <c r="A8" s="163" t="s">
        <v>3108</v>
      </c>
      <c r="B8" s="2343">
        <v>91834.98</v>
      </c>
      <c r="C8" s="2343"/>
      <c r="D8" s="1358">
        <v>55994.74</v>
      </c>
      <c r="E8" s="1095">
        <v>0.60973215217120968</v>
      </c>
      <c r="F8" s="2353"/>
      <c r="G8" s="2353"/>
      <c r="H8" s="1358">
        <v>35840.239999999998</v>
      </c>
      <c r="I8" s="1095">
        <v>0.39026784782879032</v>
      </c>
      <c r="J8" s="2353"/>
      <c r="K8" s="2353"/>
      <c r="L8" s="2313"/>
      <c r="M8" s="2313"/>
      <c r="N8" s="2313"/>
      <c r="O8" s="2313"/>
      <c r="P8" s="2313"/>
      <c r="Q8" s="2313"/>
    </row>
    <row r="9" spans="1:17" ht="10.5" customHeight="1" x14ac:dyDescent="0.25">
      <c r="A9" s="163" t="s">
        <v>3099</v>
      </c>
      <c r="B9" s="2343">
        <v>30163.99</v>
      </c>
      <c r="C9" s="2343"/>
      <c r="D9" s="1358">
        <v>18391.527999999998</v>
      </c>
      <c r="E9" s="1095">
        <v>0.60971801144344617</v>
      </c>
      <c r="F9" s="2353"/>
      <c r="G9" s="2353"/>
      <c r="H9" s="1358">
        <v>11772.47</v>
      </c>
      <c r="I9" s="1095">
        <v>0.39028225377345632</v>
      </c>
      <c r="J9" s="2353"/>
      <c r="K9" s="2353"/>
      <c r="L9" s="2313"/>
      <c r="M9" s="2313"/>
      <c r="N9" s="2313"/>
      <c r="O9" s="2313"/>
      <c r="P9" s="2313"/>
      <c r="Q9" s="2313"/>
    </row>
    <row r="10" spans="1:17" ht="10.5" customHeight="1" x14ac:dyDescent="0.25">
      <c r="A10" s="163" t="s">
        <v>3100</v>
      </c>
      <c r="B10" s="2343">
        <v>9615.9110000000001</v>
      </c>
      <c r="C10" s="2343"/>
      <c r="D10" s="1358">
        <v>5575.0320000000002</v>
      </c>
      <c r="E10" s="1095">
        <v>0.57977158898413261</v>
      </c>
      <c r="F10" s="2353"/>
      <c r="G10" s="2353"/>
      <c r="H10" s="1358">
        <v>4040.8780000000002</v>
      </c>
      <c r="I10" s="1095">
        <v>0.42022830702156044</v>
      </c>
      <c r="J10" s="2353" t="s">
        <v>3109</v>
      </c>
      <c r="K10" s="2353"/>
      <c r="L10" s="2313"/>
      <c r="M10" s="2313"/>
      <c r="N10" s="2313"/>
      <c r="O10" s="2313"/>
      <c r="P10" s="2313"/>
      <c r="Q10" s="2313"/>
    </row>
    <row r="11" spans="1:17" ht="10.5" customHeight="1" x14ac:dyDescent="0.25">
      <c r="F11" s="2353"/>
      <c r="G11" s="2353"/>
      <c r="J11" s="2353"/>
      <c r="K11" s="2353"/>
      <c r="L11" s="2346"/>
      <c r="M11" s="2313"/>
      <c r="N11" s="2313"/>
      <c r="O11" s="2313"/>
      <c r="P11" s="2313"/>
      <c r="Q11" s="2313"/>
    </row>
    <row r="12" spans="1:17" ht="10.5" customHeight="1" x14ac:dyDescent="0.25">
      <c r="A12" s="102" t="s">
        <v>4359</v>
      </c>
    </row>
    <row r="13" spans="1:17" ht="10.5" customHeight="1" x14ac:dyDescent="0.25">
      <c r="A13" s="2347" t="s">
        <v>3101</v>
      </c>
    </row>
    <row r="14" spans="1:17" ht="10.5" customHeight="1" x14ac:dyDescent="0.25">
      <c r="A14" s="2072" t="s">
        <v>3093</v>
      </c>
    </row>
    <row r="15" spans="1:17" ht="10.5" customHeight="1" x14ac:dyDescent="0.25">
      <c r="A15" s="2072" t="s">
        <v>3094</v>
      </c>
    </row>
    <row r="16" spans="1:17" ht="10.5" customHeight="1" x14ac:dyDescent="0.25">
      <c r="A16" s="163" t="s">
        <v>3095</v>
      </c>
    </row>
    <row r="17" spans="1:17" x14ac:dyDescent="0.25">
      <c r="A17" s="2315"/>
      <c r="B17" s="2315"/>
      <c r="C17" s="2315"/>
      <c r="D17" s="2315"/>
      <c r="H17" s="2315"/>
      <c r="L17" s="2346"/>
      <c r="M17" s="2313"/>
      <c r="N17" s="2313"/>
      <c r="O17" s="2313"/>
      <c r="P17" s="2313"/>
      <c r="Q17" s="2313"/>
    </row>
    <row r="18" spans="1:17" x14ac:dyDescent="0.25">
      <c r="A18" s="2315"/>
      <c r="B18" s="2315"/>
      <c r="C18" s="2315"/>
      <c r="D18" s="2315"/>
      <c r="H18" s="2315"/>
      <c r="L18" s="2346"/>
      <c r="M18" s="2313"/>
      <c r="N18" s="2313"/>
      <c r="O18" s="2313"/>
      <c r="P18" s="2313"/>
      <c r="Q18" s="2313"/>
    </row>
    <row r="19" spans="1:17" x14ac:dyDescent="0.25">
      <c r="A19" s="2315"/>
      <c r="B19" s="2315"/>
      <c r="C19" s="2315"/>
      <c r="D19" s="2315"/>
      <c r="H19" s="2315"/>
      <c r="L19" s="2313"/>
      <c r="M19" s="2313"/>
      <c r="N19" s="2313"/>
      <c r="O19" s="2313"/>
      <c r="P19" s="2313"/>
      <c r="Q19" s="2313"/>
    </row>
    <row r="20" spans="1:17" x14ac:dyDescent="0.25">
      <c r="A20" s="2315"/>
      <c r="B20" s="2315"/>
      <c r="C20" s="2315"/>
      <c r="D20" s="2315"/>
      <c r="H20" s="2315"/>
      <c r="L20" s="2313"/>
      <c r="M20" s="2313"/>
      <c r="N20" s="2313"/>
      <c r="O20" s="2313"/>
      <c r="P20" s="2313"/>
      <c r="Q20" s="2313"/>
    </row>
    <row r="21" spans="1:17" x14ac:dyDescent="0.25">
      <c r="A21" s="2315"/>
      <c r="B21" s="2315"/>
      <c r="C21" s="2315"/>
      <c r="D21" s="2315"/>
      <c r="H21" s="2315"/>
      <c r="L21" s="2313"/>
      <c r="M21" s="2313"/>
      <c r="N21" s="2313"/>
      <c r="O21" s="2313"/>
      <c r="P21" s="2313"/>
      <c r="Q21" s="2313"/>
    </row>
    <row r="22" spans="1:17" x14ac:dyDescent="0.25">
      <c r="A22" s="2315"/>
      <c r="B22" s="2315"/>
      <c r="C22" s="2315"/>
      <c r="D22" s="2315"/>
      <c r="H22" s="2315"/>
      <c r="L22" s="2313"/>
      <c r="M22" s="2313"/>
      <c r="N22" s="2313"/>
      <c r="O22" s="2313"/>
      <c r="P22" s="2313"/>
      <c r="Q22" s="2313"/>
    </row>
    <row r="23" spans="1:17" x14ac:dyDescent="0.25">
      <c r="A23" s="2315"/>
      <c r="B23" s="2315"/>
      <c r="C23" s="2315"/>
      <c r="D23" s="2315"/>
      <c r="H23" s="2315"/>
      <c r="L23" s="2313"/>
      <c r="M23" s="2313"/>
      <c r="N23" s="2313"/>
      <c r="O23" s="2313"/>
      <c r="P23" s="2313"/>
      <c r="Q23" s="2313"/>
    </row>
    <row r="24" spans="1:17" x14ac:dyDescent="0.25">
      <c r="A24" s="2315"/>
      <c r="B24" s="2315"/>
      <c r="C24" s="2315"/>
      <c r="D24" s="2315"/>
      <c r="H24" s="2315"/>
      <c r="L24" s="2313"/>
      <c r="M24" s="2313"/>
      <c r="N24" s="2313"/>
      <c r="O24" s="2313"/>
      <c r="P24" s="2313"/>
      <c r="Q24" s="2313"/>
    </row>
    <row r="25" spans="1:17" x14ac:dyDescent="0.25">
      <c r="A25" s="2315"/>
      <c r="B25" s="2315"/>
      <c r="C25" s="2315"/>
      <c r="D25" s="2315"/>
      <c r="H25" s="2315"/>
      <c r="L25" s="2313"/>
      <c r="M25" s="2313"/>
      <c r="N25" s="2313"/>
      <c r="O25" s="2313"/>
      <c r="P25" s="2313"/>
      <c r="Q25" s="2313"/>
    </row>
    <row r="26" spans="1:17" x14ac:dyDescent="0.25">
      <c r="A26" s="2315"/>
      <c r="B26" s="2315"/>
      <c r="C26" s="2315"/>
      <c r="D26" s="2315"/>
      <c r="H26" s="2315"/>
      <c r="L26" s="2313"/>
      <c r="M26" s="2313"/>
      <c r="N26" s="2313"/>
      <c r="O26" s="2313"/>
      <c r="P26" s="2313"/>
      <c r="Q26" s="2313"/>
    </row>
    <row r="27" spans="1:17" x14ac:dyDescent="0.25">
      <c r="A27" s="2315"/>
      <c r="B27" s="2315"/>
      <c r="C27" s="2315"/>
      <c r="D27" s="2315"/>
      <c r="H27" s="2315"/>
      <c r="L27" s="2313"/>
      <c r="M27" s="2313"/>
      <c r="N27" s="2313"/>
      <c r="O27" s="2313"/>
      <c r="P27" s="2313"/>
      <c r="Q27" s="2313"/>
    </row>
    <row r="28" spans="1:17" x14ac:dyDescent="0.25">
      <c r="A28" s="2315"/>
      <c r="B28" s="2315"/>
      <c r="C28" s="2315"/>
      <c r="D28" s="2315"/>
      <c r="H28" s="2315"/>
      <c r="L28" s="2313"/>
      <c r="M28" s="2313"/>
      <c r="N28" s="2313"/>
      <c r="O28" s="2313"/>
      <c r="P28" s="2313"/>
      <c r="Q28" s="2313"/>
    </row>
    <row r="29" spans="1:17" x14ac:dyDescent="0.25">
      <c r="A29" s="2315"/>
      <c r="B29" s="2315"/>
      <c r="C29" s="2315"/>
      <c r="D29" s="2315"/>
      <c r="H29" s="2315"/>
      <c r="L29" s="2313"/>
      <c r="M29" s="2313"/>
      <c r="N29" s="2313"/>
      <c r="O29" s="2313"/>
      <c r="P29" s="2313"/>
      <c r="Q29" s="2313"/>
    </row>
    <row r="30" spans="1:17" x14ac:dyDescent="0.25">
      <c r="A30" s="2315"/>
      <c r="B30" s="2315"/>
      <c r="C30" s="2315"/>
      <c r="D30" s="2315"/>
      <c r="H30" s="2315"/>
      <c r="L30" s="2313"/>
      <c r="M30" s="2313"/>
      <c r="N30" s="2313"/>
      <c r="O30" s="2313"/>
      <c r="P30" s="2313"/>
      <c r="Q30" s="2313"/>
    </row>
    <row r="31" spans="1:17" x14ac:dyDescent="0.25">
      <c r="A31" s="2315"/>
      <c r="B31" s="2315"/>
      <c r="C31" s="2315"/>
      <c r="D31" s="2315"/>
      <c r="H31" s="2315"/>
      <c r="L31" s="2313"/>
      <c r="M31" s="2313"/>
      <c r="N31" s="2313"/>
      <c r="O31" s="2313"/>
      <c r="P31" s="2313"/>
      <c r="Q31" s="2313"/>
    </row>
    <row r="32" spans="1:17" x14ac:dyDescent="0.25">
      <c r="A32" s="2315"/>
      <c r="B32" s="2315"/>
      <c r="C32" s="2315"/>
      <c r="D32" s="2315"/>
      <c r="H32" s="2315"/>
      <c r="L32" s="2313"/>
      <c r="M32" s="2313"/>
      <c r="N32" s="2313"/>
      <c r="O32" s="2313"/>
      <c r="P32" s="2313"/>
      <c r="Q32" s="2313"/>
    </row>
    <row r="33" spans="1:17" x14ac:dyDescent="0.25">
      <c r="A33" s="2315"/>
      <c r="B33" s="2315"/>
      <c r="C33" s="2315"/>
      <c r="D33" s="2315"/>
      <c r="H33" s="2315"/>
      <c r="L33" s="2313"/>
      <c r="M33" s="2313"/>
      <c r="N33" s="2313"/>
      <c r="O33" s="2313"/>
      <c r="P33" s="2313"/>
      <c r="Q33" s="2313"/>
    </row>
    <row r="34" spans="1:17" x14ac:dyDescent="0.25">
      <c r="A34" s="2315"/>
      <c r="B34" s="2315"/>
      <c r="C34" s="2315"/>
      <c r="D34" s="2315"/>
      <c r="H34" s="2315"/>
    </row>
  </sheetData>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pageSetUpPr fitToPage="1"/>
  </sheetPr>
  <dimension ref="A1:L27"/>
  <sheetViews>
    <sheetView zoomScaleNormal="100" workbookViewId="0"/>
  </sheetViews>
  <sheetFormatPr baseColWidth="10" defaultColWidth="11.42578125" defaultRowHeight="15" x14ac:dyDescent="0.25"/>
  <cols>
    <col min="1" max="1" width="8.85546875" style="2313" customWidth="1"/>
    <col min="2" max="2" width="11.85546875" style="2313" customWidth="1"/>
    <col min="3" max="3" width="5.7109375" style="2313" customWidth="1"/>
    <col min="4" max="4" width="11.85546875" style="2313" customWidth="1"/>
    <col min="5" max="5" width="6" style="166" customWidth="1"/>
    <col min="6" max="7" width="2.7109375" customWidth="1"/>
    <col min="8" max="8" width="11.85546875" style="2313" customWidth="1"/>
    <col min="9" max="9" width="6" style="166" customWidth="1"/>
    <col min="10" max="11" width="2.7109375" customWidth="1"/>
    <col min="12" max="16384" width="11.42578125" style="2313"/>
  </cols>
  <sheetData>
    <row r="1" spans="1:12" customFormat="1" ht="9" customHeight="1" x14ac:dyDescent="0.25">
      <c r="A1" s="2313"/>
      <c r="B1" s="2313"/>
      <c r="C1" s="2313"/>
      <c r="D1" s="2313"/>
      <c r="E1" s="2313"/>
      <c r="F1" s="2313"/>
      <c r="G1" s="2313"/>
      <c r="I1" s="2313"/>
      <c r="J1" s="2313"/>
      <c r="K1" s="2313"/>
    </row>
    <row r="2" spans="1:12" customFormat="1" ht="11.25" customHeight="1" x14ac:dyDescent="0.25">
      <c r="A2" s="2338" t="s">
        <v>3110</v>
      </c>
      <c r="B2" s="2314"/>
      <c r="C2" s="2314"/>
      <c r="D2" s="2314"/>
      <c r="E2" s="2314"/>
      <c r="F2" s="2314"/>
      <c r="G2" s="2314"/>
      <c r="I2" s="2314"/>
      <c r="J2" s="2314"/>
      <c r="K2" s="2314"/>
    </row>
    <row r="3" spans="1:12" customFormat="1" ht="8.25" customHeight="1" x14ac:dyDescent="0.25">
      <c r="A3" s="2315"/>
      <c r="B3" s="2315"/>
      <c r="C3" s="2315"/>
      <c r="D3" s="2315"/>
      <c r="E3" s="2315"/>
      <c r="F3" s="2315"/>
      <c r="G3" s="2315"/>
      <c r="I3" s="2315"/>
      <c r="J3" s="2315"/>
      <c r="K3" s="2315"/>
    </row>
    <row r="4" spans="1:12" customFormat="1" ht="10.5" customHeight="1" x14ac:dyDescent="0.25">
      <c r="A4" s="2351" t="s">
        <v>102</v>
      </c>
      <c r="B4" s="2351" t="s">
        <v>2</v>
      </c>
      <c r="C4" s="2351" t="s">
        <v>3090</v>
      </c>
      <c r="D4" s="2351" t="s">
        <v>3111</v>
      </c>
      <c r="E4" s="2352" t="s">
        <v>3104</v>
      </c>
      <c r="F4" s="712" t="s">
        <v>3090</v>
      </c>
      <c r="G4" s="713"/>
      <c r="H4" s="2351" t="s">
        <v>3112</v>
      </c>
      <c r="I4" s="2352" t="s">
        <v>3104</v>
      </c>
      <c r="J4" s="712" t="s">
        <v>3090</v>
      </c>
      <c r="K4" s="713"/>
    </row>
    <row r="5" spans="1:12" ht="10.5" x14ac:dyDescent="0.15">
      <c r="A5" s="740"/>
      <c r="B5" s="740"/>
      <c r="C5" s="740"/>
      <c r="D5" s="740"/>
      <c r="E5" s="740"/>
      <c r="F5" s="2339" t="s">
        <v>3106</v>
      </c>
      <c r="G5" s="2339" t="s">
        <v>3104</v>
      </c>
      <c r="H5" s="740"/>
      <c r="I5" s="740"/>
      <c r="J5" s="2339" t="s">
        <v>3106</v>
      </c>
      <c r="K5" s="2339" t="s">
        <v>3104</v>
      </c>
    </row>
    <row r="6" spans="1:12" ht="10.5" x14ac:dyDescent="0.15">
      <c r="A6" s="2355">
        <v>2018</v>
      </c>
      <c r="B6" s="2356">
        <v>158564.79999999999</v>
      </c>
      <c r="C6" s="2356"/>
      <c r="D6" s="2357">
        <v>113666.2</v>
      </c>
      <c r="E6" s="1095">
        <v>0.71684383923796458</v>
      </c>
      <c r="F6" s="2353"/>
      <c r="G6" s="2353"/>
      <c r="H6" s="2357">
        <v>44898.54</v>
      </c>
      <c r="I6" s="1095">
        <v>0.28315578236783956</v>
      </c>
      <c r="J6" s="2353"/>
      <c r="K6" s="2353"/>
    </row>
    <row r="7" spans="1:12" ht="10.5" x14ac:dyDescent="0.15">
      <c r="A7" s="2355">
        <v>2019</v>
      </c>
      <c r="B7" s="2356">
        <v>159131.5</v>
      </c>
      <c r="C7" s="2356"/>
      <c r="D7" s="2357">
        <v>115989.4</v>
      </c>
      <c r="E7" s="1095">
        <v>0.72889025742860458</v>
      </c>
      <c r="F7" s="2353"/>
      <c r="G7" s="2353"/>
      <c r="H7" s="2357">
        <v>43142.03</v>
      </c>
      <c r="I7" s="1095">
        <v>0.27110930268362959</v>
      </c>
      <c r="J7" s="2353"/>
      <c r="K7" s="2353"/>
      <c r="L7" s="2346"/>
    </row>
    <row r="8" spans="1:12" ht="10.5" x14ac:dyDescent="0.15">
      <c r="A8" s="2355">
        <v>2020</v>
      </c>
      <c r="B8" s="2356">
        <v>136314.20000000001</v>
      </c>
      <c r="C8" s="2356"/>
      <c r="D8" s="2357">
        <v>104900.43</v>
      </c>
      <c r="E8" s="1095">
        <v>0.76954880709419848</v>
      </c>
      <c r="F8" s="2353"/>
      <c r="G8" s="2353"/>
      <c r="H8" s="2357">
        <v>31413.81</v>
      </c>
      <c r="I8" s="1095">
        <v>0.23045148634551646</v>
      </c>
      <c r="J8" s="2353"/>
      <c r="K8" s="2353"/>
      <c r="L8" s="2346"/>
    </row>
    <row r="9" spans="1:12" ht="10.5" x14ac:dyDescent="0.15">
      <c r="A9" s="2355">
        <v>2021</v>
      </c>
      <c r="B9" s="2356">
        <v>139694.79999999999</v>
      </c>
      <c r="C9" s="2356"/>
      <c r="D9" s="2357">
        <v>105111.5</v>
      </c>
      <c r="E9" s="1095">
        <v>0.75243674066608068</v>
      </c>
      <c r="F9" s="2353"/>
      <c r="G9" s="2353"/>
      <c r="H9" s="2357">
        <v>34583.279999999999</v>
      </c>
      <c r="I9" s="1095">
        <v>0.24756311616466756</v>
      </c>
      <c r="J9" s="2353"/>
      <c r="K9" s="2353"/>
      <c r="L9" s="2346"/>
    </row>
    <row r="10" spans="1:12" ht="10.5" x14ac:dyDescent="0.15">
      <c r="A10" s="2355">
        <v>2022</v>
      </c>
      <c r="B10" s="2356">
        <v>142892.70000000001</v>
      </c>
      <c r="C10" s="2356"/>
      <c r="D10" s="2357">
        <v>110073.3</v>
      </c>
      <c r="E10" s="1095">
        <v>0.77032136701175069</v>
      </c>
      <c r="F10" s="2353"/>
      <c r="G10" s="2353"/>
      <c r="H10" s="2357">
        <v>32819.370000000003</v>
      </c>
      <c r="I10" s="1095">
        <v>0.22967842304050523</v>
      </c>
      <c r="J10" s="2353"/>
      <c r="K10" s="2353"/>
      <c r="L10" s="2346"/>
    </row>
    <row r="11" spans="1:12" ht="10.5" x14ac:dyDescent="0.15">
      <c r="A11" s="2315"/>
      <c r="B11" s="2315"/>
      <c r="C11" s="2315"/>
      <c r="D11" s="2315"/>
      <c r="F11" s="2353"/>
      <c r="G11" s="2353"/>
      <c r="H11" s="2315"/>
      <c r="J11" s="2353"/>
      <c r="K11" s="2353"/>
      <c r="L11" s="2346"/>
    </row>
    <row r="12" spans="1:12" customFormat="1" ht="10.5" customHeight="1" x14ac:dyDescent="0.25">
      <c r="A12" s="102" t="s">
        <v>4359</v>
      </c>
      <c r="E12" s="166"/>
      <c r="I12" s="166"/>
    </row>
    <row r="13" spans="1:12" customFormat="1" ht="10.5" customHeight="1" x14ac:dyDescent="0.25">
      <c r="A13" s="2072" t="s">
        <v>3093</v>
      </c>
      <c r="E13" s="166"/>
      <c r="I13" s="166"/>
    </row>
    <row r="14" spans="1:12" customFormat="1" ht="10.5" customHeight="1" x14ac:dyDescent="0.25">
      <c r="A14" s="2072" t="s">
        <v>3094</v>
      </c>
      <c r="E14" s="166"/>
      <c r="I14" s="166"/>
    </row>
    <row r="15" spans="1:12" customFormat="1" ht="10.5" customHeight="1" x14ac:dyDescent="0.25">
      <c r="A15" s="2072" t="s">
        <v>3095</v>
      </c>
      <c r="E15" s="166"/>
      <c r="I15" s="166"/>
    </row>
    <row r="16" spans="1:12" x14ac:dyDescent="0.25">
      <c r="A16" s="2315"/>
      <c r="B16" s="2315"/>
      <c r="C16" s="2315"/>
      <c r="D16" s="2315"/>
      <c r="H16" s="2315"/>
      <c r="L16" s="2346"/>
    </row>
    <row r="17" spans="1:8" ht="15" customHeight="1" x14ac:dyDescent="0.25">
      <c r="A17" s="2315"/>
      <c r="B17" s="2315"/>
      <c r="C17" s="2315"/>
      <c r="D17" s="2315"/>
      <c r="H17" s="2315"/>
    </row>
    <row r="18" spans="1:8" ht="15" customHeight="1" x14ac:dyDescent="0.25">
      <c r="A18" s="2315"/>
      <c r="B18" s="2315"/>
      <c r="C18" s="2315"/>
      <c r="D18" s="2315"/>
      <c r="H18" s="2315"/>
    </row>
    <row r="19" spans="1:8" ht="15" customHeight="1" x14ac:dyDescent="0.25">
      <c r="A19" s="2315"/>
      <c r="B19" s="2315"/>
      <c r="C19" s="2315"/>
      <c r="D19" s="2315"/>
      <c r="H19" s="2315"/>
    </row>
    <row r="20" spans="1:8" x14ac:dyDescent="0.25">
      <c r="A20" s="2315"/>
      <c r="B20" s="2315"/>
      <c r="C20" s="2315"/>
      <c r="D20" s="2315"/>
      <c r="H20" s="2315"/>
    </row>
    <row r="21" spans="1:8" x14ac:dyDescent="0.25">
      <c r="A21" s="2315"/>
      <c r="B21" s="2315"/>
      <c r="C21" s="2315"/>
      <c r="D21" s="2315"/>
      <c r="H21" s="2315"/>
    </row>
    <row r="22" spans="1:8" x14ac:dyDescent="0.25">
      <c r="A22" s="2315"/>
      <c r="B22" s="2315"/>
      <c r="C22" s="2315"/>
      <c r="D22" s="2315"/>
      <c r="H22" s="2315"/>
    </row>
    <row r="23" spans="1:8" x14ac:dyDescent="0.25">
      <c r="A23" s="2315"/>
      <c r="B23" s="2315"/>
      <c r="C23" s="2315"/>
      <c r="D23" s="2315"/>
      <c r="H23" s="2315"/>
    </row>
    <row r="24" spans="1:8" x14ac:dyDescent="0.25">
      <c r="A24" s="2315"/>
      <c r="B24" s="2315"/>
      <c r="C24" s="2315"/>
      <c r="D24" s="2315"/>
      <c r="H24" s="2315"/>
    </row>
    <row r="25" spans="1:8" x14ac:dyDescent="0.25">
      <c r="A25" s="2315"/>
      <c r="B25" s="2315"/>
      <c r="C25" s="2315"/>
      <c r="D25" s="2315"/>
      <c r="H25" s="2315"/>
    </row>
    <row r="26" spans="1:8" x14ac:dyDescent="0.25">
      <c r="A26" s="2315"/>
      <c r="B26" s="2315"/>
      <c r="C26" s="2315"/>
      <c r="D26" s="2315"/>
      <c r="H26" s="2315"/>
    </row>
    <row r="27" spans="1:8" x14ac:dyDescent="0.25">
      <c r="A27" s="2315"/>
      <c r="B27" s="2315"/>
      <c r="C27" s="2315"/>
      <c r="D27" s="2315"/>
      <c r="H27" s="2315"/>
    </row>
  </sheetData>
  <pageMargins left="0.25" right="0.25" top="0.75" bottom="0.75" header="0.3" footer="0.3"/>
  <pageSetup paperSize="9" scale="77"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Q33"/>
  <sheetViews>
    <sheetView workbookViewId="0"/>
  </sheetViews>
  <sheetFormatPr baseColWidth="10" defaultColWidth="11.42578125" defaultRowHeight="15" x14ac:dyDescent="0.25"/>
  <cols>
    <col min="1" max="1" width="13.425781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13"/>
      <c r="B1" s="2313"/>
      <c r="C1" s="2313"/>
      <c r="D1" s="2313"/>
      <c r="E1" s="2313"/>
      <c r="F1" s="2313"/>
      <c r="G1" s="2313"/>
      <c r="I1" s="2313"/>
      <c r="J1" s="2313"/>
      <c r="K1" s="2313"/>
    </row>
    <row r="2" spans="1:17" ht="11.25" customHeight="1" x14ac:dyDescent="0.25">
      <c r="A2" s="2338" t="s">
        <v>3113</v>
      </c>
      <c r="B2" s="2314"/>
      <c r="C2" s="2314"/>
      <c r="D2" s="2314"/>
      <c r="E2" s="2314"/>
      <c r="F2" s="2314"/>
      <c r="G2" s="2314"/>
      <c r="I2" s="2314"/>
      <c r="J2" s="2314"/>
      <c r="K2" s="2314"/>
    </row>
    <row r="3" spans="1:17" ht="8.25" customHeight="1" x14ac:dyDescent="0.25">
      <c r="A3" s="2315"/>
      <c r="B3" s="2315"/>
      <c r="C3" s="2315"/>
      <c r="D3" s="2315"/>
      <c r="E3" s="2315"/>
      <c r="F3" s="2315"/>
      <c r="G3" s="2315"/>
      <c r="I3" s="2315"/>
      <c r="J3" s="2315"/>
      <c r="K3" s="2315"/>
    </row>
    <row r="4" spans="1:17" ht="10.5" customHeight="1" x14ac:dyDescent="0.25">
      <c r="A4" s="2351" t="s">
        <v>3097</v>
      </c>
      <c r="B4" s="2351" t="s">
        <v>2</v>
      </c>
      <c r="C4" s="2351" t="s">
        <v>3090</v>
      </c>
      <c r="D4" s="2351" t="s">
        <v>3111</v>
      </c>
      <c r="E4" s="2352" t="s">
        <v>3104</v>
      </c>
      <c r="F4" s="712" t="s">
        <v>3090</v>
      </c>
      <c r="G4" s="713"/>
      <c r="H4" s="2351" t="s">
        <v>3112</v>
      </c>
      <c r="I4" s="2352" t="s">
        <v>3104</v>
      </c>
      <c r="J4" s="712" t="s">
        <v>3090</v>
      </c>
      <c r="K4" s="713"/>
    </row>
    <row r="5" spans="1:17" ht="10.5" customHeight="1" x14ac:dyDescent="0.25">
      <c r="A5" s="740"/>
      <c r="B5" s="740"/>
      <c r="C5" s="740"/>
      <c r="D5" s="740"/>
      <c r="E5" s="740"/>
      <c r="F5" s="2339" t="s">
        <v>3106</v>
      </c>
      <c r="G5" s="2339" t="s">
        <v>3104</v>
      </c>
      <c r="H5" s="740"/>
      <c r="I5" s="740"/>
      <c r="J5" s="2339" t="s">
        <v>3106</v>
      </c>
      <c r="K5" s="2339" t="s">
        <v>3104</v>
      </c>
      <c r="L5" s="2313"/>
      <c r="M5" s="2313"/>
      <c r="N5" s="2313"/>
      <c r="O5" s="2313"/>
      <c r="P5" s="2313"/>
      <c r="Q5" s="2313"/>
    </row>
    <row r="6" spans="1:17" ht="10.5" customHeight="1" x14ac:dyDescent="0.25">
      <c r="A6" s="874" t="s">
        <v>103</v>
      </c>
      <c r="B6" s="2358">
        <v>142892.70000000001</v>
      </c>
      <c r="C6" s="2358"/>
      <c r="D6" s="2358">
        <v>110073.33000000002</v>
      </c>
      <c r="E6" s="1095">
        <v>0.77032157695949488</v>
      </c>
      <c r="F6" s="2353"/>
      <c r="G6" s="2353"/>
      <c r="H6" s="2358">
        <v>32819.370000000003</v>
      </c>
      <c r="I6" s="1095">
        <v>0.22967842304050523</v>
      </c>
      <c r="J6" s="2353"/>
      <c r="K6" s="2353"/>
      <c r="L6" s="2313"/>
      <c r="M6" s="2313"/>
      <c r="N6" s="2313"/>
      <c r="O6" s="2313"/>
      <c r="P6" s="2313"/>
      <c r="Q6" s="2313"/>
    </row>
    <row r="7" spans="1:17" ht="10.5" customHeight="1" x14ac:dyDescent="0.25">
      <c r="A7" s="163" t="s">
        <v>3098</v>
      </c>
      <c r="B7" s="2358">
        <v>11277.79</v>
      </c>
      <c r="C7" s="2358"/>
      <c r="D7" s="1364">
        <v>8010.4828000000007</v>
      </c>
      <c r="E7" s="1095">
        <v>0.71028834550031528</v>
      </c>
      <c r="F7" s="2353"/>
      <c r="G7" s="2353"/>
      <c r="H7" s="1364">
        <v>3267.3072000000002</v>
      </c>
      <c r="I7" s="1095">
        <v>0.28971165449968478</v>
      </c>
      <c r="J7" s="2353"/>
      <c r="K7" s="2353"/>
      <c r="L7" s="2346"/>
      <c r="M7" s="2313"/>
      <c r="N7" s="2313"/>
      <c r="O7" s="2313"/>
      <c r="P7" s="2313"/>
      <c r="Q7" s="2313"/>
    </row>
    <row r="8" spans="1:17" ht="10.5" customHeight="1" x14ac:dyDescent="0.25">
      <c r="A8" s="163" t="s">
        <v>3108</v>
      </c>
      <c r="B8" s="2358">
        <v>91834.98</v>
      </c>
      <c r="C8" s="2358"/>
      <c r="D8" s="1364">
        <v>74015.569999999992</v>
      </c>
      <c r="E8" s="1095">
        <v>0.80596271703875799</v>
      </c>
      <c r="F8" s="2353"/>
      <c r="G8" s="2353"/>
      <c r="H8" s="1364">
        <v>17819.41</v>
      </c>
      <c r="I8" s="1095">
        <v>0.19403728296124201</v>
      </c>
      <c r="J8" s="2353"/>
      <c r="K8" s="2353"/>
      <c r="L8" s="2346"/>
      <c r="M8" s="2313"/>
      <c r="N8" s="2313"/>
      <c r="O8" s="2313"/>
      <c r="P8" s="2313"/>
      <c r="Q8" s="2313"/>
    </row>
    <row r="9" spans="1:17" ht="10.5" customHeight="1" x14ac:dyDescent="0.25">
      <c r="A9" s="163" t="s">
        <v>3099</v>
      </c>
      <c r="B9" s="2358">
        <v>30163.99</v>
      </c>
      <c r="C9" s="2358"/>
      <c r="D9" s="1364">
        <v>20773.243000000002</v>
      </c>
      <c r="E9" s="1095">
        <v>0.68867689586158864</v>
      </c>
      <c r="F9" s="2353"/>
      <c r="G9" s="2353"/>
      <c r="H9" s="1364">
        <v>9390.7469999999994</v>
      </c>
      <c r="I9" s="1095">
        <v>0.31132310413841136</v>
      </c>
      <c r="J9" s="2353"/>
      <c r="K9" s="2353"/>
      <c r="L9" s="2346"/>
      <c r="M9" s="2313"/>
      <c r="N9" s="2313"/>
      <c r="O9" s="2313"/>
      <c r="P9" s="2313"/>
      <c r="Q9" s="2313"/>
    </row>
    <row r="10" spans="1:17" ht="10.5" customHeight="1" x14ac:dyDescent="0.25">
      <c r="A10" s="163" t="s">
        <v>3100</v>
      </c>
      <c r="B10" s="2358">
        <v>9615.9110000000001</v>
      </c>
      <c r="C10" s="2358"/>
      <c r="D10" s="1364">
        <v>7274.0010000000002</v>
      </c>
      <c r="E10" s="1095">
        <v>0.75645469264430587</v>
      </c>
      <c r="F10" s="2353"/>
      <c r="G10" s="2353"/>
      <c r="H10" s="1364">
        <v>2341.91</v>
      </c>
      <c r="I10" s="1095">
        <v>0.2435453073556941</v>
      </c>
      <c r="J10" s="2353"/>
      <c r="K10" s="2353"/>
      <c r="L10" s="2346"/>
      <c r="M10" s="2313"/>
      <c r="N10" s="2313"/>
      <c r="O10" s="2313"/>
      <c r="P10" s="2313"/>
      <c r="Q10" s="2313"/>
    </row>
    <row r="11" spans="1:17" ht="10.5" customHeight="1" x14ac:dyDescent="0.25">
      <c r="F11" s="2353"/>
      <c r="G11" s="2353"/>
      <c r="J11" s="2353"/>
      <c r="K11" s="2353"/>
      <c r="L11" s="2346"/>
      <c r="M11" s="2313"/>
      <c r="N11" s="2313"/>
      <c r="O11" s="2313"/>
      <c r="P11" s="2313"/>
      <c r="Q11" s="2313"/>
    </row>
    <row r="12" spans="1:17" ht="10.5" customHeight="1" x14ac:dyDescent="0.25">
      <c r="A12" s="102" t="s">
        <v>4359</v>
      </c>
    </row>
    <row r="13" spans="1:17" ht="10.5" customHeight="1" x14ac:dyDescent="0.25">
      <c r="A13" s="2347" t="s">
        <v>3101</v>
      </c>
    </row>
    <row r="14" spans="1:17" ht="10.5" customHeight="1" x14ac:dyDescent="0.25">
      <c r="A14" s="2072" t="s">
        <v>3093</v>
      </c>
    </row>
    <row r="15" spans="1:17" ht="10.5" customHeight="1" x14ac:dyDescent="0.25">
      <c r="A15" s="2072" t="s">
        <v>3094</v>
      </c>
    </row>
    <row r="16" spans="1:17" ht="10.5" customHeight="1" x14ac:dyDescent="0.25">
      <c r="A16" s="163" t="s">
        <v>3095</v>
      </c>
    </row>
    <row r="17" spans="1:17" x14ac:dyDescent="0.25">
      <c r="A17" s="2315"/>
      <c r="B17" s="2315"/>
      <c r="C17" s="2315"/>
      <c r="D17" s="2315"/>
      <c r="H17" s="2315"/>
      <c r="L17" s="2346"/>
      <c r="M17" s="2313"/>
      <c r="N17" s="2313"/>
      <c r="O17" s="2313"/>
      <c r="P17" s="2313"/>
      <c r="Q17" s="2313"/>
    </row>
    <row r="18" spans="1:17" x14ac:dyDescent="0.25">
      <c r="B18" s="2346"/>
      <c r="C18" s="2346"/>
      <c r="D18" s="2346"/>
      <c r="H18" s="2346"/>
      <c r="L18" s="2346"/>
      <c r="M18" s="2313"/>
      <c r="N18" s="2313"/>
      <c r="O18" s="2313"/>
      <c r="P18" s="2313"/>
      <c r="Q18" s="2313"/>
    </row>
    <row r="19" spans="1:17" x14ac:dyDescent="0.25">
      <c r="A19" s="2346"/>
      <c r="B19" s="2346"/>
      <c r="C19" s="2346"/>
      <c r="D19" s="2346"/>
      <c r="H19" s="2346"/>
      <c r="L19" s="2346"/>
      <c r="M19" s="2313"/>
      <c r="N19" s="2313"/>
      <c r="O19" s="2313"/>
      <c r="P19" s="2313"/>
      <c r="Q19" s="2313"/>
    </row>
    <row r="20" spans="1:17" x14ac:dyDescent="0.25">
      <c r="A20" s="2346"/>
      <c r="B20" s="2346"/>
      <c r="C20" s="2346"/>
      <c r="D20" s="2346"/>
      <c r="H20" s="2346"/>
      <c r="L20" s="2346"/>
      <c r="M20" s="2313"/>
      <c r="N20" s="2313"/>
      <c r="O20" s="2313"/>
      <c r="P20" s="2313"/>
      <c r="Q20" s="2313"/>
    </row>
    <row r="21" spans="1:17" x14ac:dyDescent="0.25">
      <c r="A21" s="2346"/>
      <c r="B21" s="2346"/>
      <c r="C21" s="2346"/>
      <c r="D21" s="2346"/>
      <c r="H21" s="2346"/>
      <c r="L21" s="2346"/>
      <c r="M21" s="2313"/>
      <c r="N21" s="2313"/>
      <c r="O21" s="2313"/>
      <c r="P21" s="2313"/>
      <c r="Q21" s="2313"/>
    </row>
    <row r="22" spans="1:17" x14ac:dyDescent="0.25">
      <c r="A22" s="2346"/>
      <c r="B22" s="2346"/>
      <c r="C22" s="2346"/>
      <c r="D22" s="2346"/>
      <c r="H22" s="2346"/>
      <c r="L22" s="2346"/>
      <c r="M22" s="2313"/>
      <c r="N22" s="2313"/>
      <c r="O22" s="2313"/>
      <c r="P22" s="2313"/>
      <c r="Q22" s="2313"/>
    </row>
    <row r="23" spans="1:17" x14ac:dyDescent="0.25">
      <c r="A23" s="2346"/>
      <c r="B23" s="2346"/>
      <c r="C23" s="2346"/>
      <c r="D23" s="2346"/>
      <c r="H23" s="2346"/>
      <c r="L23" s="2346"/>
      <c r="M23" s="2313"/>
      <c r="N23" s="2313"/>
      <c r="O23" s="2313"/>
      <c r="P23" s="2313"/>
      <c r="Q23" s="2313"/>
    </row>
    <row r="24" spans="1:17" x14ac:dyDescent="0.25">
      <c r="A24" s="2346"/>
      <c r="B24" s="2346"/>
      <c r="C24" s="2346"/>
      <c r="D24" s="2346"/>
      <c r="H24" s="2346"/>
      <c r="L24" s="2346"/>
      <c r="M24" s="2313"/>
      <c r="N24" s="2313"/>
      <c r="O24" s="2313"/>
      <c r="P24" s="2313"/>
      <c r="Q24" s="2313"/>
    </row>
    <row r="25" spans="1:17" x14ac:dyDescent="0.25">
      <c r="A25" s="2313"/>
      <c r="B25" s="2346"/>
      <c r="C25" s="2346"/>
      <c r="D25" s="2346"/>
      <c r="H25" s="2313"/>
      <c r="L25" s="2313"/>
      <c r="M25" s="2313"/>
      <c r="N25" s="2313"/>
      <c r="O25" s="2313"/>
      <c r="P25" s="2313"/>
      <c r="Q25" s="2313"/>
    </row>
    <row r="26" spans="1:17" x14ac:dyDescent="0.25">
      <c r="A26" s="2313"/>
      <c r="B26" s="2346"/>
      <c r="C26" s="2346"/>
      <c r="D26" s="2346"/>
      <c r="H26" s="2313"/>
      <c r="L26" s="2313"/>
      <c r="M26" s="2313"/>
      <c r="N26" s="2313"/>
      <c r="O26" s="2313"/>
      <c r="P26" s="2313"/>
      <c r="Q26" s="2313"/>
    </row>
    <row r="27" spans="1:17" x14ac:dyDescent="0.25">
      <c r="A27" s="2313"/>
      <c r="B27" s="2313"/>
      <c r="C27" s="2313"/>
      <c r="D27" s="2313"/>
      <c r="H27" s="2313"/>
      <c r="L27" s="2313"/>
      <c r="M27" s="2313"/>
      <c r="N27" s="2313"/>
      <c r="O27" s="2313"/>
      <c r="P27" s="2313"/>
      <c r="Q27" s="2313"/>
    </row>
    <row r="28" spans="1:17" x14ac:dyDescent="0.25">
      <c r="A28" s="2313"/>
      <c r="B28" s="2313"/>
      <c r="C28" s="2313"/>
      <c r="D28" s="2313"/>
      <c r="H28" s="2313"/>
      <c r="L28" s="2313"/>
      <c r="M28" s="2313"/>
      <c r="N28" s="2313"/>
      <c r="O28" s="2313"/>
      <c r="P28" s="2313"/>
      <c r="Q28" s="2313"/>
    </row>
    <row r="29" spans="1:17" x14ac:dyDescent="0.25">
      <c r="A29" s="2313"/>
      <c r="B29" s="2313"/>
      <c r="C29" s="2313"/>
      <c r="D29" s="2313"/>
      <c r="H29" s="2313"/>
      <c r="L29" s="2313"/>
      <c r="M29" s="2313"/>
      <c r="N29" s="2313"/>
      <c r="O29" s="2313"/>
      <c r="P29" s="2313"/>
      <c r="Q29" s="2313"/>
    </row>
    <row r="30" spans="1:17" x14ac:dyDescent="0.25">
      <c r="A30" s="2313"/>
      <c r="B30" s="2313"/>
      <c r="C30" s="2313"/>
      <c r="D30" s="2313"/>
      <c r="H30" s="2313"/>
      <c r="L30" s="2313"/>
      <c r="M30" s="2313"/>
      <c r="N30" s="2313"/>
      <c r="O30" s="2313"/>
      <c r="P30" s="2313"/>
      <c r="Q30" s="2313"/>
    </row>
    <row r="31" spans="1:17" x14ac:dyDescent="0.25">
      <c r="A31" s="2313"/>
      <c r="B31" s="2313"/>
      <c r="C31" s="2313"/>
      <c r="D31" s="2313"/>
      <c r="H31" s="2313"/>
      <c r="L31" s="2313"/>
      <c r="M31" s="2313"/>
      <c r="N31" s="2313"/>
      <c r="O31" s="2313"/>
      <c r="P31" s="2313"/>
      <c r="Q31" s="2313"/>
    </row>
    <row r="32" spans="1:17" x14ac:dyDescent="0.25">
      <c r="A32" s="2313"/>
      <c r="B32" s="2313"/>
      <c r="C32" s="2313"/>
      <c r="D32" s="2313"/>
      <c r="H32" s="2313"/>
      <c r="L32" s="2313"/>
      <c r="M32" s="2313"/>
      <c r="N32" s="2313"/>
      <c r="O32" s="2313"/>
      <c r="P32" s="2313"/>
      <c r="Q32" s="2313"/>
    </row>
    <row r="33" spans="1:17" x14ac:dyDescent="0.25">
      <c r="A33" s="2313"/>
      <c r="B33" s="2313"/>
      <c r="C33" s="2313"/>
      <c r="D33" s="2313"/>
      <c r="H33" s="2313"/>
      <c r="L33" s="2313"/>
      <c r="M33" s="2313"/>
      <c r="N33" s="2313"/>
      <c r="O33" s="2313"/>
      <c r="P33" s="2313"/>
      <c r="Q33" s="2313"/>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V31"/>
  <sheetViews>
    <sheetView zoomScaleNormal="100" workbookViewId="0"/>
  </sheetViews>
  <sheetFormatPr baseColWidth="10" defaultColWidth="13" defaultRowHeight="10.5" x14ac:dyDescent="0.25"/>
  <cols>
    <col min="1" max="1" width="21" style="164" customWidth="1"/>
    <col min="2" max="3" width="10.85546875" style="164" customWidth="1"/>
    <col min="4" max="4" width="13.42578125" style="164" customWidth="1"/>
    <col min="5" max="6" width="10.85546875" style="164" customWidth="1"/>
    <col min="7" max="7" width="13.5703125" style="164" bestFit="1" customWidth="1"/>
    <col min="8" max="9" width="10.85546875" style="164" customWidth="1"/>
    <col min="10" max="10" width="13.5703125" style="164" bestFit="1" customWidth="1"/>
    <col min="11" max="12" width="10.85546875" style="164" customWidth="1"/>
    <col min="13" max="13" width="13.5703125" style="164" bestFit="1" customWidth="1"/>
    <col min="14" max="15" width="10.85546875" style="164" customWidth="1"/>
    <col min="16" max="16" width="13.5703125" style="164" bestFit="1" customWidth="1"/>
    <col min="17" max="18" width="10.85546875" style="164" customWidth="1"/>
    <col min="19" max="19" width="13.5703125" style="164" bestFit="1" customWidth="1"/>
    <col min="20" max="16384" width="13" style="164"/>
  </cols>
  <sheetData>
    <row r="2" spans="1:22" ht="11.25" x14ac:dyDescent="0.25">
      <c r="A2" s="839" t="s">
        <v>3717</v>
      </c>
      <c r="B2" s="840"/>
      <c r="C2" s="840"/>
      <c r="D2" s="840"/>
      <c r="E2" s="840"/>
      <c r="F2" s="840"/>
      <c r="G2" s="840"/>
      <c r="H2" s="841"/>
      <c r="I2" s="841"/>
      <c r="J2" s="841"/>
      <c r="K2" s="841"/>
      <c r="L2" s="841"/>
      <c r="M2" s="841"/>
      <c r="N2" s="841"/>
      <c r="O2" s="841"/>
      <c r="P2" s="841"/>
      <c r="Q2" s="841"/>
      <c r="R2" s="841"/>
      <c r="S2" s="841"/>
      <c r="T2" s="288"/>
      <c r="U2" s="288"/>
      <c r="V2" s="288"/>
    </row>
    <row r="3" spans="1:22" ht="11.25" customHeight="1" x14ac:dyDescent="0.25">
      <c r="A3" s="842"/>
      <c r="B3" s="843"/>
      <c r="C3" s="843"/>
      <c r="D3" s="843"/>
      <c r="E3" s="843"/>
      <c r="F3" s="843"/>
      <c r="G3" s="843"/>
      <c r="H3" s="843"/>
      <c r="I3" s="843"/>
      <c r="J3" s="843"/>
      <c r="K3" s="843"/>
      <c r="L3" s="843"/>
      <c r="M3" s="843"/>
      <c r="N3" s="843"/>
      <c r="O3" s="102"/>
      <c r="P3" s="102"/>
      <c r="Q3" s="102"/>
      <c r="R3" s="102"/>
      <c r="S3" s="102"/>
      <c r="T3" s="288"/>
      <c r="U3" s="288"/>
      <c r="V3" s="288"/>
    </row>
    <row r="4" spans="1:22" ht="18.75" customHeight="1" x14ac:dyDescent="0.25">
      <c r="A4" s="844" t="s">
        <v>5</v>
      </c>
      <c r="B4" s="845" t="s">
        <v>103</v>
      </c>
      <c r="C4" s="845"/>
      <c r="D4" s="845"/>
      <c r="E4" s="845" t="s">
        <v>719</v>
      </c>
      <c r="F4" s="845"/>
      <c r="G4" s="845"/>
      <c r="H4" s="845" t="s">
        <v>720</v>
      </c>
      <c r="I4" s="845"/>
      <c r="J4" s="845"/>
      <c r="K4" s="845" t="s">
        <v>721</v>
      </c>
      <c r="L4" s="845"/>
      <c r="M4" s="845"/>
      <c r="N4" s="846" t="s">
        <v>722</v>
      </c>
      <c r="O4" s="846"/>
      <c r="P4" s="846"/>
      <c r="Q4" s="846" t="s">
        <v>723</v>
      </c>
      <c r="R4" s="846"/>
      <c r="S4" s="846"/>
      <c r="T4" s="288"/>
      <c r="U4" s="847"/>
      <c r="V4" s="288"/>
    </row>
    <row r="5" spans="1:22" ht="33" x14ac:dyDescent="0.25">
      <c r="A5" s="848"/>
      <c r="B5" s="849" t="s">
        <v>158</v>
      </c>
      <c r="C5" s="849" t="s">
        <v>157</v>
      </c>
      <c r="D5" s="850" t="s">
        <v>724</v>
      </c>
      <c r="E5" s="849" t="s">
        <v>158</v>
      </c>
      <c r="F5" s="849" t="s">
        <v>157</v>
      </c>
      <c r="G5" s="850" t="s">
        <v>724</v>
      </c>
      <c r="H5" s="849" t="s">
        <v>158</v>
      </c>
      <c r="I5" s="849" t="s">
        <v>157</v>
      </c>
      <c r="J5" s="850" t="s">
        <v>724</v>
      </c>
      <c r="K5" s="849" t="s">
        <v>158</v>
      </c>
      <c r="L5" s="849" t="s">
        <v>157</v>
      </c>
      <c r="M5" s="850" t="s">
        <v>724</v>
      </c>
      <c r="N5" s="849" t="s">
        <v>158</v>
      </c>
      <c r="O5" s="849" t="s">
        <v>157</v>
      </c>
      <c r="P5" s="850" t="s">
        <v>724</v>
      </c>
      <c r="Q5" s="849" t="s">
        <v>158</v>
      </c>
      <c r="R5" s="849" t="s">
        <v>157</v>
      </c>
      <c r="S5" s="850" t="s">
        <v>724</v>
      </c>
      <c r="T5" s="288"/>
      <c r="U5" s="847"/>
      <c r="V5" s="288"/>
    </row>
    <row r="6" spans="1:22" x14ac:dyDescent="0.25">
      <c r="A6" s="508" t="s">
        <v>187</v>
      </c>
      <c r="B6" s="851">
        <v>617747</v>
      </c>
      <c r="C6" s="851">
        <v>328346</v>
      </c>
      <c r="D6" s="851">
        <v>86842</v>
      </c>
      <c r="E6" s="851">
        <v>71433</v>
      </c>
      <c r="F6" s="851">
        <v>50358</v>
      </c>
      <c r="G6" s="851">
        <v>12634</v>
      </c>
      <c r="H6" s="851">
        <v>129628</v>
      </c>
      <c r="I6" s="851">
        <v>60419</v>
      </c>
      <c r="J6" s="851">
        <v>7137</v>
      </c>
      <c r="K6" s="851">
        <v>303538</v>
      </c>
      <c r="L6" s="851">
        <v>130989</v>
      </c>
      <c r="M6" s="851">
        <v>9606</v>
      </c>
      <c r="N6" s="851">
        <v>97506</v>
      </c>
      <c r="O6" s="851">
        <v>75736</v>
      </c>
      <c r="P6" s="851">
        <v>2501</v>
      </c>
      <c r="Q6" s="851">
        <v>15642</v>
      </c>
      <c r="R6" s="851">
        <v>10844</v>
      </c>
      <c r="S6" s="851">
        <v>54964</v>
      </c>
      <c r="T6" s="288"/>
      <c r="U6" s="102"/>
      <c r="V6" s="288"/>
    </row>
    <row r="7" spans="1:22" x14ac:dyDescent="0.25">
      <c r="A7" s="289" t="s">
        <v>9</v>
      </c>
      <c r="B7" s="851">
        <v>6709</v>
      </c>
      <c r="C7" s="851">
        <v>4064</v>
      </c>
      <c r="D7" s="851">
        <v>1681</v>
      </c>
      <c r="E7" s="138">
        <v>436</v>
      </c>
      <c r="F7" s="138">
        <v>701</v>
      </c>
      <c r="G7" s="138">
        <v>55</v>
      </c>
      <c r="H7" s="139">
        <v>1049</v>
      </c>
      <c r="I7" s="139">
        <v>797</v>
      </c>
      <c r="J7" s="139">
        <v>2</v>
      </c>
      <c r="K7" s="139">
        <v>3063</v>
      </c>
      <c r="L7" s="139">
        <v>1534</v>
      </c>
      <c r="M7" s="139">
        <v>27</v>
      </c>
      <c r="N7" s="139">
        <v>1505</v>
      </c>
      <c r="O7" s="139">
        <v>994</v>
      </c>
      <c r="P7" s="139">
        <v>0</v>
      </c>
      <c r="Q7" s="139">
        <v>656</v>
      </c>
      <c r="R7" s="139">
        <v>38</v>
      </c>
      <c r="S7" s="139">
        <v>1597</v>
      </c>
      <c r="T7" s="288"/>
      <c r="U7" s="847"/>
      <c r="V7" s="288"/>
    </row>
    <row r="8" spans="1:22" x14ac:dyDescent="0.25">
      <c r="A8" s="289" t="s">
        <v>10</v>
      </c>
      <c r="B8" s="851">
        <v>918</v>
      </c>
      <c r="C8" s="851">
        <v>918</v>
      </c>
      <c r="D8" s="851">
        <v>650</v>
      </c>
      <c r="E8" s="138">
        <v>48</v>
      </c>
      <c r="F8" s="138">
        <v>119</v>
      </c>
      <c r="G8" s="138">
        <v>4</v>
      </c>
      <c r="H8" s="139">
        <v>184</v>
      </c>
      <c r="I8" s="139">
        <v>141</v>
      </c>
      <c r="J8" s="139">
        <v>11</v>
      </c>
      <c r="K8" s="139">
        <v>547</v>
      </c>
      <c r="L8" s="139">
        <v>224</v>
      </c>
      <c r="M8" s="139">
        <v>5</v>
      </c>
      <c r="N8" s="139">
        <v>131</v>
      </c>
      <c r="O8" s="139">
        <v>405</v>
      </c>
      <c r="P8" s="139">
        <v>20</v>
      </c>
      <c r="Q8" s="139">
        <v>8</v>
      </c>
      <c r="R8" s="139">
        <v>29</v>
      </c>
      <c r="S8" s="139">
        <v>610</v>
      </c>
      <c r="T8" s="288"/>
      <c r="U8" s="288"/>
      <c r="V8" s="288"/>
    </row>
    <row r="9" spans="1:22" x14ac:dyDescent="0.25">
      <c r="A9" s="289" t="s">
        <v>11</v>
      </c>
      <c r="B9" s="851">
        <v>7926</v>
      </c>
      <c r="C9" s="851">
        <v>5311</v>
      </c>
      <c r="D9" s="851">
        <v>6631</v>
      </c>
      <c r="E9" s="138">
        <v>660</v>
      </c>
      <c r="F9" s="138">
        <v>255</v>
      </c>
      <c r="G9" s="138">
        <v>331</v>
      </c>
      <c r="H9" s="139">
        <v>1916</v>
      </c>
      <c r="I9" s="139">
        <v>1772</v>
      </c>
      <c r="J9" s="139">
        <v>104</v>
      </c>
      <c r="K9" s="139">
        <v>3949</v>
      </c>
      <c r="L9" s="139">
        <v>2375</v>
      </c>
      <c r="M9" s="139">
        <v>288</v>
      </c>
      <c r="N9" s="139">
        <v>1322</v>
      </c>
      <c r="O9" s="139">
        <v>845</v>
      </c>
      <c r="P9" s="139">
        <v>30</v>
      </c>
      <c r="Q9" s="139">
        <v>79</v>
      </c>
      <c r="R9" s="139">
        <v>64</v>
      </c>
      <c r="S9" s="139">
        <v>5878</v>
      </c>
      <c r="T9" s="288"/>
      <c r="U9" s="288"/>
      <c r="V9" s="288"/>
    </row>
    <row r="10" spans="1:22" x14ac:dyDescent="0.25">
      <c r="A10" s="289" t="s">
        <v>12</v>
      </c>
      <c r="B10" s="851">
        <v>9326</v>
      </c>
      <c r="C10" s="851">
        <v>6670</v>
      </c>
      <c r="D10" s="851">
        <v>828</v>
      </c>
      <c r="E10" s="138">
        <v>586</v>
      </c>
      <c r="F10" s="138">
        <v>576</v>
      </c>
      <c r="G10" s="138">
        <v>232</v>
      </c>
      <c r="H10" s="139">
        <v>2082</v>
      </c>
      <c r="I10" s="139">
        <v>955</v>
      </c>
      <c r="J10" s="139">
        <v>55</v>
      </c>
      <c r="K10" s="139">
        <v>5103</v>
      </c>
      <c r="L10" s="139">
        <v>2938</v>
      </c>
      <c r="M10" s="139">
        <v>88</v>
      </c>
      <c r="N10" s="139">
        <v>682</v>
      </c>
      <c r="O10" s="139">
        <v>1536</v>
      </c>
      <c r="P10" s="139">
        <v>25</v>
      </c>
      <c r="Q10" s="139">
        <v>873</v>
      </c>
      <c r="R10" s="139">
        <v>665</v>
      </c>
      <c r="S10" s="139">
        <v>428</v>
      </c>
      <c r="T10" s="288"/>
      <c r="U10" s="288"/>
      <c r="V10" s="288"/>
    </row>
    <row r="11" spans="1:22" x14ac:dyDescent="0.25">
      <c r="A11" s="289" t="s">
        <v>13</v>
      </c>
      <c r="B11" s="851">
        <v>22937</v>
      </c>
      <c r="C11" s="851">
        <v>13412</v>
      </c>
      <c r="D11" s="851">
        <v>4159</v>
      </c>
      <c r="E11" s="138">
        <v>4385</v>
      </c>
      <c r="F11" s="138">
        <v>2819</v>
      </c>
      <c r="G11" s="138">
        <v>776</v>
      </c>
      <c r="H11" s="139">
        <v>5322</v>
      </c>
      <c r="I11" s="139">
        <v>2833</v>
      </c>
      <c r="J11" s="139">
        <v>154</v>
      </c>
      <c r="K11" s="139">
        <v>9263</v>
      </c>
      <c r="L11" s="139">
        <v>4206</v>
      </c>
      <c r="M11" s="139">
        <v>285</v>
      </c>
      <c r="N11" s="139">
        <v>1631</v>
      </c>
      <c r="O11" s="139">
        <v>1530</v>
      </c>
      <c r="P11" s="139">
        <v>30</v>
      </c>
      <c r="Q11" s="139">
        <v>2336</v>
      </c>
      <c r="R11" s="139">
        <v>2024</v>
      </c>
      <c r="S11" s="139">
        <v>2914</v>
      </c>
      <c r="T11" s="288"/>
      <c r="U11" s="288"/>
      <c r="V11" s="288"/>
    </row>
    <row r="12" spans="1:22" x14ac:dyDescent="0.25">
      <c r="A12" s="289" t="s">
        <v>14</v>
      </c>
      <c r="B12" s="851">
        <v>62473</v>
      </c>
      <c r="C12" s="851">
        <v>33940</v>
      </c>
      <c r="D12" s="851">
        <v>12579</v>
      </c>
      <c r="E12" s="138">
        <v>6714</v>
      </c>
      <c r="F12" s="138">
        <v>5525</v>
      </c>
      <c r="G12" s="138">
        <v>732</v>
      </c>
      <c r="H12" s="139">
        <v>10217</v>
      </c>
      <c r="I12" s="139">
        <v>4047</v>
      </c>
      <c r="J12" s="139">
        <v>332</v>
      </c>
      <c r="K12" s="139">
        <v>30023</v>
      </c>
      <c r="L12" s="139">
        <v>12160</v>
      </c>
      <c r="M12" s="139">
        <v>1007</v>
      </c>
      <c r="N12" s="139">
        <v>14522</v>
      </c>
      <c r="O12" s="139">
        <v>10753</v>
      </c>
      <c r="P12" s="139">
        <v>409</v>
      </c>
      <c r="Q12" s="139">
        <v>997</v>
      </c>
      <c r="R12" s="139">
        <v>1455</v>
      </c>
      <c r="S12" s="139">
        <v>10099</v>
      </c>
      <c r="T12" s="288"/>
      <c r="U12" s="288"/>
      <c r="V12" s="288"/>
    </row>
    <row r="13" spans="1:22" x14ac:dyDescent="0.25">
      <c r="A13" s="289" t="s">
        <v>15</v>
      </c>
      <c r="B13" s="851">
        <v>234955</v>
      </c>
      <c r="C13" s="851">
        <v>136277</v>
      </c>
      <c r="D13" s="851">
        <v>29295</v>
      </c>
      <c r="E13" s="138">
        <v>19779</v>
      </c>
      <c r="F13" s="138">
        <v>14941</v>
      </c>
      <c r="G13" s="138">
        <v>7353</v>
      </c>
      <c r="H13" s="139">
        <v>50448</v>
      </c>
      <c r="I13" s="139">
        <v>24269</v>
      </c>
      <c r="J13" s="139">
        <v>3978</v>
      </c>
      <c r="K13" s="139">
        <v>119260</v>
      </c>
      <c r="L13" s="139">
        <v>59952</v>
      </c>
      <c r="M13" s="139">
        <v>4616</v>
      </c>
      <c r="N13" s="139">
        <v>40824</v>
      </c>
      <c r="O13" s="139">
        <v>35048</v>
      </c>
      <c r="P13" s="139">
        <v>869</v>
      </c>
      <c r="Q13" s="139">
        <v>4644</v>
      </c>
      <c r="R13" s="139">
        <v>2067</v>
      </c>
      <c r="S13" s="139">
        <v>12479</v>
      </c>
      <c r="T13" s="288"/>
      <c r="U13" s="288"/>
      <c r="V13" s="288"/>
    </row>
    <row r="14" spans="1:22" x14ac:dyDescent="0.25">
      <c r="A14" s="289" t="s">
        <v>16</v>
      </c>
      <c r="B14" s="851">
        <v>34339</v>
      </c>
      <c r="C14" s="851">
        <v>16720</v>
      </c>
      <c r="D14" s="851">
        <v>1669</v>
      </c>
      <c r="E14" s="138">
        <v>3898</v>
      </c>
      <c r="F14" s="138">
        <v>2622</v>
      </c>
      <c r="G14" s="138">
        <v>364</v>
      </c>
      <c r="H14" s="139">
        <v>5638</v>
      </c>
      <c r="I14" s="139">
        <v>2575</v>
      </c>
      <c r="J14" s="139">
        <v>205</v>
      </c>
      <c r="K14" s="139">
        <v>17832</v>
      </c>
      <c r="L14" s="139">
        <v>6791</v>
      </c>
      <c r="M14" s="139">
        <v>599</v>
      </c>
      <c r="N14" s="139">
        <v>6470</v>
      </c>
      <c r="O14" s="139">
        <v>4387</v>
      </c>
      <c r="P14" s="139">
        <v>181</v>
      </c>
      <c r="Q14" s="139">
        <v>501</v>
      </c>
      <c r="R14" s="139">
        <v>345</v>
      </c>
      <c r="S14" s="139">
        <v>320</v>
      </c>
      <c r="T14" s="288"/>
      <c r="U14" s="288"/>
      <c r="V14" s="288"/>
    </row>
    <row r="15" spans="1:22" x14ac:dyDescent="0.25">
      <c r="A15" s="289" t="s">
        <v>17</v>
      </c>
      <c r="B15" s="851">
        <v>24402</v>
      </c>
      <c r="C15" s="851">
        <v>12094</v>
      </c>
      <c r="D15" s="851">
        <v>4423</v>
      </c>
      <c r="E15" s="138">
        <v>2575</v>
      </c>
      <c r="F15" s="138">
        <v>1761</v>
      </c>
      <c r="G15" s="138">
        <v>170</v>
      </c>
      <c r="H15" s="139">
        <v>5478</v>
      </c>
      <c r="I15" s="139">
        <v>2420</v>
      </c>
      <c r="J15" s="139">
        <v>574</v>
      </c>
      <c r="K15" s="139">
        <v>11653</v>
      </c>
      <c r="L15" s="139">
        <v>4147</v>
      </c>
      <c r="M15" s="139">
        <v>354</v>
      </c>
      <c r="N15" s="139">
        <v>3879</v>
      </c>
      <c r="O15" s="139">
        <v>3011</v>
      </c>
      <c r="P15" s="139">
        <v>189</v>
      </c>
      <c r="Q15" s="139">
        <v>817</v>
      </c>
      <c r="R15" s="139">
        <v>755</v>
      </c>
      <c r="S15" s="139">
        <v>3136</v>
      </c>
      <c r="T15" s="288"/>
      <c r="U15" s="288"/>
      <c r="V15" s="288"/>
    </row>
    <row r="16" spans="1:22" x14ac:dyDescent="0.25">
      <c r="A16" s="289" t="s">
        <v>18</v>
      </c>
      <c r="B16" s="851">
        <v>19449</v>
      </c>
      <c r="C16" s="851">
        <v>6808</v>
      </c>
      <c r="D16" s="851">
        <v>1742</v>
      </c>
      <c r="E16" s="138">
        <v>2462</v>
      </c>
      <c r="F16" s="138">
        <v>1561</v>
      </c>
      <c r="G16" s="138">
        <v>369</v>
      </c>
      <c r="H16" s="139">
        <v>3315</v>
      </c>
      <c r="I16" s="139">
        <v>1144</v>
      </c>
      <c r="J16" s="139">
        <v>100</v>
      </c>
      <c r="K16" s="139">
        <v>12001</v>
      </c>
      <c r="L16" s="139">
        <v>2974</v>
      </c>
      <c r="M16" s="139">
        <v>248</v>
      </c>
      <c r="N16" s="139">
        <v>1560</v>
      </c>
      <c r="O16" s="139">
        <v>1022</v>
      </c>
      <c r="P16" s="139">
        <v>32</v>
      </c>
      <c r="Q16" s="139">
        <v>111</v>
      </c>
      <c r="R16" s="139">
        <v>107</v>
      </c>
      <c r="S16" s="139">
        <v>993</v>
      </c>
      <c r="T16" s="288"/>
      <c r="U16" s="288"/>
      <c r="V16" s="288"/>
    </row>
    <row r="17" spans="1:22" x14ac:dyDescent="0.25">
      <c r="A17" s="289" t="s">
        <v>19</v>
      </c>
      <c r="B17" s="851">
        <v>33276</v>
      </c>
      <c r="C17" s="851">
        <v>15495</v>
      </c>
      <c r="D17" s="851">
        <v>3188</v>
      </c>
      <c r="E17" s="138">
        <v>4637</v>
      </c>
      <c r="F17" s="138">
        <v>3488</v>
      </c>
      <c r="G17" s="138">
        <v>398</v>
      </c>
      <c r="H17" s="139">
        <v>6839</v>
      </c>
      <c r="I17" s="139">
        <v>3130</v>
      </c>
      <c r="J17" s="139">
        <v>347</v>
      </c>
      <c r="K17" s="139">
        <v>14735</v>
      </c>
      <c r="L17" s="139">
        <v>4931</v>
      </c>
      <c r="M17" s="139">
        <v>451</v>
      </c>
      <c r="N17" s="139">
        <v>6006</v>
      </c>
      <c r="O17" s="139">
        <v>3516</v>
      </c>
      <c r="P17" s="139">
        <v>110</v>
      </c>
      <c r="Q17" s="139">
        <v>1059</v>
      </c>
      <c r="R17" s="139">
        <v>430</v>
      </c>
      <c r="S17" s="139">
        <v>1882</v>
      </c>
      <c r="T17" s="288"/>
      <c r="U17" s="288"/>
      <c r="V17" s="288"/>
    </row>
    <row r="18" spans="1:22" x14ac:dyDescent="0.25">
      <c r="A18" s="289" t="s">
        <v>20</v>
      </c>
      <c r="B18" s="851">
        <v>68963</v>
      </c>
      <c r="C18" s="851">
        <v>27586</v>
      </c>
      <c r="D18" s="851">
        <v>4494</v>
      </c>
      <c r="E18" s="138">
        <v>10786</v>
      </c>
      <c r="F18" s="138">
        <v>5764</v>
      </c>
      <c r="G18" s="138">
        <v>807</v>
      </c>
      <c r="H18" s="139">
        <v>16431</v>
      </c>
      <c r="I18" s="139">
        <v>5888</v>
      </c>
      <c r="J18" s="139">
        <v>864</v>
      </c>
      <c r="K18" s="139">
        <v>30833</v>
      </c>
      <c r="L18" s="139">
        <v>9554</v>
      </c>
      <c r="M18" s="139">
        <v>588</v>
      </c>
      <c r="N18" s="139">
        <v>8944</v>
      </c>
      <c r="O18" s="139">
        <v>5801</v>
      </c>
      <c r="P18" s="139">
        <v>256</v>
      </c>
      <c r="Q18" s="139">
        <v>1969</v>
      </c>
      <c r="R18" s="139">
        <v>579</v>
      </c>
      <c r="S18" s="139">
        <v>1979</v>
      </c>
      <c r="T18" s="288"/>
      <c r="U18" s="288"/>
      <c r="V18" s="288"/>
    </row>
    <row r="19" spans="1:22" x14ac:dyDescent="0.25">
      <c r="A19" s="289" t="s">
        <v>21</v>
      </c>
      <c r="B19" s="851">
        <v>20198</v>
      </c>
      <c r="C19" s="851">
        <v>10344</v>
      </c>
      <c r="D19" s="851">
        <v>909</v>
      </c>
      <c r="E19" s="138">
        <v>4534</v>
      </c>
      <c r="F19" s="138">
        <v>3594</v>
      </c>
      <c r="G19" s="138">
        <v>120</v>
      </c>
      <c r="H19" s="139">
        <v>4552</v>
      </c>
      <c r="I19" s="139">
        <v>1971</v>
      </c>
      <c r="J19" s="139">
        <v>87</v>
      </c>
      <c r="K19" s="139">
        <v>7852</v>
      </c>
      <c r="L19" s="139">
        <v>2885</v>
      </c>
      <c r="M19" s="139">
        <v>94</v>
      </c>
      <c r="N19" s="139">
        <v>2752</v>
      </c>
      <c r="O19" s="139">
        <v>1495</v>
      </c>
      <c r="P19" s="139">
        <v>46</v>
      </c>
      <c r="Q19" s="139">
        <v>508</v>
      </c>
      <c r="R19" s="139">
        <v>399</v>
      </c>
      <c r="S19" s="139">
        <v>562</v>
      </c>
      <c r="T19" s="288"/>
      <c r="U19" s="288"/>
      <c r="V19" s="288"/>
    </row>
    <row r="20" spans="1:22" x14ac:dyDescent="0.25">
      <c r="A20" s="289" t="s">
        <v>22</v>
      </c>
      <c r="B20" s="851">
        <v>52572</v>
      </c>
      <c r="C20" s="851">
        <v>28061</v>
      </c>
      <c r="D20" s="851">
        <v>8708</v>
      </c>
      <c r="E20" s="138">
        <v>6879</v>
      </c>
      <c r="F20" s="138">
        <v>4223</v>
      </c>
      <c r="G20" s="138">
        <v>422</v>
      </c>
      <c r="H20" s="139">
        <v>11473</v>
      </c>
      <c r="I20" s="139">
        <v>6616</v>
      </c>
      <c r="J20" s="139">
        <v>249</v>
      </c>
      <c r="K20" s="139">
        <v>27408</v>
      </c>
      <c r="L20" s="139">
        <v>11960</v>
      </c>
      <c r="M20" s="139">
        <v>696</v>
      </c>
      <c r="N20" s="139">
        <v>5919</v>
      </c>
      <c r="O20" s="139">
        <v>3912</v>
      </c>
      <c r="P20" s="139">
        <v>299</v>
      </c>
      <c r="Q20" s="139">
        <v>893</v>
      </c>
      <c r="R20" s="139">
        <v>1350</v>
      </c>
      <c r="S20" s="139">
        <v>7042</v>
      </c>
      <c r="T20" s="288"/>
      <c r="U20" s="288"/>
      <c r="V20" s="288"/>
    </row>
    <row r="21" spans="1:22" x14ac:dyDescent="0.25">
      <c r="A21" s="289" t="s">
        <v>23</v>
      </c>
      <c r="B21" s="851">
        <v>14235</v>
      </c>
      <c r="C21" s="851">
        <v>7180</v>
      </c>
      <c r="D21" s="851">
        <v>4268</v>
      </c>
      <c r="E21" s="138">
        <v>2280</v>
      </c>
      <c r="F21" s="138">
        <v>1989</v>
      </c>
      <c r="G21" s="138">
        <v>164</v>
      </c>
      <c r="H21" s="139">
        <v>3657</v>
      </c>
      <c r="I21" s="139">
        <v>1281</v>
      </c>
      <c r="J21" s="139">
        <v>63</v>
      </c>
      <c r="K21" s="139">
        <v>7277</v>
      </c>
      <c r="L21" s="139">
        <v>2912</v>
      </c>
      <c r="M21" s="139">
        <v>130</v>
      </c>
      <c r="N21" s="139">
        <v>881</v>
      </c>
      <c r="O21" s="139">
        <v>912</v>
      </c>
      <c r="P21" s="139">
        <v>3</v>
      </c>
      <c r="Q21" s="139">
        <v>140</v>
      </c>
      <c r="R21" s="139">
        <v>86</v>
      </c>
      <c r="S21" s="139">
        <v>3908</v>
      </c>
      <c r="T21" s="288"/>
      <c r="U21" s="288"/>
      <c r="V21" s="288"/>
    </row>
    <row r="22" spans="1:22" x14ac:dyDescent="0.25">
      <c r="A22" s="289" t="s">
        <v>24</v>
      </c>
      <c r="B22" s="851">
        <v>5069</v>
      </c>
      <c r="C22" s="851">
        <v>3466</v>
      </c>
      <c r="D22" s="851">
        <v>1618</v>
      </c>
      <c r="E22" s="138">
        <v>774</v>
      </c>
      <c r="F22" s="138">
        <v>420</v>
      </c>
      <c r="G22" s="138">
        <v>337</v>
      </c>
      <c r="H22" s="139">
        <v>1027</v>
      </c>
      <c r="I22" s="139">
        <v>580</v>
      </c>
      <c r="J22" s="139">
        <v>12</v>
      </c>
      <c r="K22" s="139">
        <v>2739</v>
      </c>
      <c r="L22" s="139">
        <v>1446</v>
      </c>
      <c r="M22" s="139">
        <v>130</v>
      </c>
      <c r="N22" s="139">
        <v>478</v>
      </c>
      <c r="O22" s="139">
        <v>569</v>
      </c>
      <c r="P22" s="139">
        <v>2</v>
      </c>
      <c r="Q22" s="139">
        <v>51</v>
      </c>
      <c r="R22" s="139">
        <v>451</v>
      </c>
      <c r="S22" s="139">
        <v>1137</v>
      </c>
      <c r="T22" s="288"/>
      <c r="U22" s="288"/>
      <c r="V22" s="288"/>
    </row>
    <row r="23" spans="1:22" x14ac:dyDescent="0.25">
      <c r="A23" s="852"/>
      <c r="B23" s="853"/>
      <c r="C23" s="853"/>
      <c r="D23" s="853"/>
      <c r="E23" s="854"/>
      <c r="F23" s="854"/>
      <c r="G23" s="854"/>
      <c r="H23" s="854"/>
      <c r="I23" s="854"/>
      <c r="J23" s="854"/>
      <c r="K23" s="854"/>
      <c r="L23" s="854"/>
      <c r="M23" s="854"/>
      <c r="N23" s="854"/>
      <c r="O23" s="854"/>
      <c r="P23" s="854"/>
      <c r="Q23" s="854"/>
      <c r="R23" s="854"/>
      <c r="S23" s="854"/>
      <c r="T23" s="288"/>
      <c r="U23" s="288"/>
      <c r="V23" s="288"/>
    </row>
    <row r="24" spans="1:22" x14ac:dyDescent="0.25">
      <c r="A24" s="773" t="s">
        <v>648</v>
      </c>
      <c r="B24" s="853"/>
      <c r="C24" s="853"/>
      <c r="D24" s="853"/>
      <c r="E24" s="854"/>
      <c r="F24" s="854"/>
      <c r="G24" s="854"/>
      <c r="H24" s="854"/>
      <c r="I24" s="854"/>
      <c r="J24" s="854"/>
      <c r="K24" s="854"/>
      <c r="L24" s="854"/>
      <c r="M24" s="854"/>
      <c r="N24" s="854"/>
      <c r="O24" s="854"/>
      <c r="P24" s="854"/>
      <c r="Q24" s="854"/>
      <c r="R24" s="854"/>
      <c r="S24" s="854"/>
      <c r="T24" s="288"/>
      <c r="U24" s="288"/>
      <c r="V24" s="288"/>
    </row>
    <row r="25" spans="1:22" x14ac:dyDescent="0.25">
      <c r="A25" s="852" t="s">
        <v>725</v>
      </c>
      <c r="B25" s="853"/>
      <c r="C25" s="853"/>
      <c r="D25" s="853"/>
      <c r="E25" s="854"/>
      <c r="F25" s="854"/>
      <c r="G25" s="854"/>
      <c r="H25" s="854"/>
      <c r="I25" s="854"/>
      <c r="J25" s="854"/>
      <c r="K25" s="854"/>
      <c r="L25" s="854"/>
      <c r="M25" s="854"/>
      <c r="N25" s="854"/>
      <c r="O25" s="854"/>
      <c r="P25" s="854"/>
      <c r="Q25" s="854"/>
      <c r="R25" s="854"/>
      <c r="S25" s="854"/>
      <c r="T25" s="288"/>
      <c r="U25" s="288"/>
      <c r="V25" s="288"/>
    </row>
    <row r="26" spans="1:22" ht="11.25" customHeight="1" x14ac:dyDescent="0.25">
      <c r="A26" s="800" t="s">
        <v>678</v>
      </c>
      <c r="B26" s="855"/>
      <c r="C26" s="855"/>
      <c r="D26" s="855"/>
      <c r="E26" s="855"/>
      <c r="F26" s="855"/>
      <c r="G26" s="855"/>
      <c r="H26" s="855"/>
      <c r="I26" s="855"/>
      <c r="J26" s="855"/>
      <c r="K26" s="855"/>
      <c r="L26" s="855"/>
      <c r="M26" s="855"/>
      <c r="N26" s="855"/>
      <c r="O26" s="855"/>
      <c r="P26" s="855"/>
      <c r="Q26" s="855"/>
      <c r="R26" s="855"/>
      <c r="S26" s="855"/>
      <c r="T26" s="288"/>
      <c r="U26" s="288"/>
      <c r="V26" s="288"/>
    </row>
    <row r="27" spans="1:22" ht="11.25" customHeight="1" x14ac:dyDescent="0.25">
      <c r="A27" s="774" t="s">
        <v>716</v>
      </c>
      <c r="B27" s="855"/>
      <c r="C27" s="855"/>
      <c r="D27" s="855"/>
      <c r="E27" s="855"/>
      <c r="F27" s="855"/>
      <c r="G27" s="855"/>
      <c r="H27" s="855"/>
      <c r="I27" s="855"/>
      <c r="J27" s="855"/>
      <c r="K27" s="855"/>
      <c r="L27" s="855"/>
      <c r="M27" s="855"/>
      <c r="N27" s="855"/>
      <c r="O27" s="855"/>
      <c r="P27" s="855"/>
      <c r="Q27" s="855"/>
      <c r="R27" s="855"/>
      <c r="S27" s="855"/>
      <c r="T27" s="288"/>
      <c r="U27" s="288"/>
      <c r="V27" s="288"/>
    </row>
    <row r="28" spans="1:22" ht="11.25" customHeight="1" x14ac:dyDescent="0.25">
      <c r="A28" s="413" t="s">
        <v>726</v>
      </c>
      <c r="B28" s="855"/>
      <c r="C28" s="855"/>
      <c r="D28" s="855"/>
      <c r="E28" s="855"/>
      <c r="F28" s="855"/>
      <c r="G28" s="855"/>
      <c r="H28" s="855"/>
      <c r="I28" s="855"/>
      <c r="J28" s="855"/>
      <c r="K28" s="855"/>
      <c r="L28" s="855"/>
      <c r="M28" s="855"/>
      <c r="N28" s="855"/>
      <c r="O28" s="855"/>
      <c r="P28" s="855"/>
      <c r="Q28" s="855"/>
      <c r="R28" s="855"/>
      <c r="S28" s="855"/>
      <c r="T28" s="288"/>
      <c r="U28" s="288"/>
      <c r="V28" s="288"/>
    </row>
    <row r="29" spans="1:22" ht="11.25" customHeight="1" x14ac:dyDescent="0.25">
      <c r="A29" s="774" t="s">
        <v>25</v>
      </c>
      <c r="B29" s="855"/>
      <c r="C29" s="855"/>
      <c r="D29" s="855"/>
      <c r="E29" s="855"/>
      <c r="F29" s="855"/>
      <c r="G29" s="855"/>
      <c r="H29" s="855"/>
      <c r="I29" s="855"/>
      <c r="J29" s="855"/>
      <c r="K29" s="855"/>
      <c r="L29" s="855"/>
      <c r="M29" s="855"/>
      <c r="N29" s="855"/>
      <c r="O29" s="855"/>
      <c r="P29" s="855"/>
      <c r="Q29" s="855"/>
      <c r="R29" s="855"/>
      <c r="S29" s="855"/>
      <c r="T29" s="288"/>
      <c r="U29" s="288"/>
      <c r="V29" s="288"/>
    </row>
    <row r="30" spans="1:22" x14ac:dyDescent="0.25">
      <c r="A30" s="288" t="s">
        <v>506</v>
      </c>
      <c r="B30" s="288"/>
      <c r="C30" s="288"/>
      <c r="D30" s="288"/>
      <c r="E30" s="288"/>
      <c r="F30" s="288"/>
      <c r="G30" s="288"/>
      <c r="H30" s="288"/>
      <c r="I30" s="288"/>
      <c r="J30" s="288"/>
      <c r="K30" s="288"/>
      <c r="L30" s="288"/>
      <c r="M30" s="288"/>
      <c r="N30" s="288"/>
      <c r="O30" s="288"/>
      <c r="P30" s="288"/>
      <c r="Q30" s="288"/>
      <c r="R30" s="288"/>
      <c r="S30" s="288"/>
      <c r="T30" s="288"/>
      <c r="U30" s="288"/>
      <c r="V30" s="288"/>
    </row>
    <row r="31" spans="1:22" x14ac:dyDescent="0.25">
      <c r="A31" s="288"/>
      <c r="S31" s="288"/>
      <c r="T31" s="288"/>
      <c r="U31" s="288"/>
      <c r="V31" s="288"/>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K15"/>
  <sheetViews>
    <sheetView zoomScaleNormal="100" workbookViewId="0"/>
  </sheetViews>
  <sheetFormatPr baseColWidth="10" defaultColWidth="11.42578125" defaultRowHeight="10.5" x14ac:dyDescent="0.15"/>
  <cols>
    <col min="1" max="1" width="13.42578125" style="166" customWidth="1"/>
    <col min="2" max="2" width="11.42578125" style="166" customWidth="1"/>
    <col min="3" max="3" width="5.7109375" style="166" customWidth="1"/>
    <col min="4" max="4" width="15.140625" style="166" bestFit="1" customWidth="1"/>
    <col min="5" max="5" width="6" style="166" customWidth="1"/>
    <col min="6" max="7" width="2.7109375" style="166" customWidth="1"/>
    <col min="8" max="8" width="17.42578125" style="166" bestFit="1" customWidth="1"/>
    <col min="9" max="9" width="6" style="166" customWidth="1"/>
    <col min="10" max="11" width="2.7109375" style="166" customWidth="1"/>
    <col min="12" max="16384" width="11.42578125" style="166"/>
  </cols>
  <sheetData>
    <row r="1" spans="1:11" ht="9" customHeight="1" x14ac:dyDescent="0.15">
      <c r="A1" s="2313"/>
      <c r="B1" s="2313"/>
      <c r="C1" s="2313"/>
      <c r="D1" s="2313"/>
      <c r="E1" s="2313"/>
      <c r="F1" s="2313"/>
      <c r="G1" s="2313"/>
      <c r="I1" s="2313"/>
      <c r="J1" s="2313"/>
      <c r="K1" s="2313"/>
    </row>
    <row r="2" spans="1:11" ht="11.25" customHeight="1" x14ac:dyDescent="0.15">
      <c r="A2" s="2338" t="s">
        <v>3114</v>
      </c>
      <c r="B2" s="2314"/>
      <c r="C2" s="2314"/>
      <c r="D2" s="2314"/>
      <c r="E2" s="2314"/>
      <c r="F2" s="2314"/>
      <c r="G2" s="2314"/>
      <c r="I2" s="2314"/>
      <c r="J2" s="2314"/>
      <c r="K2" s="2314"/>
    </row>
    <row r="3" spans="1:11" ht="8.25" customHeight="1" x14ac:dyDescent="0.15">
      <c r="A3" s="2315"/>
      <c r="B3" s="2315"/>
      <c r="C3" s="2315"/>
      <c r="D3" s="2315"/>
      <c r="E3" s="2315"/>
      <c r="F3" s="2315"/>
      <c r="G3" s="2315"/>
      <c r="I3" s="2315"/>
      <c r="J3" s="2315"/>
      <c r="K3" s="2315"/>
    </row>
    <row r="4" spans="1:11" ht="10.5" customHeight="1" x14ac:dyDescent="0.15">
      <c r="A4" s="2351" t="s">
        <v>102</v>
      </c>
      <c r="B4" s="2351" t="s">
        <v>2</v>
      </c>
      <c r="C4" s="2351" t="s">
        <v>3090</v>
      </c>
      <c r="D4" s="2351" t="s">
        <v>3115</v>
      </c>
      <c r="E4" s="2352" t="s">
        <v>3104</v>
      </c>
      <c r="F4" s="712" t="s">
        <v>3090</v>
      </c>
      <c r="G4" s="713"/>
      <c r="H4" s="2351" t="s">
        <v>3116</v>
      </c>
      <c r="I4" s="2352" t="s">
        <v>3104</v>
      </c>
      <c r="J4" s="712" t="s">
        <v>3090</v>
      </c>
      <c r="K4" s="713"/>
    </row>
    <row r="5" spans="1:11" ht="10.5" customHeight="1" x14ac:dyDescent="0.15">
      <c r="A5" s="740"/>
      <c r="B5" s="740"/>
      <c r="C5" s="740"/>
      <c r="D5" s="740"/>
      <c r="E5" s="740"/>
      <c r="F5" s="2339" t="s">
        <v>3106</v>
      </c>
      <c r="G5" s="2339" t="s">
        <v>3104</v>
      </c>
      <c r="H5" s="740"/>
      <c r="I5" s="740"/>
      <c r="J5" s="2339" t="s">
        <v>3106</v>
      </c>
      <c r="K5" s="2339" t="s">
        <v>3104</v>
      </c>
    </row>
    <row r="6" spans="1:11" ht="10.5" customHeight="1" x14ac:dyDescent="0.15">
      <c r="A6" s="777">
        <v>2018</v>
      </c>
      <c r="B6" s="2358">
        <v>158564.79999999999</v>
      </c>
      <c r="C6" s="2358"/>
      <c r="D6" s="1364">
        <v>97397.07</v>
      </c>
      <c r="E6" s="1095">
        <v>0.61424143315540403</v>
      </c>
      <c r="F6" s="2353"/>
      <c r="G6" s="2353"/>
      <c r="H6" s="1364">
        <v>61167.71</v>
      </c>
      <c r="I6" s="1095">
        <v>0.38575844071319743</v>
      </c>
      <c r="J6" s="2353"/>
      <c r="K6" s="2353"/>
    </row>
    <row r="7" spans="1:11" ht="10.5" customHeight="1" x14ac:dyDescent="0.15">
      <c r="A7" s="777">
        <v>2019</v>
      </c>
      <c r="B7" s="2358">
        <v>159131.5</v>
      </c>
      <c r="C7" s="2358"/>
      <c r="D7" s="1364">
        <v>100225.7</v>
      </c>
      <c r="E7" s="1095">
        <v>0.62982941780854196</v>
      </c>
      <c r="F7" s="2353"/>
      <c r="G7" s="2353"/>
      <c r="H7" s="1364">
        <v>58905.75</v>
      </c>
      <c r="I7" s="1095">
        <v>0.37017026798591102</v>
      </c>
      <c r="J7" s="2353"/>
      <c r="K7" s="2353"/>
    </row>
    <row r="8" spans="1:11" ht="10.5" customHeight="1" x14ac:dyDescent="0.15">
      <c r="A8" s="777">
        <v>2020</v>
      </c>
      <c r="B8" s="2358">
        <v>136314.20000000001</v>
      </c>
      <c r="C8" s="2358"/>
      <c r="D8" s="1364">
        <v>90816.77</v>
      </c>
      <c r="E8" s="1095">
        <v>0.66623117767628026</v>
      </c>
      <c r="F8" s="2353"/>
      <c r="G8" s="2353"/>
      <c r="H8" s="1364">
        <v>45497.47</v>
      </c>
      <c r="I8" s="1095">
        <v>0.33376911576343476</v>
      </c>
      <c r="J8" s="2353"/>
      <c r="K8" s="2353"/>
    </row>
    <row r="9" spans="1:11" ht="10.5" customHeight="1" x14ac:dyDescent="0.15">
      <c r="A9" s="777">
        <v>2021</v>
      </c>
      <c r="B9" s="2358">
        <v>139694.79999999999</v>
      </c>
      <c r="C9" s="2358"/>
      <c r="D9" s="1364">
        <v>88296.62</v>
      </c>
      <c r="E9" s="1095">
        <v>0.63206805120877796</v>
      </c>
      <c r="F9" s="2353"/>
      <c r="G9" s="2353"/>
      <c r="H9" s="1364">
        <v>51398.14</v>
      </c>
      <c r="I9" s="1095">
        <v>0.36793166245271836</v>
      </c>
      <c r="J9" s="2353"/>
      <c r="K9" s="2353"/>
    </row>
    <row r="10" spans="1:11" ht="10.5" customHeight="1" x14ac:dyDescent="0.15">
      <c r="A10" s="777">
        <v>2022</v>
      </c>
      <c r="B10" s="2358">
        <v>142892.70000000001</v>
      </c>
      <c r="C10" s="2358"/>
      <c r="D10" s="1364">
        <v>87613.86</v>
      </c>
      <c r="E10" s="1095">
        <v>0.61314440835675998</v>
      </c>
      <c r="F10" s="2353"/>
      <c r="G10" s="2353"/>
      <c r="H10" s="1364">
        <v>55278.82</v>
      </c>
      <c r="I10" s="1095">
        <v>0.38685545167807728</v>
      </c>
      <c r="J10" s="2353"/>
      <c r="K10" s="2353"/>
    </row>
    <row r="11" spans="1:11" ht="11.25" customHeight="1" x14ac:dyDescent="0.15">
      <c r="F11" s="2353"/>
      <c r="G11" s="2353"/>
      <c r="J11" s="2353"/>
      <c r="K11" s="2353"/>
    </row>
    <row r="12" spans="1:11" ht="10.5" customHeight="1" x14ac:dyDescent="0.15">
      <c r="A12" s="102" t="s">
        <v>4359</v>
      </c>
    </row>
    <row r="13" spans="1:11" ht="10.5" customHeight="1" x14ac:dyDescent="0.15">
      <c r="A13" s="2072" t="s">
        <v>3093</v>
      </c>
    </row>
    <row r="14" spans="1:11" ht="10.5" customHeight="1" x14ac:dyDescent="0.15">
      <c r="A14" s="2072" t="s">
        <v>3094</v>
      </c>
    </row>
    <row r="15" spans="1:11" ht="10.5" customHeight="1" x14ac:dyDescent="0.15">
      <c r="A15" s="2072" t="s">
        <v>3095</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R16"/>
  <sheetViews>
    <sheetView workbookViewId="0"/>
  </sheetViews>
  <sheetFormatPr baseColWidth="10" defaultColWidth="11.42578125" defaultRowHeight="15" x14ac:dyDescent="0.25"/>
  <cols>
    <col min="1" max="1" width="14.140625" customWidth="1"/>
    <col min="3" max="3" width="5.7109375" customWidth="1"/>
    <col min="4" max="4" width="15" bestFit="1" customWidth="1"/>
    <col min="5" max="5" width="6" customWidth="1"/>
    <col min="6" max="7" width="2.7109375" customWidth="1"/>
    <col min="8" max="8" width="17.28515625" bestFit="1" customWidth="1"/>
    <col min="9" max="9" width="6" customWidth="1"/>
    <col min="10" max="11" width="2.7109375" customWidth="1"/>
  </cols>
  <sheetData>
    <row r="1" spans="1:18" ht="9" customHeight="1" x14ac:dyDescent="0.25">
      <c r="A1" s="2313"/>
      <c r="B1" s="2313"/>
      <c r="C1" s="2313"/>
      <c r="D1" s="2313"/>
      <c r="E1" s="2313"/>
      <c r="F1" s="2313"/>
      <c r="G1" s="2313"/>
      <c r="J1" s="2313"/>
      <c r="K1" s="2313"/>
    </row>
    <row r="2" spans="1:18" ht="11.25" customHeight="1" x14ac:dyDescent="0.25">
      <c r="A2" s="2338" t="s">
        <v>3117</v>
      </c>
      <c r="B2" s="2314"/>
      <c r="C2" s="2314"/>
      <c r="D2" s="2314"/>
      <c r="E2" s="2314"/>
      <c r="F2" s="2314"/>
      <c r="G2" s="2314"/>
      <c r="J2" s="2314"/>
      <c r="K2" s="2314"/>
    </row>
    <row r="3" spans="1:18" ht="8.25" customHeight="1" x14ac:dyDescent="0.25">
      <c r="A3" s="2315"/>
      <c r="B3" s="2315"/>
      <c r="C3" s="2315"/>
      <c r="D3" s="2315"/>
      <c r="E3" s="2315"/>
      <c r="F3" s="2315"/>
      <c r="G3" s="2315"/>
      <c r="J3" s="2315"/>
      <c r="K3" s="2315"/>
    </row>
    <row r="4" spans="1:18" ht="10.5" customHeight="1" x14ac:dyDescent="0.25">
      <c r="A4" s="2351" t="s">
        <v>3097</v>
      </c>
      <c r="B4" s="2351" t="s">
        <v>2</v>
      </c>
      <c r="C4" s="2351" t="s">
        <v>3090</v>
      </c>
      <c r="D4" s="2351" t="s">
        <v>3115</v>
      </c>
      <c r="E4" s="2351" t="s">
        <v>3104</v>
      </c>
      <c r="F4" s="712" t="s">
        <v>3090</v>
      </c>
      <c r="G4" s="713"/>
      <c r="H4" s="2351" t="s">
        <v>3116</v>
      </c>
      <c r="I4" s="2351" t="s">
        <v>3104</v>
      </c>
      <c r="J4" s="712" t="s">
        <v>3090</v>
      </c>
      <c r="K4" s="713"/>
    </row>
    <row r="5" spans="1:18" ht="10.5" customHeight="1" x14ac:dyDescent="0.25">
      <c r="A5" s="740"/>
      <c r="B5" s="740"/>
      <c r="C5" s="740"/>
      <c r="D5" s="740"/>
      <c r="E5" s="740"/>
      <c r="F5" s="2339" t="s">
        <v>3106</v>
      </c>
      <c r="G5" s="2339" t="s">
        <v>3104</v>
      </c>
      <c r="H5" s="740"/>
      <c r="I5" s="740"/>
      <c r="J5" s="2339" t="s">
        <v>3106</v>
      </c>
      <c r="K5" s="2339" t="s">
        <v>3104</v>
      </c>
      <c r="L5" s="2313"/>
      <c r="M5" s="2313"/>
      <c r="N5" s="2313"/>
      <c r="O5" s="2313"/>
      <c r="P5" s="2313"/>
      <c r="Q5" s="2313"/>
      <c r="R5" s="2313"/>
    </row>
    <row r="6" spans="1:18" ht="10.5" customHeight="1" x14ac:dyDescent="0.25">
      <c r="A6" s="163" t="s">
        <v>103</v>
      </c>
      <c r="B6" s="2358">
        <v>142892.70000000001</v>
      </c>
      <c r="C6" s="2358"/>
      <c r="D6" s="2358">
        <v>87613.86</v>
      </c>
      <c r="E6" s="1095">
        <v>0.61314440835675998</v>
      </c>
      <c r="F6" s="2353"/>
      <c r="G6" s="2353"/>
      <c r="H6" s="2358">
        <v>55278.82</v>
      </c>
      <c r="I6" s="1095">
        <v>0.38685545167807728</v>
      </c>
      <c r="J6" s="2353"/>
      <c r="K6" s="2353"/>
      <c r="L6" s="2313"/>
      <c r="M6" s="2313"/>
      <c r="N6" s="2313"/>
      <c r="O6" s="2313"/>
      <c r="P6" s="2313"/>
      <c r="Q6" s="2313"/>
      <c r="R6" s="2313"/>
    </row>
    <row r="7" spans="1:18" ht="10.5" customHeight="1" x14ac:dyDescent="0.25">
      <c r="A7" s="163" t="s">
        <v>3098</v>
      </c>
      <c r="B7" s="2358">
        <v>11277.79</v>
      </c>
      <c r="C7" s="2358"/>
      <c r="D7" s="1364">
        <v>6346.9110000000001</v>
      </c>
      <c r="E7" s="1095">
        <v>0.56277967580527744</v>
      </c>
      <c r="F7" s="2353"/>
      <c r="G7" s="2353"/>
      <c r="H7" s="1364">
        <v>4930.8819999999996</v>
      </c>
      <c r="I7" s="1095">
        <v>0.43722059020428639</v>
      </c>
      <c r="J7" s="2353"/>
      <c r="K7" s="2353"/>
      <c r="L7" s="2346"/>
      <c r="M7" s="2346"/>
      <c r="N7" s="2313"/>
      <c r="O7" s="2313"/>
      <c r="P7" s="2313"/>
      <c r="Q7" s="2313"/>
      <c r="R7" s="2313"/>
    </row>
    <row r="8" spans="1:18" ht="10.5" customHeight="1" x14ac:dyDescent="0.25">
      <c r="A8" s="163" t="s">
        <v>3108</v>
      </c>
      <c r="B8" s="2358">
        <v>91834.98</v>
      </c>
      <c r="C8" s="2358"/>
      <c r="D8" s="1364">
        <v>59754.695</v>
      </c>
      <c r="E8" s="1095">
        <v>0.6506746666684089</v>
      </c>
      <c r="F8" s="2353"/>
      <c r="G8" s="2353"/>
      <c r="H8" s="1364">
        <v>32080.29</v>
      </c>
      <c r="I8" s="1095">
        <v>0.34932538777707584</v>
      </c>
      <c r="J8" s="2353"/>
      <c r="K8" s="2353"/>
      <c r="L8" s="2346"/>
      <c r="M8" s="2346"/>
      <c r="N8" s="2313"/>
      <c r="O8" s="2313"/>
      <c r="P8" s="2313"/>
      <c r="Q8" s="2313"/>
      <c r="R8" s="2313"/>
    </row>
    <row r="9" spans="1:18" ht="10.5" customHeight="1" x14ac:dyDescent="0.25">
      <c r="A9" s="163" t="s">
        <v>3099</v>
      </c>
      <c r="B9" s="2358">
        <v>30163.99</v>
      </c>
      <c r="C9" s="2358"/>
      <c r="D9" s="1364">
        <v>16427.45</v>
      </c>
      <c r="E9" s="1095">
        <v>0.54460467597290674</v>
      </c>
      <c r="F9" s="2353"/>
      <c r="G9" s="2353"/>
      <c r="H9" s="1364">
        <v>13736.54</v>
      </c>
      <c r="I9" s="1095">
        <v>0.45539532402709326</v>
      </c>
      <c r="J9" s="2353"/>
      <c r="K9" s="2353"/>
      <c r="L9" s="2346"/>
      <c r="M9" s="2346"/>
      <c r="N9" s="2313"/>
      <c r="O9" s="2313"/>
      <c r="P9" s="2313"/>
      <c r="Q9" s="2313"/>
      <c r="R9" s="2313"/>
    </row>
    <row r="10" spans="1:18" ht="10.5" customHeight="1" x14ac:dyDescent="0.25">
      <c r="A10" s="163" t="s">
        <v>3100</v>
      </c>
      <c r="B10" s="2358">
        <v>9615.9110000000001</v>
      </c>
      <c r="C10" s="2358"/>
      <c r="D10" s="1364">
        <v>5084.8059999999996</v>
      </c>
      <c r="E10" s="1095">
        <v>0.52879087587229123</v>
      </c>
      <c r="F10" s="2353"/>
      <c r="G10" s="2353"/>
      <c r="H10" s="1364">
        <v>4531.1049999999996</v>
      </c>
      <c r="I10" s="1095">
        <v>0.47120912412770871</v>
      </c>
      <c r="J10" s="2353" t="s">
        <v>3109</v>
      </c>
      <c r="K10" s="2353"/>
      <c r="L10" s="2346"/>
      <c r="M10" s="2346"/>
      <c r="N10" s="2313"/>
      <c r="O10" s="2313"/>
      <c r="P10" s="2313"/>
      <c r="Q10" s="2313"/>
      <c r="R10" s="2313"/>
    </row>
    <row r="11" spans="1:18" ht="10.5" customHeight="1" x14ac:dyDescent="0.25">
      <c r="F11" s="2353"/>
      <c r="G11" s="2353"/>
      <c r="J11" s="2353"/>
      <c r="K11" s="2353"/>
    </row>
    <row r="12" spans="1:18" ht="10.5" customHeight="1" x14ac:dyDescent="0.25">
      <c r="A12" s="102" t="s">
        <v>4359</v>
      </c>
    </row>
    <row r="13" spans="1:18" ht="10.5" customHeight="1" x14ac:dyDescent="0.25">
      <c r="A13" s="2347" t="s">
        <v>3101</v>
      </c>
    </row>
    <row r="14" spans="1:18" ht="10.5" customHeight="1" x14ac:dyDescent="0.25">
      <c r="A14" s="2072" t="s">
        <v>3093</v>
      </c>
    </row>
    <row r="15" spans="1:18" ht="10.5" customHeight="1" x14ac:dyDescent="0.25">
      <c r="A15" s="2072" t="s">
        <v>3094</v>
      </c>
    </row>
    <row r="16" spans="1:18" ht="10.5" customHeight="1" x14ac:dyDescent="0.25">
      <c r="A16" s="163" t="s">
        <v>3095</v>
      </c>
    </row>
  </sheetData>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1:K16"/>
  <sheetViews>
    <sheetView zoomScaleNormal="100" workbookViewId="0"/>
  </sheetViews>
  <sheetFormatPr baseColWidth="10" defaultColWidth="11.42578125" defaultRowHeight="10.5" x14ac:dyDescent="0.15"/>
  <cols>
    <col min="1" max="1" width="11.5703125" style="166" bestFit="1" customWidth="1"/>
    <col min="2" max="2" width="15.5703125" style="166" customWidth="1"/>
    <col min="3" max="3" width="5.7109375" style="166" customWidth="1"/>
    <col min="4" max="4" width="16.28515625" style="166" customWidth="1"/>
    <col min="5" max="5" width="6" style="166" customWidth="1"/>
    <col min="6" max="7" width="2.7109375" style="166" customWidth="1"/>
    <col min="8" max="8" width="16" style="166" customWidth="1"/>
    <col min="9" max="9" width="6" style="166" customWidth="1"/>
    <col min="10" max="11" width="2.7109375" style="166" customWidth="1"/>
    <col min="12" max="16384" width="11.42578125" style="166"/>
  </cols>
  <sheetData>
    <row r="1" spans="1:11" ht="9" customHeight="1" x14ac:dyDescent="0.15">
      <c r="A1" s="2313"/>
      <c r="B1" s="2313"/>
      <c r="C1" s="2313"/>
      <c r="D1" s="2313"/>
      <c r="E1" s="2313"/>
      <c r="F1" s="2313"/>
      <c r="G1" s="2313"/>
      <c r="J1" s="2313"/>
      <c r="K1" s="2313"/>
    </row>
    <row r="2" spans="1:11" ht="11.25" customHeight="1" x14ac:dyDescent="0.15">
      <c r="A2" s="2338" t="s">
        <v>3118</v>
      </c>
      <c r="B2" s="2314"/>
      <c r="C2" s="2314"/>
      <c r="D2" s="2314"/>
      <c r="E2" s="2314"/>
      <c r="F2" s="2314"/>
      <c r="G2" s="2314"/>
      <c r="J2" s="2314"/>
      <c r="K2" s="2314"/>
    </row>
    <row r="3" spans="1:11" ht="8.25" customHeight="1" x14ac:dyDescent="0.15">
      <c r="A3" s="2315"/>
      <c r="B3" s="2315"/>
      <c r="C3" s="2315"/>
      <c r="D3" s="2315"/>
      <c r="F3" s="2315"/>
      <c r="G3" s="2315"/>
      <c r="J3" s="2315"/>
      <c r="K3" s="2315"/>
    </row>
    <row r="4" spans="1:11" ht="23.25" customHeight="1" x14ac:dyDescent="0.15">
      <c r="A4" s="2351" t="s">
        <v>102</v>
      </c>
      <c r="B4" s="2351" t="s">
        <v>2</v>
      </c>
      <c r="C4" s="2351" t="s">
        <v>3090</v>
      </c>
      <c r="D4" s="2351" t="s">
        <v>3119</v>
      </c>
      <c r="E4" s="2351" t="s">
        <v>3104</v>
      </c>
      <c r="F4" s="712" t="s">
        <v>3090</v>
      </c>
      <c r="G4" s="713"/>
      <c r="H4" s="2351" t="s">
        <v>3120</v>
      </c>
      <c r="I4" s="2351" t="s">
        <v>3104</v>
      </c>
      <c r="J4" s="712" t="s">
        <v>3090</v>
      </c>
      <c r="K4" s="713"/>
    </row>
    <row r="5" spans="1:11" x14ac:dyDescent="0.15">
      <c r="A5" s="740"/>
      <c r="B5" s="740"/>
      <c r="C5" s="740"/>
      <c r="D5" s="740"/>
      <c r="E5" s="740"/>
      <c r="F5" s="2339" t="s">
        <v>3106</v>
      </c>
      <c r="G5" s="2339" t="s">
        <v>3104</v>
      </c>
      <c r="H5" s="740"/>
      <c r="I5" s="740"/>
      <c r="J5" s="2339" t="s">
        <v>3106</v>
      </c>
      <c r="K5" s="2339" t="s">
        <v>3104</v>
      </c>
    </row>
    <row r="6" spans="1:11" ht="10.5" customHeight="1" x14ac:dyDescent="0.15">
      <c r="A6" s="777">
        <v>2018</v>
      </c>
      <c r="B6" s="2343">
        <v>158564.79999999999</v>
      </c>
      <c r="C6" s="2343"/>
      <c r="D6" s="1358">
        <v>134824.79999999999</v>
      </c>
      <c r="E6" s="2341">
        <v>0.85028202980737211</v>
      </c>
      <c r="F6" s="2353"/>
      <c r="G6" s="2353"/>
      <c r="H6" s="1358">
        <v>23740.003000000001</v>
      </c>
      <c r="I6" s="2341">
        <v>0.14971798911233769</v>
      </c>
      <c r="J6" s="2353"/>
      <c r="K6" s="2353"/>
    </row>
    <row r="7" spans="1:11" ht="10.5" customHeight="1" x14ac:dyDescent="0.15">
      <c r="A7" s="777">
        <v>2019</v>
      </c>
      <c r="B7" s="2343">
        <v>159131.5</v>
      </c>
      <c r="C7" s="2343"/>
      <c r="D7" s="1358">
        <v>135653.4</v>
      </c>
      <c r="E7" s="2341">
        <v>0.85246101494675786</v>
      </c>
      <c r="F7" s="2353"/>
      <c r="G7" s="2353"/>
      <c r="H7" s="1358">
        <v>23478.03</v>
      </c>
      <c r="I7" s="2341">
        <v>0.14753854516547635</v>
      </c>
      <c r="J7" s="2353"/>
      <c r="K7" s="2353"/>
    </row>
    <row r="8" spans="1:11" ht="10.5" customHeight="1" x14ac:dyDescent="0.15">
      <c r="A8" s="777">
        <v>2020</v>
      </c>
      <c r="B8" s="2343">
        <v>136314.20000000001</v>
      </c>
      <c r="C8" s="2343"/>
      <c r="D8" s="1358">
        <v>122713.3</v>
      </c>
      <c r="E8" s="2341">
        <v>0.90022389450255358</v>
      </c>
      <c r="F8" s="2353"/>
      <c r="G8" s="2353"/>
      <c r="H8" s="1358">
        <v>13600.99</v>
      </c>
      <c r="I8" s="2341">
        <v>9.9776765736805106E-2</v>
      </c>
      <c r="J8" s="2353"/>
      <c r="K8" s="2353"/>
    </row>
    <row r="9" spans="1:11" ht="10.5" customHeight="1" x14ac:dyDescent="0.15">
      <c r="A9" s="777">
        <v>2021</v>
      </c>
      <c r="B9" s="2343">
        <v>139694.79999999999</v>
      </c>
      <c r="C9" s="2343"/>
      <c r="D9" s="1358">
        <v>127658.3</v>
      </c>
      <c r="E9" s="2341">
        <v>0.9138371650197431</v>
      </c>
      <c r="F9" s="2353"/>
      <c r="G9" s="2353"/>
      <c r="H9" s="1358">
        <v>12036.43</v>
      </c>
      <c r="I9" s="2341">
        <v>8.6162333887875572E-2</v>
      </c>
      <c r="J9" s="2353"/>
      <c r="K9" s="2353"/>
    </row>
    <row r="10" spans="1:11" ht="10.5" customHeight="1" x14ac:dyDescent="0.15">
      <c r="A10" s="777">
        <v>2022</v>
      </c>
      <c r="B10" s="2343">
        <v>142892.70000000001</v>
      </c>
      <c r="C10" s="2343"/>
      <c r="D10" s="1358">
        <v>131651.4</v>
      </c>
      <c r="E10" s="2341">
        <v>0.92133048084331803</v>
      </c>
      <c r="F10" s="2353"/>
      <c r="G10" s="2353"/>
      <c r="H10" s="1358">
        <v>11241.29</v>
      </c>
      <c r="I10" s="2341">
        <v>7.866944917410057E-2</v>
      </c>
      <c r="J10" s="2353"/>
      <c r="K10" s="2353"/>
    </row>
    <row r="11" spans="1:11" ht="11.25" customHeight="1" x14ac:dyDescent="0.15">
      <c r="F11" s="2353"/>
      <c r="G11" s="2353"/>
      <c r="J11" s="2353"/>
      <c r="K11" s="2353"/>
    </row>
    <row r="12" spans="1:11" ht="10.5" customHeight="1" x14ac:dyDescent="0.15">
      <c r="A12" s="102" t="s">
        <v>4359</v>
      </c>
    </row>
    <row r="13" spans="1:11" ht="10.5" customHeight="1" x14ac:dyDescent="0.15">
      <c r="A13" s="163" t="s">
        <v>3121</v>
      </c>
    </row>
    <row r="14" spans="1:11" ht="10.5" customHeight="1" x14ac:dyDescent="0.15">
      <c r="A14" s="2072" t="s">
        <v>3093</v>
      </c>
    </row>
    <row r="15" spans="1:11" ht="10.5" customHeight="1" x14ac:dyDescent="0.15">
      <c r="A15" s="2072" t="s">
        <v>3094</v>
      </c>
    </row>
    <row r="16" spans="1:11" ht="10.5" customHeight="1" x14ac:dyDescent="0.15">
      <c r="A16" s="2072" t="s">
        <v>3095</v>
      </c>
    </row>
  </sheetData>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pageSetUpPr fitToPage="1"/>
  </sheetPr>
  <dimension ref="A1:K30"/>
  <sheetViews>
    <sheetView zoomScaleNormal="100" workbookViewId="0"/>
  </sheetViews>
  <sheetFormatPr baseColWidth="10" defaultColWidth="11.42578125" defaultRowHeight="10.5" x14ac:dyDescent="0.15"/>
  <cols>
    <col min="1" max="1" width="24" style="2313" customWidth="1"/>
    <col min="2" max="2" width="11.85546875" style="2313" customWidth="1"/>
    <col min="3" max="3" width="5.7109375" style="2313" customWidth="1"/>
    <col min="4" max="4" width="11.85546875" style="2313" customWidth="1"/>
    <col min="5" max="5" width="5.7109375" style="2313" customWidth="1"/>
    <col min="6" max="6" width="11.85546875" style="2313" customWidth="1"/>
    <col min="7" max="7" width="5.7109375" style="2313" customWidth="1"/>
    <col min="8" max="8" width="11.85546875" style="2313" customWidth="1"/>
    <col min="9" max="9" width="5.7109375" style="2313" customWidth="1"/>
    <col min="10" max="10" width="11.85546875" style="2313" customWidth="1"/>
    <col min="11" max="11" width="5.7109375" style="2313" customWidth="1"/>
    <col min="12" max="16384" width="11.42578125" style="2313"/>
  </cols>
  <sheetData>
    <row r="1" spans="1:11" customFormat="1" ht="9" customHeight="1" x14ac:dyDescent="0.25">
      <c r="A1" s="2313"/>
      <c r="B1" s="2313"/>
      <c r="C1" s="2313"/>
      <c r="D1" s="2313"/>
      <c r="E1" s="2313"/>
      <c r="F1" s="2313"/>
      <c r="G1" s="2313"/>
    </row>
    <row r="2" spans="1:11" customFormat="1" ht="11.25" customHeight="1" x14ac:dyDescent="0.25">
      <c r="A2" s="2338" t="s">
        <v>3122</v>
      </c>
      <c r="B2" s="2314"/>
      <c r="C2" s="2314"/>
      <c r="D2" s="2314"/>
      <c r="E2" s="2314"/>
      <c r="F2" s="2314"/>
      <c r="G2" s="2314"/>
    </row>
    <row r="3" spans="1:11" customFormat="1" ht="8.25" customHeight="1" x14ac:dyDescent="0.25">
      <c r="A3" s="2315"/>
      <c r="B3" s="2315"/>
      <c r="C3" s="2315"/>
      <c r="D3" s="2315"/>
      <c r="E3" s="2315"/>
      <c r="F3" s="2315"/>
      <c r="G3" s="2315"/>
    </row>
    <row r="4" spans="1:11" x14ac:dyDescent="0.15">
      <c r="A4" s="2316" t="s">
        <v>3123</v>
      </c>
      <c r="B4" s="2339">
        <v>2018</v>
      </c>
      <c r="C4" s="2339" t="s">
        <v>3090</v>
      </c>
      <c r="D4" s="2339">
        <v>2019</v>
      </c>
      <c r="E4" s="2339" t="s">
        <v>3090</v>
      </c>
      <c r="F4" s="2339">
        <v>2020</v>
      </c>
      <c r="G4" s="2339" t="s">
        <v>3090</v>
      </c>
      <c r="H4" s="2359">
        <v>2021</v>
      </c>
      <c r="I4" s="2339" t="s">
        <v>3090</v>
      </c>
      <c r="J4" s="2360">
        <v>2022</v>
      </c>
      <c r="K4" s="2339" t="s">
        <v>3090</v>
      </c>
    </row>
    <row r="5" spans="1:11" x14ac:dyDescent="0.15">
      <c r="A5" s="874" t="s">
        <v>103</v>
      </c>
      <c r="B5" s="2343">
        <v>158564.79999999999</v>
      </c>
      <c r="C5" s="2343"/>
      <c r="D5" s="2343">
        <v>159131.5</v>
      </c>
      <c r="E5" s="2343"/>
      <c r="F5" s="2343">
        <v>136314.20000000001</v>
      </c>
      <c r="G5" s="2343"/>
      <c r="H5" s="2361">
        <v>139694.79999999999</v>
      </c>
      <c r="I5" s="2361"/>
      <c r="J5" s="2343">
        <v>142892.70000000001</v>
      </c>
      <c r="K5" s="2361"/>
    </row>
    <row r="6" spans="1:11" x14ac:dyDescent="0.15">
      <c r="A6" s="163" t="s">
        <v>3124</v>
      </c>
      <c r="B6" s="1358">
        <v>6248.8829999999998</v>
      </c>
      <c r="C6" s="1358"/>
      <c r="D6" s="1358">
        <v>6250.3310000000001</v>
      </c>
      <c r="E6" s="1358"/>
      <c r="F6" s="1358">
        <v>4512.6400000000003</v>
      </c>
      <c r="G6" s="1358"/>
      <c r="H6" s="2345">
        <v>5320.0940000000001</v>
      </c>
      <c r="I6" s="2345" t="s">
        <v>3109</v>
      </c>
      <c r="J6" s="1358">
        <v>5468.7659999999996</v>
      </c>
      <c r="K6" s="2345" t="s">
        <v>3109</v>
      </c>
    </row>
    <row r="7" spans="1:11" x14ac:dyDescent="0.15">
      <c r="A7" s="163" t="s">
        <v>3125</v>
      </c>
      <c r="B7" s="1358">
        <v>43219.67</v>
      </c>
      <c r="C7" s="1358"/>
      <c r="D7" s="1358">
        <v>45295.15</v>
      </c>
      <c r="E7" s="1358"/>
      <c r="F7" s="1358">
        <v>36675.83</v>
      </c>
      <c r="G7" s="1358"/>
      <c r="H7" s="2345">
        <v>36972.089999999997</v>
      </c>
      <c r="I7" s="2345"/>
      <c r="J7" s="1358">
        <v>34772.33</v>
      </c>
      <c r="K7" s="2345"/>
    </row>
    <row r="8" spans="1:11" x14ac:dyDescent="0.15">
      <c r="A8" s="163" t="s">
        <v>3126</v>
      </c>
      <c r="B8" s="1358">
        <v>27434.2</v>
      </c>
      <c r="C8" s="1358"/>
      <c r="D8" s="1358">
        <v>27992.03</v>
      </c>
      <c r="E8" s="1358"/>
      <c r="F8" s="1358">
        <v>25479.11</v>
      </c>
      <c r="G8" s="1358"/>
      <c r="H8" s="2345">
        <v>21403.32</v>
      </c>
      <c r="I8" s="2345"/>
      <c r="J8" s="1358">
        <v>21484.65</v>
      </c>
      <c r="K8" s="2345"/>
    </row>
    <row r="9" spans="1:11" x14ac:dyDescent="0.15">
      <c r="A9" s="102" t="s">
        <v>3127</v>
      </c>
      <c r="B9" s="1358">
        <v>80888.81</v>
      </c>
      <c r="C9" s="1358"/>
      <c r="D9" s="1358">
        <v>79146.394</v>
      </c>
      <c r="E9" s="1358"/>
      <c r="F9" s="1358">
        <v>67816.160000000003</v>
      </c>
      <c r="G9" s="1358"/>
      <c r="H9" s="2345">
        <v>74864.83</v>
      </c>
      <c r="I9" s="2345"/>
      <c r="J9" s="1358">
        <v>80481.67</v>
      </c>
      <c r="K9" s="2345"/>
    </row>
    <row r="10" spans="1:11" ht="11.25" x14ac:dyDescent="0.15">
      <c r="A10" s="163" t="s">
        <v>3128</v>
      </c>
      <c r="B10" s="1364">
        <v>773.22497999999996</v>
      </c>
      <c r="C10" s="1364" t="s">
        <v>3129</v>
      </c>
      <c r="D10" s="1364">
        <v>447.56268</v>
      </c>
      <c r="E10" s="1364" t="s">
        <v>3129</v>
      </c>
      <c r="F10" s="1364">
        <v>1830.5060000000001</v>
      </c>
      <c r="G10" s="1364" t="s">
        <v>3129</v>
      </c>
      <c r="H10" s="2362">
        <v>1134.4190000000001</v>
      </c>
      <c r="I10" s="2362" t="s">
        <v>3129</v>
      </c>
      <c r="J10" s="1364">
        <v>685.26051500000005</v>
      </c>
      <c r="K10" s="2362" t="s">
        <v>3129</v>
      </c>
    </row>
    <row r="11" spans="1:11" x14ac:dyDescent="0.15">
      <c r="A11" s="2315"/>
      <c r="B11" s="2315"/>
      <c r="C11" s="2315"/>
      <c r="D11" s="2315"/>
      <c r="E11" s="2315"/>
      <c r="F11" s="2315"/>
      <c r="G11" s="2315"/>
      <c r="H11" s="2315"/>
      <c r="I11" s="2315"/>
      <c r="J11" s="2344"/>
      <c r="K11" s="2315"/>
    </row>
    <row r="12" spans="1:11" customFormat="1" ht="10.5" customHeight="1" x14ac:dyDescent="0.25">
      <c r="A12" s="102" t="s">
        <v>4359</v>
      </c>
    </row>
    <row r="13" spans="1:11" customFormat="1" ht="10.5" customHeight="1" x14ac:dyDescent="0.25">
      <c r="A13" s="874" t="s">
        <v>3130</v>
      </c>
    </row>
    <row r="14" spans="1:11" customFormat="1" ht="10.5" customHeight="1" x14ac:dyDescent="0.25">
      <c r="A14" s="2072" t="s">
        <v>3093</v>
      </c>
    </row>
    <row r="15" spans="1:11" customFormat="1" ht="10.5" customHeight="1" x14ac:dyDescent="0.25">
      <c r="A15" s="2072" t="s">
        <v>3094</v>
      </c>
    </row>
    <row r="16" spans="1:11" customFormat="1" ht="10.5" customHeight="1" x14ac:dyDescent="0.25">
      <c r="A16" s="2072" t="s">
        <v>3095</v>
      </c>
    </row>
    <row r="17" spans="1:11" x14ac:dyDescent="0.15">
      <c r="A17" s="2315"/>
      <c r="B17" s="2315"/>
      <c r="C17" s="2315"/>
      <c r="D17" s="2315"/>
      <c r="E17" s="2315"/>
      <c r="F17" s="2315"/>
      <c r="G17" s="2315"/>
      <c r="H17" s="2315"/>
      <c r="I17" s="2315"/>
      <c r="J17" s="2344"/>
      <c r="K17" s="2315"/>
    </row>
    <row r="18" spans="1:11" x14ac:dyDescent="0.15">
      <c r="A18" s="2315"/>
      <c r="B18" s="2315"/>
      <c r="C18" s="2315"/>
      <c r="D18" s="2315"/>
      <c r="E18" s="2315"/>
      <c r="F18" s="2315"/>
      <c r="G18" s="2315"/>
      <c r="H18" s="2315"/>
      <c r="I18" s="2315"/>
      <c r="J18" s="2344"/>
      <c r="K18" s="2315"/>
    </row>
    <row r="19" spans="1:11" ht="15" customHeight="1" x14ac:dyDescent="0.15">
      <c r="A19" s="2315"/>
      <c r="B19" s="2315"/>
      <c r="C19" s="2315"/>
      <c r="D19" s="2315"/>
      <c r="E19" s="2315"/>
      <c r="F19" s="2315"/>
      <c r="G19" s="2315"/>
      <c r="H19" s="2363"/>
      <c r="I19" s="2363"/>
      <c r="J19" s="2350"/>
      <c r="K19" s="2363"/>
    </row>
    <row r="20" spans="1:11" ht="15" customHeight="1" x14ac:dyDescent="0.15">
      <c r="A20" s="2315"/>
      <c r="B20" s="2315"/>
      <c r="C20" s="2315"/>
      <c r="D20" s="2315"/>
      <c r="E20" s="2315"/>
      <c r="F20" s="2315"/>
      <c r="G20" s="2315"/>
      <c r="H20" s="2363"/>
      <c r="I20" s="2363"/>
      <c r="J20" s="2350"/>
      <c r="K20" s="2363"/>
    </row>
    <row r="21" spans="1:11" ht="15" customHeight="1" x14ac:dyDescent="0.15">
      <c r="A21" s="2315"/>
      <c r="B21" s="2315"/>
      <c r="C21" s="2315"/>
      <c r="D21" s="2315"/>
      <c r="E21" s="2315"/>
      <c r="F21" s="2315"/>
      <c r="G21" s="2315"/>
      <c r="H21" s="2348"/>
      <c r="I21" s="2348"/>
      <c r="J21" s="2350"/>
      <c r="K21" s="2348"/>
    </row>
    <row r="22" spans="1:11" ht="15" customHeight="1" x14ac:dyDescent="0.15">
      <c r="A22" s="2315"/>
      <c r="B22" s="2315"/>
      <c r="C22" s="2315"/>
      <c r="D22" s="2315"/>
      <c r="E22" s="2315"/>
      <c r="F22" s="2315"/>
      <c r="G22" s="2315"/>
      <c r="H22" s="2350"/>
      <c r="I22" s="2350"/>
      <c r="J22" s="2350"/>
      <c r="K22" s="2350"/>
    </row>
    <row r="23" spans="1:11" x14ac:dyDescent="0.15">
      <c r="A23" s="2315"/>
      <c r="B23" s="2315"/>
      <c r="C23" s="2315"/>
      <c r="D23" s="2315"/>
      <c r="E23" s="2315"/>
      <c r="F23" s="2315"/>
      <c r="G23" s="2315"/>
    </row>
    <row r="24" spans="1:11" x14ac:dyDescent="0.15">
      <c r="A24" s="2315"/>
      <c r="B24" s="2315"/>
      <c r="C24" s="2315"/>
      <c r="D24" s="2315"/>
      <c r="E24" s="2315"/>
      <c r="F24" s="2315"/>
      <c r="G24" s="2315"/>
    </row>
    <row r="25" spans="1:11" x14ac:dyDescent="0.15">
      <c r="A25" s="2315"/>
      <c r="B25" s="2315"/>
      <c r="C25" s="2315"/>
      <c r="D25" s="2315"/>
      <c r="E25" s="2315"/>
      <c r="F25" s="2315"/>
      <c r="G25" s="2315"/>
    </row>
    <row r="26" spans="1:11" x14ac:dyDescent="0.15">
      <c r="A26" s="2315"/>
      <c r="B26" s="2315"/>
      <c r="C26" s="2315"/>
      <c r="D26" s="2315"/>
      <c r="E26" s="2315"/>
      <c r="F26" s="2315"/>
      <c r="G26" s="2315"/>
    </row>
    <row r="27" spans="1:11" x14ac:dyDescent="0.15">
      <c r="A27" s="2315"/>
      <c r="B27" s="2315"/>
      <c r="C27" s="2315"/>
      <c r="D27" s="2315"/>
      <c r="E27" s="2315"/>
      <c r="F27" s="2315"/>
      <c r="G27" s="2315"/>
    </row>
    <row r="28" spans="1:11" x14ac:dyDescent="0.15">
      <c r="A28" s="2315"/>
      <c r="B28" s="2315"/>
      <c r="C28" s="2315"/>
      <c r="D28" s="2315"/>
      <c r="E28" s="2315"/>
      <c r="F28" s="2315"/>
      <c r="G28" s="2315"/>
    </row>
    <row r="29" spans="1:11" x14ac:dyDescent="0.15">
      <c r="A29" s="2315"/>
      <c r="B29" s="2315"/>
      <c r="C29" s="2315"/>
      <c r="D29" s="2315"/>
      <c r="E29" s="2315"/>
      <c r="F29" s="2315"/>
      <c r="G29" s="2315"/>
    </row>
    <row r="30" spans="1:11" x14ac:dyDescent="0.15">
      <c r="A30" s="2315"/>
      <c r="B30" s="2315"/>
      <c r="C30" s="2315"/>
      <c r="D30" s="2315"/>
      <c r="E30" s="2315"/>
      <c r="F30" s="2315"/>
      <c r="G30" s="2315"/>
    </row>
  </sheetData>
  <pageMargins left="0.25" right="0.25" top="0.75" bottom="0.75" header="0.3" footer="0.3"/>
  <pageSetup paperSize="9" scale="77"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Q17"/>
  <sheetViews>
    <sheetView zoomScaleNormal="100" workbookViewId="0"/>
  </sheetViews>
  <sheetFormatPr baseColWidth="10" defaultColWidth="11.42578125" defaultRowHeight="15" x14ac:dyDescent="0.25"/>
  <cols>
    <col min="1" max="1" width="23.57031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13"/>
      <c r="B1" s="2313"/>
      <c r="C1" s="2313"/>
      <c r="D1" s="2313"/>
      <c r="E1" s="2313"/>
      <c r="F1" s="2313"/>
      <c r="G1" s="2313"/>
      <c r="I1" s="2313"/>
      <c r="J1" s="2313"/>
      <c r="K1" s="2313"/>
    </row>
    <row r="2" spans="1:17" ht="11.25" customHeight="1" x14ac:dyDescent="0.25">
      <c r="A2" s="2338" t="s">
        <v>3131</v>
      </c>
      <c r="B2" s="2314"/>
      <c r="C2" s="2314"/>
      <c r="D2" s="2314"/>
      <c r="E2" s="2314"/>
      <c r="F2" s="2314"/>
      <c r="G2" s="2314"/>
      <c r="I2" s="2314"/>
      <c r="J2" s="2314"/>
      <c r="K2" s="2314"/>
    </row>
    <row r="3" spans="1:17" ht="8.25" customHeight="1" x14ac:dyDescent="0.25">
      <c r="A3" s="2315"/>
      <c r="B3" s="2315"/>
      <c r="C3" s="2315"/>
      <c r="D3" s="2315"/>
      <c r="E3" s="2315"/>
      <c r="F3" s="2315"/>
      <c r="G3" s="2315"/>
      <c r="I3" s="2315"/>
      <c r="J3" s="2315"/>
      <c r="K3" s="2315"/>
    </row>
    <row r="4" spans="1:17" ht="10.5" customHeight="1" x14ac:dyDescent="0.25">
      <c r="A4" s="2351" t="s">
        <v>3123</v>
      </c>
      <c r="B4" s="2351" t="s">
        <v>2</v>
      </c>
      <c r="C4" s="2351" t="s">
        <v>3090</v>
      </c>
      <c r="D4" s="2351" t="s">
        <v>3111</v>
      </c>
      <c r="E4" s="2352" t="s">
        <v>3104</v>
      </c>
      <c r="F4" s="712" t="s">
        <v>3090</v>
      </c>
      <c r="G4" s="713"/>
      <c r="H4" s="2351" t="s">
        <v>3112</v>
      </c>
      <c r="I4" s="2352" t="s">
        <v>3104</v>
      </c>
      <c r="J4" s="712" t="s">
        <v>3090</v>
      </c>
      <c r="K4" s="713"/>
    </row>
    <row r="5" spans="1:17" ht="10.5" customHeight="1" x14ac:dyDescent="0.25">
      <c r="A5" s="740"/>
      <c r="B5" s="740"/>
      <c r="C5" s="740"/>
      <c r="D5" s="740"/>
      <c r="E5" s="740"/>
      <c r="F5" s="2339" t="s">
        <v>3106</v>
      </c>
      <c r="G5" s="2339" t="s">
        <v>3104</v>
      </c>
      <c r="H5" s="740"/>
      <c r="I5" s="740"/>
      <c r="J5" s="2339" t="s">
        <v>3106</v>
      </c>
      <c r="K5" s="2339" t="s">
        <v>3104</v>
      </c>
      <c r="L5" s="2313"/>
      <c r="M5" s="2313"/>
      <c r="N5" s="2313"/>
      <c r="O5" s="2313"/>
      <c r="P5" s="2313"/>
      <c r="Q5" s="2313"/>
    </row>
    <row r="6" spans="1:17" ht="10.5" customHeight="1" x14ac:dyDescent="0.25">
      <c r="A6" s="874" t="s">
        <v>103</v>
      </c>
      <c r="B6" s="2358">
        <v>142892.70000000001</v>
      </c>
      <c r="C6" s="2358"/>
      <c r="D6" s="2358">
        <v>110073.3</v>
      </c>
      <c r="E6" s="1095">
        <v>0.77032136701175069</v>
      </c>
      <c r="F6" s="2353"/>
      <c r="G6" s="2353"/>
      <c r="H6" s="2358">
        <v>32819.370000000003</v>
      </c>
      <c r="I6" s="1095">
        <v>0.22967842304050523</v>
      </c>
      <c r="J6" s="2353"/>
      <c r="K6" s="2353"/>
      <c r="L6" s="2313"/>
      <c r="M6" s="2313"/>
      <c r="N6" s="2313"/>
      <c r="O6" s="2313"/>
      <c r="P6" s="2313"/>
      <c r="Q6" s="2313"/>
    </row>
    <row r="7" spans="1:17" ht="10.5" customHeight="1" x14ac:dyDescent="0.25">
      <c r="A7" s="163" t="s">
        <v>3124</v>
      </c>
      <c r="B7" s="2358">
        <v>5468.7659999999996</v>
      </c>
      <c r="C7" s="1364" t="s">
        <v>3109</v>
      </c>
      <c r="D7" s="1364">
        <v>3267.1039999999998</v>
      </c>
      <c r="E7" s="1095">
        <v>0.59741155500162191</v>
      </c>
      <c r="F7" s="2353" t="s">
        <v>3129</v>
      </c>
      <c r="G7" s="2353" t="s">
        <v>3129</v>
      </c>
      <c r="H7" s="1364">
        <v>2201.6619999999998</v>
      </c>
      <c r="I7" s="1095">
        <v>0.40258844499837804</v>
      </c>
      <c r="J7" s="2353" t="s">
        <v>3129</v>
      </c>
      <c r="K7" s="2353" t="s">
        <v>3129</v>
      </c>
      <c r="L7" s="2346"/>
      <c r="M7" s="2313"/>
      <c r="N7" s="2313"/>
      <c r="O7" s="2313"/>
      <c r="P7" s="2313"/>
      <c r="Q7" s="2313"/>
    </row>
    <row r="8" spans="1:17" ht="10.5" customHeight="1" x14ac:dyDescent="0.25">
      <c r="A8" s="163" t="s">
        <v>3125</v>
      </c>
      <c r="B8" s="2358">
        <v>34772.33</v>
      </c>
      <c r="C8" s="2358"/>
      <c r="D8" s="1364">
        <v>24565.7</v>
      </c>
      <c r="E8" s="1095">
        <v>0.70647264649794816</v>
      </c>
      <c r="F8" s="2353"/>
      <c r="G8" s="2353"/>
      <c r="H8" s="1364">
        <v>10206.629999999999</v>
      </c>
      <c r="I8" s="1095">
        <v>0.29352735350205172</v>
      </c>
      <c r="J8" s="2353"/>
      <c r="K8" s="2353"/>
      <c r="L8" s="2346"/>
      <c r="M8" s="2313"/>
      <c r="N8" s="2313"/>
      <c r="O8" s="2313"/>
      <c r="P8" s="2313"/>
      <c r="Q8" s="2313"/>
    </row>
    <row r="9" spans="1:17" ht="10.5" customHeight="1" x14ac:dyDescent="0.25">
      <c r="A9" s="102" t="s">
        <v>3126</v>
      </c>
      <c r="B9" s="2358">
        <v>21484.65</v>
      </c>
      <c r="C9" s="2358"/>
      <c r="D9" s="1364">
        <v>16937.34</v>
      </c>
      <c r="E9" s="1095">
        <v>0.78834609826085134</v>
      </c>
      <c r="F9" s="2353"/>
      <c r="G9" s="2353"/>
      <c r="H9" s="1364">
        <v>4547.3159999999998</v>
      </c>
      <c r="I9" s="1095">
        <v>0.21165418100830125</v>
      </c>
      <c r="J9" s="2353" t="s">
        <v>3129</v>
      </c>
      <c r="K9" s="2353" t="s">
        <v>3129</v>
      </c>
      <c r="L9" s="2346"/>
      <c r="M9" s="2313"/>
      <c r="N9" s="2313"/>
      <c r="O9" s="2313"/>
      <c r="P9" s="2313"/>
      <c r="Q9" s="2313"/>
    </row>
    <row r="10" spans="1:17" ht="10.5" customHeight="1" x14ac:dyDescent="0.25">
      <c r="A10" s="102" t="s">
        <v>3127</v>
      </c>
      <c r="B10" s="2358">
        <v>80481.67</v>
      </c>
      <c r="C10" s="2358"/>
      <c r="D10" s="1364">
        <v>64954.94</v>
      </c>
      <c r="E10" s="1095">
        <v>0.80707743763269335</v>
      </c>
      <c r="F10" s="2353"/>
      <c r="G10" s="2353"/>
      <c r="H10" s="1364">
        <v>15526.72</v>
      </c>
      <c r="I10" s="1095">
        <v>0.19292243811541188</v>
      </c>
      <c r="J10" s="2353"/>
      <c r="K10" s="2353"/>
      <c r="L10" s="2346"/>
      <c r="M10" s="2313"/>
      <c r="N10" s="2313"/>
      <c r="O10" s="2313"/>
      <c r="P10" s="2313"/>
      <c r="Q10" s="2313"/>
    </row>
    <row r="11" spans="1:17" ht="10.5" customHeight="1" x14ac:dyDescent="0.25">
      <c r="A11" s="163" t="s">
        <v>3128</v>
      </c>
      <c r="B11" s="2358">
        <v>685.26051500000005</v>
      </c>
      <c r="C11" s="1364" t="s">
        <v>3129</v>
      </c>
      <c r="D11" s="1364">
        <v>348.22424000000001</v>
      </c>
      <c r="E11" s="1095">
        <v>0.50816329319660269</v>
      </c>
      <c r="F11" s="2353" t="s">
        <v>3129</v>
      </c>
      <c r="G11" s="2353" t="s">
        <v>3129</v>
      </c>
      <c r="H11" s="1364">
        <v>337.03627999999998</v>
      </c>
      <c r="I11" s="1095">
        <v>0.49183671409989227</v>
      </c>
      <c r="J11" s="2353" t="s">
        <v>3129</v>
      </c>
      <c r="K11" s="2353" t="s">
        <v>3129</v>
      </c>
      <c r="L11" s="2346"/>
      <c r="M11" s="2313"/>
      <c r="N11" s="2313"/>
      <c r="O11" s="2313"/>
      <c r="P11" s="2313"/>
      <c r="Q11" s="2313"/>
    </row>
    <row r="12" spans="1:17" ht="10.5" customHeight="1" x14ac:dyDescent="0.25"/>
    <row r="13" spans="1:17" ht="10.5" customHeight="1" x14ac:dyDescent="0.25">
      <c r="A13" s="102" t="s">
        <v>4359</v>
      </c>
    </row>
    <row r="14" spans="1:17" ht="10.5" customHeight="1" x14ac:dyDescent="0.25">
      <c r="A14" s="874" t="s">
        <v>3130</v>
      </c>
    </row>
    <row r="15" spans="1:17" ht="10.5" customHeight="1" x14ac:dyDescent="0.25">
      <c r="A15" s="2072" t="s">
        <v>3093</v>
      </c>
    </row>
    <row r="16" spans="1:17" ht="10.5" customHeight="1" x14ac:dyDescent="0.25">
      <c r="A16" s="2072" t="s">
        <v>3094</v>
      </c>
    </row>
    <row r="17" spans="1:1" ht="10.5" customHeight="1" x14ac:dyDescent="0.25">
      <c r="A17" s="2072" t="s">
        <v>3095</v>
      </c>
    </row>
  </sheetData>
  <pageMargins left="0.7" right="0.7" top="0.75" bottom="0.75" header="0.3" footer="0.3"/>
  <pageSetup paperSize="9" orientation="portrait" horizontalDpi="300" verticalDpi="300"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K21"/>
  <sheetViews>
    <sheetView workbookViewId="0"/>
  </sheetViews>
  <sheetFormatPr baseColWidth="10" defaultColWidth="11.42578125" defaultRowHeight="10.5" x14ac:dyDescent="0.15"/>
  <cols>
    <col min="1" max="1" width="13.85546875" style="2313" customWidth="1"/>
    <col min="2" max="2" width="11.85546875" style="2313" customWidth="1"/>
    <col min="3" max="3" width="5.7109375" style="2313" customWidth="1"/>
    <col min="4" max="4" width="11.85546875" style="2313" customWidth="1"/>
    <col min="5" max="5" width="5.7109375" style="2313" customWidth="1"/>
    <col min="6" max="6" width="11.85546875" style="2313" customWidth="1"/>
    <col min="7" max="7" width="5.7109375" style="2313" customWidth="1"/>
    <col min="8" max="8" width="11.85546875" style="2313" customWidth="1"/>
    <col min="9" max="9" width="6.5703125" style="2313" customWidth="1"/>
    <col min="10" max="10" width="11.85546875" style="2313" customWidth="1"/>
    <col min="11" max="11" width="5.7109375" style="2313" customWidth="1"/>
    <col min="12" max="16384" width="11.42578125" style="2313"/>
  </cols>
  <sheetData>
    <row r="1" spans="1:11" customFormat="1" ht="9" customHeight="1" x14ac:dyDescent="0.25">
      <c r="A1" s="2313"/>
      <c r="B1" s="2313"/>
      <c r="C1" s="2313"/>
      <c r="D1" s="2313"/>
      <c r="E1" s="2313"/>
      <c r="F1" s="2313"/>
      <c r="G1" s="2313"/>
      <c r="K1" s="2313"/>
    </row>
    <row r="2" spans="1:11" customFormat="1" ht="11.25" customHeight="1" x14ac:dyDescent="0.25">
      <c r="A2" s="2338" t="s">
        <v>3132</v>
      </c>
      <c r="B2" s="2314"/>
      <c r="C2" s="2314"/>
      <c r="D2" s="2314"/>
      <c r="E2" s="2314"/>
      <c r="F2" s="2314"/>
      <c r="G2" s="2314"/>
      <c r="K2" s="2314"/>
    </row>
    <row r="3" spans="1:11" customFormat="1" ht="8.25" customHeight="1" x14ac:dyDescent="0.25">
      <c r="A3" s="2315"/>
      <c r="B3" s="2315"/>
      <c r="C3" s="2315"/>
      <c r="D3" s="2315"/>
      <c r="E3" s="2315"/>
      <c r="F3" s="2315"/>
      <c r="G3" s="2315"/>
      <c r="K3" s="2315"/>
    </row>
    <row r="4" spans="1:11" ht="21" x14ac:dyDescent="0.15">
      <c r="A4" s="2317" t="s">
        <v>3133</v>
      </c>
      <c r="B4" s="2339">
        <v>2018</v>
      </c>
      <c r="C4" s="2339" t="s">
        <v>3090</v>
      </c>
      <c r="D4" s="2339">
        <v>2019</v>
      </c>
      <c r="E4" s="2339" t="s">
        <v>3090</v>
      </c>
      <c r="F4" s="2339">
        <v>2020</v>
      </c>
      <c r="G4" s="2339" t="s">
        <v>3090</v>
      </c>
      <c r="H4" s="2339">
        <v>2021</v>
      </c>
      <c r="I4" s="2339" t="s">
        <v>3090</v>
      </c>
      <c r="J4" s="2339">
        <v>2022</v>
      </c>
      <c r="K4" s="2339" t="s">
        <v>3090</v>
      </c>
    </row>
    <row r="5" spans="1:11" x14ac:dyDescent="0.15">
      <c r="A5" s="874" t="s">
        <v>103</v>
      </c>
      <c r="B5" s="2343">
        <v>158564.79999999999</v>
      </c>
      <c r="C5" s="2343"/>
      <c r="D5" s="2343">
        <v>159131.5</v>
      </c>
      <c r="E5" s="2343"/>
      <c r="F5" s="2343">
        <v>136314.20000000001</v>
      </c>
      <c r="G5" s="2343"/>
      <c r="H5" s="2343">
        <v>139694.79999999999</v>
      </c>
      <c r="I5" s="2343"/>
      <c r="J5" s="2343">
        <v>142892.70000000001</v>
      </c>
      <c r="K5" s="2343"/>
    </row>
    <row r="6" spans="1:11" x14ac:dyDescent="0.15">
      <c r="A6" s="163" t="s">
        <v>3134</v>
      </c>
      <c r="B6" s="1358">
        <v>15134.3</v>
      </c>
      <c r="C6" s="1358"/>
      <c r="D6" s="1358">
        <v>14200.75</v>
      </c>
      <c r="E6" s="1358"/>
      <c r="F6" s="1358">
        <v>10380.31</v>
      </c>
      <c r="G6" s="1358"/>
      <c r="H6" s="2345">
        <v>9578.8970000000008</v>
      </c>
      <c r="I6" s="2345"/>
      <c r="J6" s="1358">
        <v>9278.0339999999997</v>
      </c>
      <c r="K6" s="1358"/>
    </row>
    <row r="7" spans="1:11" x14ac:dyDescent="0.15">
      <c r="A7" s="163" t="s">
        <v>3135</v>
      </c>
      <c r="B7" s="1358">
        <v>26707.63</v>
      </c>
      <c r="C7" s="1358"/>
      <c r="D7" s="1358">
        <v>24182.880000000001</v>
      </c>
      <c r="E7" s="1358"/>
      <c r="F7" s="1358">
        <v>18033.96</v>
      </c>
      <c r="G7" s="1358"/>
      <c r="H7" s="2345">
        <v>20224.02</v>
      </c>
      <c r="I7" s="2345"/>
      <c r="J7" s="1358">
        <v>19727.080000000002</v>
      </c>
      <c r="K7" s="1358"/>
    </row>
    <row r="8" spans="1:11" x14ac:dyDescent="0.15">
      <c r="A8" s="163" t="s">
        <v>3136</v>
      </c>
      <c r="B8" s="1358">
        <v>31546.080000000002</v>
      </c>
      <c r="C8" s="1358"/>
      <c r="D8" s="1358">
        <v>27604.17</v>
      </c>
      <c r="E8" s="1358"/>
      <c r="F8" s="1358">
        <v>25908.61</v>
      </c>
      <c r="G8" s="1358"/>
      <c r="H8" s="2345">
        <v>24898.11</v>
      </c>
      <c r="I8" s="2345"/>
      <c r="J8" s="1358">
        <v>24638.41</v>
      </c>
      <c r="K8" s="1358"/>
    </row>
    <row r="9" spans="1:11" x14ac:dyDescent="0.15">
      <c r="A9" s="163" t="s">
        <v>3137</v>
      </c>
      <c r="B9" s="1358">
        <v>17788.63</v>
      </c>
      <c r="C9" s="1358"/>
      <c r="D9" s="1358">
        <v>22623.4</v>
      </c>
      <c r="E9" s="1358"/>
      <c r="F9" s="1358">
        <v>17274.259999999998</v>
      </c>
      <c r="G9" s="1358"/>
      <c r="H9" s="2345">
        <v>23526.78</v>
      </c>
      <c r="I9" s="2345"/>
      <c r="J9" s="1358">
        <v>24690.21</v>
      </c>
      <c r="K9" s="1358"/>
    </row>
    <row r="10" spans="1:11" x14ac:dyDescent="0.15">
      <c r="A10" s="163" t="s">
        <v>3138</v>
      </c>
      <c r="B10" s="1358">
        <v>20311.63</v>
      </c>
      <c r="C10" s="1358"/>
      <c r="D10" s="1358">
        <v>22768.97</v>
      </c>
      <c r="E10" s="1358"/>
      <c r="F10" s="1358">
        <v>19338</v>
      </c>
      <c r="G10" s="1358"/>
      <c r="H10" s="2345">
        <v>15395.63</v>
      </c>
      <c r="I10" s="2345"/>
      <c r="J10" s="1358">
        <v>19096.509999999998</v>
      </c>
      <c r="K10" s="1358"/>
    </row>
    <row r="11" spans="1:11" x14ac:dyDescent="0.15">
      <c r="A11" s="163" t="s">
        <v>3139</v>
      </c>
      <c r="B11" s="1358">
        <v>13972.18</v>
      </c>
      <c r="C11" s="1358"/>
      <c r="D11" s="1358">
        <v>14115.55</v>
      </c>
      <c r="E11" s="1358" t="s">
        <v>3109</v>
      </c>
      <c r="F11" s="1358">
        <v>15492.03</v>
      </c>
      <c r="G11" s="1358"/>
      <c r="H11" s="2345">
        <v>16960.419999999998</v>
      </c>
      <c r="I11" s="2345"/>
      <c r="J11" s="1358">
        <v>14270.78</v>
      </c>
      <c r="K11" s="1358"/>
    </row>
    <row r="12" spans="1:11" x14ac:dyDescent="0.15">
      <c r="A12" s="163" t="s">
        <v>3140</v>
      </c>
      <c r="B12" s="1358">
        <v>11670.87</v>
      </c>
      <c r="C12" s="1358" t="s">
        <v>3109</v>
      </c>
      <c r="D12" s="1358">
        <v>11413.99</v>
      </c>
      <c r="E12" s="1358"/>
      <c r="F12" s="1358">
        <v>10025.52</v>
      </c>
      <c r="G12" s="1358" t="s">
        <v>3109</v>
      </c>
      <c r="H12" s="2345">
        <v>10299.6</v>
      </c>
      <c r="I12" s="2345"/>
      <c r="J12" s="1358">
        <v>10836.052</v>
      </c>
      <c r="K12" s="1358"/>
    </row>
    <row r="13" spans="1:11" x14ac:dyDescent="0.15">
      <c r="A13" s="163" t="s">
        <v>3141</v>
      </c>
      <c r="B13" s="1358">
        <v>9462.3889999999992</v>
      </c>
      <c r="C13" s="1358"/>
      <c r="D13" s="1358">
        <v>9205.1180000000004</v>
      </c>
      <c r="E13" s="1358"/>
      <c r="F13" s="1358">
        <v>8860.3310000000001</v>
      </c>
      <c r="G13" s="1358" t="s">
        <v>3109</v>
      </c>
      <c r="H13" s="2345">
        <v>7029.4579999999996</v>
      </c>
      <c r="I13" s="2345"/>
      <c r="J13" s="1358">
        <v>8858.0241000000005</v>
      </c>
      <c r="K13" s="1358"/>
    </row>
    <row r="14" spans="1:11" x14ac:dyDescent="0.15">
      <c r="A14" s="163" t="s">
        <v>3142</v>
      </c>
      <c r="B14" s="1358">
        <v>4817.6390000000001</v>
      </c>
      <c r="C14" s="1358"/>
      <c r="D14" s="1358">
        <v>6368.223</v>
      </c>
      <c r="E14" s="1358"/>
      <c r="F14" s="1358">
        <v>6074.6779999999999</v>
      </c>
      <c r="G14" s="1358" t="s">
        <v>3109</v>
      </c>
      <c r="H14" s="2345">
        <v>6170.1350000000002</v>
      </c>
      <c r="I14" s="2345"/>
      <c r="J14" s="1358">
        <v>6309.7479999999996</v>
      </c>
      <c r="K14" s="1358"/>
    </row>
    <row r="15" spans="1:11" x14ac:dyDescent="0.15">
      <c r="A15" s="163" t="s">
        <v>3143</v>
      </c>
      <c r="B15" s="1358">
        <v>7153.4269999999997</v>
      </c>
      <c r="C15" s="1358"/>
      <c r="D15" s="1358">
        <v>6648.4189999999999</v>
      </c>
      <c r="E15" s="1358"/>
      <c r="F15" s="1358">
        <v>4926.5518000000002</v>
      </c>
      <c r="G15" s="1358" t="s">
        <v>3109</v>
      </c>
      <c r="H15" s="2345">
        <v>5611.7120000000004</v>
      </c>
      <c r="I15" s="2345" t="s">
        <v>3109</v>
      </c>
      <c r="J15" s="1358">
        <v>5187.8249999999998</v>
      </c>
      <c r="K15" s="1358"/>
    </row>
    <row r="16" spans="1:11" ht="9.75" customHeight="1" x14ac:dyDescent="0.25">
      <c r="A16"/>
      <c r="B16" s="2364"/>
      <c r="C16" s="2364"/>
      <c r="D16" s="2365"/>
      <c r="E16" s="2365"/>
      <c r="F16" s="2365"/>
      <c r="G16" s="2365"/>
      <c r="H16" s="2366"/>
      <c r="I16" s="2366"/>
      <c r="J16" s="2344"/>
      <c r="K16" s="2365"/>
    </row>
    <row r="17" spans="1:11" customFormat="1" ht="10.5" customHeight="1" x14ac:dyDescent="0.25">
      <c r="A17" s="102" t="s">
        <v>4359</v>
      </c>
    </row>
    <row r="18" spans="1:11" customFormat="1" ht="10.5" customHeight="1" x14ac:dyDescent="0.25">
      <c r="A18" s="2072" t="s">
        <v>3093</v>
      </c>
    </row>
    <row r="19" spans="1:11" customFormat="1" ht="10.5" customHeight="1" x14ac:dyDescent="0.25">
      <c r="A19" s="2072" t="s">
        <v>3094</v>
      </c>
    </row>
    <row r="20" spans="1:11" customFormat="1" ht="10.5" customHeight="1" x14ac:dyDescent="0.25">
      <c r="A20" s="2072" t="s">
        <v>3095</v>
      </c>
    </row>
    <row r="21" spans="1:11" x14ac:dyDescent="0.15">
      <c r="A21" s="2315"/>
      <c r="B21" s="2315"/>
      <c r="C21" s="2315"/>
      <c r="D21" s="2315"/>
      <c r="E21" s="2315"/>
      <c r="F21" s="2315"/>
      <c r="G21" s="2315"/>
      <c r="H21" s="2315"/>
      <c r="I21" s="2315"/>
      <c r="J21" s="2344"/>
      <c r="K21" s="2315"/>
    </row>
  </sheetData>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C111"/>
  <sheetViews>
    <sheetView zoomScaleNormal="100" workbookViewId="0"/>
  </sheetViews>
  <sheetFormatPr baseColWidth="10" defaultColWidth="11.42578125" defaultRowHeight="10.5" x14ac:dyDescent="0.15"/>
  <cols>
    <col min="1" max="1" width="48.85546875" style="102" customWidth="1"/>
    <col min="2" max="2" width="87.28515625" style="251" customWidth="1"/>
    <col min="3" max="3" width="35.7109375" style="251" customWidth="1"/>
    <col min="4" max="16384" width="11.42578125" style="251"/>
  </cols>
  <sheetData>
    <row r="1" spans="1:3" ht="9" customHeight="1" x14ac:dyDescent="0.15"/>
    <row r="2" spans="1:3" ht="15" customHeight="1" x14ac:dyDescent="0.15">
      <c r="A2" s="2367" t="s">
        <v>3144</v>
      </c>
      <c r="B2" s="2368"/>
      <c r="C2" s="2369"/>
    </row>
    <row r="3" spans="1:3" ht="10.5" customHeight="1" thickBot="1" x14ac:dyDescent="0.2">
      <c r="A3" s="2370"/>
      <c r="B3" s="2371"/>
    </row>
    <row r="4" spans="1:3" ht="15" customHeight="1" thickBot="1" x14ac:dyDescent="0.2">
      <c r="A4" s="2372" t="s">
        <v>3145</v>
      </c>
      <c r="B4" s="2373"/>
      <c r="C4" s="2374" t="s">
        <v>3146</v>
      </c>
    </row>
    <row r="5" spans="1:3" ht="15" customHeight="1" x14ac:dyDescent="0.15">
      <c r="A5" s="2375" t="s">
        <v>3147</v>
      </c>
      <c r="B5" s="2376"/>
      <c r="C5" s="2377">
        <v>76945780388.820007</v>
      </c>
    </row>
    <row r="6" spans="1:3" ht="16.149999999999999" customHeight="1" x14ac:dyDescent="0.15">
      <c r="A6" s="2378" t="s">
        <v>3148</v>
      </c>
      <c r="B6" s="2379"/>
      <c r="C6" s="2380">
        <v>228289354</v>
      </c>
    </row>
    <row r="7" spans="1:3" ht="15" customHeight="1" thickBot="1" x14ac:dyDescent="0.2">
      <c r="A7" s="2381" t="s">
        <v>3149</v>
      </c>
      <c r="B7" s="2382"/>
      <c r="C7" s="2383">
        <v>2.9668859402869835E-3</v>
      </c>
    </row>
    <row r="8" spans="1:3" ht="15" customHeight="1" x14ac:dyDescent="0.15"/>
    <row r="9" spans="1:3" ht="22.5" customHeight="1" x14ac:dyDescent="0.15">
      <c r="A9" s="2384" t="s">
        <v>3150</v>
      </c>
      <c r="B9" s="2385" t="s">
        <v>3151</v>
      </c>
      <c r="C9" s="2386" t="s">
        <v>3152</v>
      </c>
    </row>
    <row r="10" spans="1:3" ht="20.45" customHeight="1" x14ac:dyDescent="0.15">
      <c r="A10" s="2387" t="s">
        <v>3153</v>
      </c>
      <c r="B10" s="2388"/>
      <c r="C10" s="2389">
        <v>228289354</v>
      </c>
    </row>
    <row r="11" spans="1:3" s="102" customFormat="1" ht="21" customHeight="1" x14ac:dyDescent="0.25">
      <c r="A11" s="2390"/>
      <c r="B11" s="2391" t="s">
        <v>3154</v>
      </c>
      <c r="C11" s="2392">
        <v>141868492</v>
      </c>
    </row>
    <row r="12" spans="1:3" s="102" customFormat="1" ht="16.899999999999999" customHeight="1" x14ac:dyDescent="0.25">
      <c r="A12" s="2393"/>
      <c r="B12" s="2394" t="s">
        <v>3155</v>
      </c>
      <c r="C12" s="2395">
        <v>95034195</v>
      </c>
    </row>
    <row r="13" spans="1:3" s="102" customFormat="1" ht="12" customHeight="1" x14ac:dyDescent="0.25">
      <c r="A13" s="2393"/>
      <c r="B13" s="2396" t="s">
        <v>3156</v>
      </c>
      <c r="C13" s="2397">
        <v>878843</v>
      </c>
    </row>
    <row r="14" spans="1:3" s="102" customFormat="1" ht="11.45" customHeight="1" x14ac:dyDescent="0.25">
      <c r="A14" s="2393"/>
      <c r="B14" s="2398" t="s">
        <v>3157</v>
      </c>
      <c r="C14" s="2399">
        <v>3949713</v>
      </c>
    </row>
    <row r="15" spans="1:3" s="102" customFormat="1" ht="12" customHeight="1" x14ac:dyDescent="0.25">
      <c r="A15" s="2393"/>
      <c r="B15" s="2400" t="s">
        <v>3158</v>
      </c>
      <c r="C15" s="2401">
        <v>3171155</v>
      </c>
    </row>
    <row r="16" spans="1:3" s="102" customFormat="1" ht="12.75" customHeight="1" x14ac:dyDescent="0.25">
      <c r="A16" s="2393"/>
      <c r="B16" s="2400" t="s">
        <v>3159</v>
      </c>
      <c r="C16" s="2401">
        <v>3441001</v>
      </c>
    </row>
    <row r="17" spans="1:3" s="102" customFormat="1" ht="12" customHeight="1" x14ac:dyDescent="0.25">
      <c r="A17" s="2393"/>
      <c r="B17" s="2400" t="s">
        <v>3160</v>
      </c>
      <c r="C17" s="2401">
        <v>2157001</v>
      </c>
    </row>
    <row r="18" spans="1:3" s="102" customFormat="1" ht="12.75" customHeight="1" x14ac:dyDescent="0.25">
      <c r="A18" s="2393"/>
      <c r="B18" s="2400" t="s">
        <v>3161</v>
      </c>
      <c r="C18" s="2401">
        <v>3426244</v>
      </c>
    </row>
    <row r="19" spans="1:3" s="102" customFormat="1" ht="12.75" customHeight="1" x14ac:dyDescent="0.25">
      <c r="A19" s="2393"/>
      <c r="B19" s="2400" t="s">
        <v>3162</v>
      </c>
      <c r="C19" s="2401">
        <v>402494</v>
      </c>
    </row>
    <row r="20" spans="1:3" s="102" customFormat="1" ht="12.75" customHeight="1" x14ac:dyDescent="0.25">
      <c r="A20" s="2393"/>
      <c r="B20" s="2400" t="s">
        <v>3163</v>
      </c>
      <c r="C20" s="2401">
        <v>1096182</v>
      </c>
    </row>
    <row r="21" spans="1:3" s="102" customFormat="1" ht="12.75" customHeight="1" x14ac:dyDescent="0.25">
      <c r="A21" s="2393"/>
      <c r="B21" s="2400" t="s">
        <v>3164</v>
      </c>
      <c r="C21" s="2401">
        <v>712586</v>
      </c>
    </row>
    <row r="22" spans="1:3" s="102" customFormat="1" ht="12.75" customHeight="1" x14ac:dyDescent="0.25">
      <c r="A22" s="2393"/>
      <c r="B22" s="2400" t="s">
        <v>3165</v>
      </c>
      <c r="C22" s="2401">
        <v>23770</v>
      </c>
    </row>
    <row r="23" spans="1:3" s="102" customFormat="1" ht="12.75" customHeight="1" x14ac:dyDescent="0.25">
      <c r="A23" s="2393"/>
      <c r="B23" s="2400" t="s">
        <v>3166</v>
      </c>
      <c r="C23" s="2401">
        <v>24284</v>
      </c>
    </row>
    <row r="24" spans="1:3" s="102" customFormat="1" ht="12.75" customHeight="1" x14ac:dyDescent="0.25">
      <c r="A24" s="2393"/>
      <c r="B24" s="2400" t="s">
        <v>3167</v>
      </c>
      <c r="C24" s="2401">
        <v>467873</v>
      </c>
    </row>
    <row r="25" spans="1:3" s="102" customFormat="1" ht="12.75" customHeight="1" x14ac:dyDescent="0.25">
      <c r="A25" s="2393"/>
      <c r="B25" s="2400" t="s">
        <v>3168</v>
      </c>
      <c r="C25" s="2401">
        <v>366658</v>
      </c>
    </row>
    <row r="26" spans="1:3" s="102" customFormat="1" ht="12.75" customHeight="1" x14ac:dyDescent="0.25">
      <c r="A26" s="2393"/>
      <c r="B26" s="2400" t="s">
        <v>3169</v>
      </c>
      <c r="C26" s="2401">
        <v>709142</v>
      </c>
    </row>
    <row r="27" spans="1:3" s="102" customFormat="1" ht="12.75" customHeight="1" x14ac:dyDescent="0.25">
      <c r="A27" s="2393"/>
      <c r="B27" s="2400" t="s">
        <v>3170</v>
      </c>
      <c r="C27" s="2401">
        <v>1278187</v>
      </c>
    </row>
    <row r="28" spans="1:3" s="102" customFormat="1" ht="14.45" customHeight="1" x14ac:dyDescent="0.25">
      <c r="A28" s="2402"/>
      <c r="B28" s="2403" t="s">
        <v>3171</v>
      </c>
      <c r="C28" s="2401">
        <v>1699369</v>
      </c>
    </row>
    <row r="29" spans="1:3" s="102" customFormat="1" ht="12.6" customHeight="1" x14ac:dyDescent="0.25">
      <c r="A29" s="2404" t="s">
        <v>3172</v>
      </c>
      <c r="B29" s="2403" t="s">
        <v>3173</v>
      </c>
      <c r="C29" s="2401">
        <v>9129160</v>
      </c>
    </row>
    <row r="30" spans="1:3" s="102" customFormat="1" ht="14.45" customHeight="1" x14ac:dyDescent="0.25">
      <c r="A30" s="2405" t="s">
        <v>3174</v>
      </c>
      <c r="B30" s="2403" t="s">
        <v>3175</v>
      </c>
      <c r="C30" s="2401">
        <v>3502414</v>
      </c>
    </row>
    <row r="31" spans="1:3" s="102" customFormat="1" ht="12.75" customHeight="1" x14ac:dyDescent="0.25">
      <c r="A31" s="2402"/>
      <c r="B31" s="2403" t="s">
        <v>3176</v>
      </c>
      <c r="C31" s="2401">
        <v>1760703</v>
      </c>
    </row>
    <row r="32" spans="1:3" s="102" customFormat="1" ht="12.75" customHeight="1" x14ac:dyDescent="0.25">
      <c r="A32" s="2402"/>
      <c r="B32" s="2403" t="s">
        <v>3177</v>
      </c>
      <c r="C32" s="2401">
        <v>4287096</v>
      </c>
    </row>
    <row r="33" spans="1:3" s="102" customFormat="1" ht="15" customHeight="1" x14ac:dyDescent="0.25">
      <c r="A33" s="2402"/>
      <c r="B33" s="2403" t="s">
        <v>3178</v>
      </c>
      <c r="C33" s="2401">
        <v>2681199</v>
      </c>
    </row>
    <row r="34" spans="1:3" s="102" customFormat="1" ht="15.6" customHeight="1" x14ac:dyDescent="0.25">
      <c r="A34" s="2402"/>
      <c r="B34" s="2403" t="s">
        <v>3179</v>
      </c>
      <c r="C34" s="2401">
        <v>10824038</v>
      </c>
    </row>
    <row r="35" spans="1:3" s="102" customFormat="1" ht="12.75" customHeight="1" x14ac:dyDescent="0.25">
      <c r="A35" s="2406"/>
      <c r="B35" s="2403" t="s">
        <v>3180</v>
      </c>
      <c r="C35" s="2401">
        <v>1324412</v>
      </c>
    </row>
    <row r="36" spans="1:3" s="102" customFormat="1" ht="12.75" customHeight="1" x14ac:dyDescent="0.25">
      <c r="A36" s="2406"/>
      <c r="B36" s="2407" t="s">
        <v>3181</v>
      </c>
      <c r="C36" s="2401">
        <v>178437</v>
      </c>
    </row>
    <row r="37" spans="1:3" s="102" customFormat="1" ht="12.75" customHeight="1" x14ac:dyDescent="0.25">
      <c r="A37" s="2406"/>
      <c r="B37" s="2407" t="s">
        <v>3182</v>
      </c>
      <c r="C37" s="2401">
        <v>1854242</v>
      </c>
    </row>
    <row r="38" spans="1:3" s="102" customFormat="1" ht="12.75" customHeight="1" x14ac:dyDescent="0.25">
      <c r="A38" s="2406"/>
      <c r="B38" s="2403" t="s">
        <v>3183</v>
      </c>
      <c r="C38" s="2401">
        <v>68686</v>
      </c>
    </row>
    <row r="39" spans="1:3" ht="10.15" customHeight="1" x14ac:dyDescent="0.15">
      <c r="A39" s="2390"/>
      <c r="B39" s="2407" t="s">
        <v>3184</v>
      </c>
      <c r="C39" s="2401">
        <v>4598284</v>
      </c>
    </row>
    <row r="40" spans="1:3" s="102" customFormat="1" ht="12.75" customHeight="1" x14ac:dyDescent="0.25">
      <c r="A40" s="2402"/>
      <c r="B40" s="2407" t="s">
        <v>3185</v>
      </c>
      <c r="C40" s="2401">
        <v>979175</v>
      </c>
    </row>
    <row r="41" spans="1:3" s="102" customFormat="1" ht="12.75" customHeight="1" x14ac:dyDescent="0.25">
      <c r="A41" s="2402"/>
      <c r="B41" s="2403" t="s">
        <v>3186</v>
      </c>
      <c r="C41" s="2401">
        <v>3285734</v>
      </c>
    </row>
    <row r="42" spans="1:3" s="102" customFormat="1" ht="12.75" customHeight="1" x14ac:dyDescent="0.25">
      <c r="A42" s="2402"/>
      <c r="B42" s="2407" t="s">
        <v>3187</v>
      </c>
      <c r="C42" s="2401">
        <v>25772912</v>
      </c>
    </row>
    <row r="43" spans="1:3" s="102" customFormat="1" ht="12.75" customHeight="1" x14ac:dyDescent="0.25">
      <c r="A43" s="2402"/>
      <c r="B43" s="2407" t="s">
        <v>3188</v>
      </c>
      <c r="C43" s="2401">
        <v>983201</v>
      </c>
    </row>
    <row r="44" spans="1:3" s="102" customFormat="1" ht="12.75" customHeight="1" x14ac:dyDescent="0.25">
      <c r="A44" s="2402"/>
      <c r="B44" s="2408" t="s">
        <v>3189</v>
      </c>
      <c r="C44" s="2409">
        <v>46834297</v>
      </c>
    </row>
    <row r="45" spans="1:3" s="102" customFormat="1" ht="12.75" customHeight="1" x14ac:dyDescent="0.25">
      <c r="A45" s="2402"/>
      <c r="B45" s="2410" t="s">
        <v>3190</v>
      </c>
      <c r="C45" s="2397">
        <v>7870944</v>
      </c>
    </row>
    <row r="46" spans="1:3" s="102" customFormat="1" ht="12.75" customHeight="1" x14ac:dyDescent="0.25">
      <c r="A46" s="2402"/>
      <c r="B46" s="2411" t="s">
        <v>3191</v>
      </c>
      <c r="C46" s="2401">
        <v>13073644</v>
      </c>
    </row>
    <row r="47" spans="1:3" s="102" customFormat="1" ht="12.75" customHeight="1" x14ac:dyDescent="0.25">
      <c r="A47" s="2402"/>
      <c r="B47" s="2411" t="s">
        <v>3192</v>
      </c>
      <c r="C47" s="2401">
        <v>5816550</v>
      </c>
    </row>
    <row r="48" spans="1:3" s="102" customFormat="1" ht="12.75" customHeight="1" x14ac:dyDescent="0.25">
      <c r="A48" s="2402"/>
      <c r="B48" s="2411" t="s">
        <v>3193</v>
      </c>
      <c r="C48" s="2401">
        <v>11611894</v>
      </c>
    </row>
    <row r="49" spans="1:3" s="102" customFormat="1" ht="12.75" customHeight="1" x14ac:dyDescent="0.25">
      <c r="A49" s="2402"/>
      <c r="B49" s="2412" t="s">
        <v>3194</v>
      </c>
      <c r="C49" s="2413">
        <v>4218688</v>
      </c>
    </row>
    <row r="50" spans="1:3" s="102" customFormat="1" ht="12.75" customHeight="1" x14ac:dyDescent="0.25">
      <c r="A50" s="2402"/>
      <c r="B50" s="2412" t="s">
        <v>3195</v>
      </c>
      <c r="C50" s="2413">
        <v>479665</v>
      </c>
    </row>
    <row r="51" spans="1:3" s="102" customFormat="1" ht="12.75" customHeight="1" x14ac:dyDescent="0.25">
      <c r="A51" s="2402"/>
      <c r="B51" s="2412" t="s">
        <v>3196</v>
      </c>
      <c r="C51" s="2413">
        <v>3762902</v>
      </c>
    </row>
    <row r="52" spans="1:3" s="102" customFormat="1" ht="12.75" customHeight="1" x14ac:dyDescent="0.25">
      <c r="A52" s="2414"/>
      <c r="B52" s="2415" t="s">
        <v>3197</v>
      </c>
      <c r="C52" s="2413">
        <v>10</v>
      </c>
    </row>
    <row r="53" spans="1:3" s="102" customFormat="1" ht="14.45" customHeight="1" x14ac:dyDescent="0.25">
      <c r="A53" s="2416" t="s">
        <v>3198</v>
      </c>
      <c r="B53" s="2417" t="s">
        <v>3199</v>
      </c>
      <c r="C53" s="2418">
        <v>2283082</v>
      </c>
    </row>
    <row r="54" spans="1:3" s="102" customFormat="1" ht="12.75" customHeight="1" x14ac:dyDescent="0.25">
      <c r="A54" s="2419" t="s">
        <v>3174</v>
      </c>
      <c r="B54" s="2420" t="s">
        <v>3200</v>
      </c>
      <c r="C54" s="2421">
        <v>2283082</v>
      </c>
    </row>
    <row r="55" spans="1:3" s="102" customFormat="1" ht="16.149999999999999" customHeight="1" x14ac:dyDescent="0.25">
      <c r="A55" s="2422"/>
      <c r="B55" s="2423" t="s">
        <v>3201</v>
      </c>
      <c r="C55" s="2424">
        <v>84137780</v>
      </c>
    </row>
    <row r="56" spans="1:3" s="102" customFormat="1" ht="13.9" customHeight="1" x14ac:dyDescent="0.25">
      <c r="A56" s="2402"/>
      <c r="B56" s="2423" t="s">
        <v>3202</v>
      </c>
      <c r="C56" s="2425">
        <v>65264193</v>
      </c>
    </row>
    <row r="57" spans="1:3" s="102" customFormat="1" ht="12.75" customHeight="1" x14ac:dyDescent="0.25">
      <c r="A57" s="2402"/>
      <c r="B57" s="2426" t="s">
        <v>3203</v>
      </c>
      <c r="C57" s="2397">
        <v>307661</v>
      </c>
    </row>
    <row r="58" spans="1:3" s="102" customFormat="1" ht="12.75" customHeight="1" x14ac:dyDescent="0.25">
      <c r="A58" s="2402"/>
      <c r="B58" s="2427" t="s">
        <v>3204</v>
      </c>
      <c r="C58" s="2401">
        <v>538205</v>
      </c>
    </row>
    <row r="59" spans="1:3" s="102" customFormat="1" ht="12.75" customHeight="1" x14ac:dyDescent="0.25">
      <c r="A59" s="2402"/>
      <c r="B59" s="2427" t="s">
        <v>3205</v>
      </c>
      <c r="C59" s="2401">
        <v>176008</v>
      </c>
    </row>
    <row r="60" spans="1:3" s="102" customFormat="1" ht="12.75" customHeight="1" x14ac:dyDescent="0.25">
      <c r="A60" s="2402"/>
      <c r="B60" s="2427" t="s">
        <v>3206</v>
      </c>
      <c r="C60" s="2401">
        <v>310737</v>
      </c>
    </row>
    <row r="61" spans="1:3" s="102" customFormat="1" ht="12.75" customHeight="1" x14ac:dyDescent="0.25">
      <c r="A61" s="2402"/>
      <c r="B61" s="2427" t="s">
        <v>3207</v>
      </c>
      <c r="C61" s="2401">
        <v>100113</v>
      </c>
    </row>
    <row r="62" spans="1:3" s="102" customFormat="1" ht="12.75" customHeight="1" x14ac:dyDescent="0.25">
      <c r="A62" s="2402"/>
      <c r="B62" s="2427" t="s">
        <v>3208</v>
      </c>
      <c r="C62" s="2401">
        <v>127459</v>
      </c>
    </row>
    <row r="63" spans="1:3" s="102" customFormat="1" ht="12.75" customHeight="1" x14ac:dyDescent="0.25">
      <c r="A63" s="2402"/>
      <c r="B63" s="2427" t="s">
        <v>3209</v>
      </c>
      <c r="C63" s="2401">
        <v>23844</v>
      </c>
    </row>
    <row r="64" spans="1:3" s="102" customFormat="1" ht="12.75" customHeight="1" x14ac:dyDescent="0.25">
      <c r="A64" s="2402"/>
      <c r="B64" s="2427" t="s">
        <v>3210</v>
      </c>
      <c r="C64" s="2401">
        <v>83019</v>
      </c>
    </row>
    <row r="65" spans="1:3" s="102" customFormat="1" ht="12.75" customHeight="1" x14ac:dyDescent="0.25">
      <c r="A65" s="2406"/>
      <c r="B65" s="2427" t="s">
        <v>3211</v>
      </c>
      <c r="C65" s="2401">
        <v>70913</v>
      </c>
    </row>
    <row r="66" spans="1:3" s="102" customFormat="1" ht="12.75" customHeight="1" x14ac:dyDescent="0.25">
      <c r="A66" s="2406"/>
      <c r="B66" s="2427" t="s">
        <v>3212</v>
      </c>
      <c r="C66" s="2401">
        <v>75966</v>
      </c>
    </row>
    <row r="67" spans="1:3" s="102" customFormat="1" ht="12.75" customHeight="1" x14ac:dyDescent="0.25">
      <c r="A67" s="2406"/>
      <c r="B67" s="2427" t="s">
        <v>3213</v>
      </c>
      <c r="C67" s="2401">
        <v>22563</v>
      </c>
    </row>
    <row r="68" spans="1:3" s="102" customFormat="1" ht="12.75" customHeight="1" x14ac:dyDescent="0.25">
      <c r="A68" s="2406"/>
      <c r="B68" s="2427" t="s">
        <v>3214</v>
      </c>
      <c r="C68" s="2401">
        <v>22563</v>
      </c>
    </row>
    <row r="69" spans="1:3" s="102" customFormat="1" ht="21" customHeight="1" x14ac:dyDescent="0.25">
      <c r="A69" s="2402"/>
      <c r="B69" s="2427" t="s">
        <v>3215</v>
      </c>
      <c r="C69" s="2401">
        <v>80019</v>
      </c>
    </row>
    <row r="70" spans="1:3" s="102" customFormat="1" ht="12.75" customHeight="1" x14ac:dyDescent="0.25">
      <c r="A70" s="2402"/>
      <c r="B70" s="2427" t="s">
        <v>3216</v>
      </c>
      <c r="C70" s="2401">
        <v>74247</v>
      </c>
    </row>
    <row r="71" spans="1:3" s="102" customFormat="1" ht="12.75" customHeight="1" x14ac:dyDescent="0.25">
      <c r="A71" s="2402"/>
      <c r="B71" s="2427" t="s">
        <v>3217</v>
      </c>
      <c r="C71" s="2401">
        <v>1956550</v>
      </c>
    </row>
    <row r="72" spans="1:3" s="102" customFormat="1" ht="12.75" customHeight="1" x14ac:dyDescent="0.25">
      <c r="A72" s="2402"/>
      <c r="B72" s="2427" t="s">
        <v>3218</v>
      </c>
      <c r="C72" s="2401">
        <v>174196</v>
      </c>
    </row>
    <row r="73" spans="1:3" s="102" customFormat="1" ht="12.75" customHeight="1" x14ac:dyDescent="0.25">
      <c r="A73" s="2402" t="s">
        <v>1168</v>
      </c>
      <c r="B73" s="2427" t="s">
        <v>3219</v>
      </c>
      <c r="C73" s="2401">
        <v>1461600</v>
      </c>
    </row>
    <row r="74" spans="1:3" s="102" customFormat="1" ht="12.75" customHeight="1" x14ac:dyDescent="0.25">
      <c r="A74" s="2402" t="s">
        <v>3174</v>
      </c>
      <c r="B74" s="2427" t="s">
        <v>3220</v>
      </c>
      <c r="C74" s="2401">
        <v>2551823</v>
      </c>
    </row>
    <row r="75" spans="1:3" s="102" customFormat="1" ht="12.75" customHeight="1" x14ac:dyDescent="0.25">
      <c r="A75" s="2402"/>
      <c r="B75" s="2427" t="s">
        <v>3221</v>
      </c>
      <c r="C75" s="2401">
        <v>2193864</v>
      </c>
    </row>
    <row r="76" spans="1:3" s="102" customFormat="1" ht="12.75" customHeight="1" x14ac:dyDescent="0.25">
      <c r="A76" s="2428"/>
      <c r="B76" s="2427" t="s">
        <v>3222</v>
      </c>
      <c r="C76" s="2401">
        <v>142295</v>
      </c>
    </row>
    <row r="77" spans="1:3" s="102" customFormat="1" ht="12.75" customHeight="1" x14ac:dyDescent="0.25">
      <c r="A77" s="2402"/>
      <c r="B77" s="2427" t="s">
        <v>3223</v>
      </c>
      <c r="C77" s="2401">
        <v>237369</v>
      </c>
    </row>
    <row r="78" spans="1:3" s="102" customFormat="1" ht="12.75" customHeight="1" x14ac:dyDescent="0.25">
      <c r="A78" s="2402"/>
      <c r="B78" s="2427" t="s">
        <v>3224</v>
      </c>
      <c r="C78" s="2401">
        <v>450869</v>
      </c>
    </row>
    <row r="79" spans="1:3" s="102" customFormat="1" ht="12.75" customHeight="1" x14ac:dyDescent="0.25">
      <c r="A79" s="2402"/>
      <c r="B79" s="2427" t="s">
        <v>3225</v>
      </c>
      <c r="C79" s="2401">
        <v>884589</v>
      </c>
    </row>
    <row r="80" spans="1:3" s="102" customFormat="1" ht="12.75" customHeight="1" x14ac:dyDescent="0.25">
      <c r="A80" s="2402"/>
      <c r="B80" s="2429" t="s">
        <v>3226</v>
      </c>
      <c r="C80" s="2413">
        <v>415676</v>
      </c>
    </row>
    <row r="81" spans="1:3" s="102" customFormat="1" ht="12.75" customHeight="1" x14ac:dyDescent="0.25">
      <c r="A81" s="2402"/>
      <c r="B81" s="2429" t="s">
        <v>3227</v>
      </c>
      <c r="C81" s="2413">
        <v>110867</v>
      </c>
    </row>
    <row r="82" spans="1:3" s="102" customFormat="1" ht="12.75" customHeight="1" x14ac:dyDescent="0.25">
      <c r="A82" s="2402"/>
      <c r="B82" s="2427" t="s">
        <v>3228</v>
      </c>
      <c r="C82" s="2401">
        <v>558410</v>
      </c>
    </row>
    <row r="83" spans="1:3" s="102" customFormat="1" ht="12.75" customHeight="1" x14ac:dyDescent="0.25">
      <c r="A83" s="2402"/>
      <c r="B83" s="2427" t="s">
        <v>3229</v>
      </c>
      <c r="C83" s="2401">
        <v>4161496</v>
      </c>
    </row>
    <row r="84" spans="1:3" s="102" customFormat="1" ht="12.75" customHeight="1" x14ac:dyDescent="0.25">
      <c r="A84" s="2402"/>
      <c r="B84" s="2427" t="s">
        <v>3230</v>
      </c>
      <c r="C84" s="2401">
        <v>598946</v>
      </c>
    </row>
    <row r="85" spans="1:3" s="102" customFormat="1" ht="12.75" customHeight="1" x14ac:dyDescent="0.25">
      <c r="A85" s="2402"/>
      <c r="B85" s="2427" t="s">
        <v>3231</v>
      </c>
      <c r="C85" s="2401">
        <v>568486</v>
      </c>
    </row>
    <row r="86" spans="1:3" s="102" customFormat="1" ht="12.75" customHeight="1" x14ac:dyDescent="0.25">
      <c r="A86" s="2402"/>
      <c r="B86" s="2430" t="s">
        <v>3232</v>
      </c>
      <c r="C86" s="2421">
        <v>1739334</v>
      </c>
    </row>
    <row r="87" spans="1:3" s="102" customFormat="1" ht="12.75" customHeight="1" x14ac:dyDescent="0.25">
      <c r="A87" s="2402"/>
      <c r="B87" s="2400" t="s">
        <v>3233</v>
      </c>
      <c r="C87" s="2401">
        <v>7827026</v>
      </c>
    </row>
    <row r="88" spans="1:3" s="102" customFormat="1" ht="12.75" customHeight="1" x14ac:dyDescent="0.25">
      <c r="A88" s="2402"/>
      <c r="B88" s="2400" t="s">
        <v>3234</v>
      </c>
      <c r="C88" s="2421">
        <v>34558632</v>
      </c>
    </row>
    <row r="89" spans="1:3" s="102" customFormat="1" ht="12.75" customHeight="1" x14ac:dyDescent="0.25">
      <c r="A89" s="2402"/>
      <c r="B89" s="2427" t="s">
        <v>3235</v>
      </c>
      <c r="C89" s="2401">
        <v>2658848</v>
      </c>
    </row>
    <row r="90" spans="1:3" s="102" customFormat="1" ht="12.75" customHeight="1" x14ac:dyDescent="0.25">
      <c r="A90" s="2402"/>
      <c r="B90" s="2431" t="s">
        <v>3236</v>
      </c>
      <c r="C90" s="2424">
        <v>6411730</v>
      </c>
    </row>
    <row r="91" spans="1:3" s="102" customFormat="1" ht="12.75" customHeight="1" x14ac:dyDescent="0.25">
      <c r="A91" s="2402"/>
      <c r="B91" s="2431" t="s">
        <v>3237</v>
      </c>
      <c r="C91" s="2424">
        <v>6708252</v>
      </c>
    </row>
    <row r="92" spans="1:3" s="102" customFormat="1" ht="12.75" customHeight="1" x14ac:dyDescent="0.25">
      <c r="A92" s="2414"/>
      <c r="B92" s="2431" t="s">
        <v>3238</v>
      </c>
      <c r="C92" s="2424">
        <v>5753605</v>
      </c>
    </row>
    <row r="93" spans="1:3" ht="15" customHeight="1" x14ac:dyDescent="0.15"/>
    <row r="94" spans="1:3" ht="15" customHeight="1" x14ac:dyDescent="0.15">
      <c r="A94" s="2432" t="s">
        <v>3239</v>
      </c>
      <c r="B94" s="2433"/>
      <c r="C94" s="2433"/>
    </row>
    <row r="95" spans="1:3" ht="15" customHeight="1" x14ac:dyDescent="0.15">
      <c r="A95" s="2432" t="s">
        <v>3240</v>
      </c>
      <c r="B95" s="2433"/>
      <c r="C95" s="2433"/>
    </row>
    <row r="96" spans="1:3" ht="15" customHeight="1" x14ac:dyDescent="0.15">
      <c r="A96" s="2432" t="s">
        <v>3241</v>
      </c>
      <c r="B96" s="2433"/>
      <c r="C96" s="2433"/>
    </row>
    <row r="97" spans="1:3" ht="15" customHeight="1" x14ac:dyDescent="0.15">
      <c r="A97" s="2432" t="s">
        <v>3242</v>
      </c>
      <c r="B97" s="2433"/>
      <c r="C97" s="2433"/>
    </row>
    <row r="98" spans="1:3" ht="15" customHeight="1" x14ac:dyDescent="0.15">
      <c r="A98" s="2432" t="s">
        <v>3243</v>
      </c>
      <c r="B98" s="2433"/>
      <c r="C98" s="2433"/>
    </row>
    <row r="99" spans="1:3" ht="15" customHeight="1" x14ac:dyDescent="0.15">
      <c r="A99" s="2432" t="s">
        <v>3244</v>
      </c>
      <c r="B99" s="2433"/>
      <c r="C99" s="2433"/>
    </row>
    <row r="100" spans="1:3" ht="15" customHeight="1" x14ac:dyDescent="0.15">
      <c r="A100" s="2432" t="s">
        <v>3245</v>
      </c>
      <c r="B100" s="2433"/>
      <c r="C100" s="2433"/>
    </row>
    <row r="101" spans="1:3" ht="15" customHeight="1" x14ac:dyDescent="0.15">
      <c r="A101" s="102" t="s">
        <v>3246</v>
      </c>
      <c r="B101" s="2433"/>
      <c r="C101" s="2433"/>
    </row>
    <row r="102" spans="1:3" ht="15" customHeight="1" x14ac:dyDescent="0.15">
      <c r="A102" s="102" t="s">
        <v>3247</v>
      </c>
      <c r="B102" s="2433"/>
      <c r="C102" s="2433"/>
    </row>
    <row r="103" spans="1:3" ht="15" customHeight="1" x14ac:dyDescent="0.15">
      <c r="A103" s="102" t="s">
        <v>3248</v>
      </c>
      <c r="B103" s="2433"/>
      <c r="C103" s="2433"/>
    </row>
    <row r="104" spans="1:3" ht="15" customHeight="1" x14ac:dyDescent="0.15">
      <c r="A104" s="102" t="s">
        <v>3249</v>
      </c>
      <c r="B104" s="276"/>
      <c r="C104" s="276"/>
    </row>
    <row r="105" spans="1:3" ht="15" customHeight="1" x14ac:dyDescent="0.15">
      <c r="A105" s="102" t="s">
        <v>3250</v>
      </c>
      <c r="B105" s="276"/>
      <c r="C105" s="276"/>
    </row>
    <row r="106" spans="1:3" ht="15" customHeight="1" x14ac:dyDescent="0.15">
      <c r="A106" s="102" t="s">
        <v>3251</v>
      </c>
      <c r="B106" s="287"/>
      <c r="C106" s="287"/>
    </row>
    <row r="107" spans="1:3" ht="15" customHeight="1" x14ac:dyDescent="0.15">
      <c r="A107" s="102" t="s">
        <v>3252</v>
      </c>
      <c r="B107" s="287"/>
      <c r="C107" s="287"/>
    </row>
    <row r="108" spans="1:3" ht="15" customHeight="1" x14ac:dyDescent="0.15">
      <c r="A108" s="102" t="s">
        <v>3253</v>
      </c>
      <c r="B108" s="2433"/>
      <c r="C108" s="2433"/>
    </row>
    <row r="109" spans="1:3" ht="15" customHeight="1" x14ac:dyDescent="0.15">
      <c r="A109" s="250" t="s">
        <v>3254</v>
      </c>
      <c r="B109" s="2433"/>
      <c r="C109" s="2433"/>
    </row>
    <row r="110" spans="1:3" ht="15" customHeight="1" x14ac:dyDescent="0.15">
      <c r="A110" s="250" t="s">
        <v>3255</v>
      </c>
      <c r="B110" s="2433"/>
      <c r="C110" s="2433"/>
    </row>
    <row r="111" spans="1:3" ht="15" customHeight="1" x14ac:dyDescent="0.15">
      <c r="A111" s="1905" t="s">
        <v>3256</v>
      </c>
      <c r="B111" s="1009"/>
      <c r="C111" s="1009"/>
    </row>
  </sheetData>
  <pageMargins left="0" right="0" top="0" bottom="0" header="0.31496062992125984" footer="0.31496062992125984"/>
  <pageSetup paperSize="309" scale="90"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2:C20"/>
  <sheetViews>
    <sheetView zoomScaleNormal="100" workbookViewId="0"/>
  </sheetViews>
  <sheetFormatPr baseColWidth="10" defaultColWidth="11.42578125" defaultRowHeight="10.5" x14ac:dyDescent="0.15"/>
  <cols>
    <col min="1" max="1" width="67.140625" style="251" customWidth="1"/>
    <col min="2" max="2" width="58.28515625" style="251" customWidth="1"/>
    <col min="3" max="3" width="31.5703125" style="251" customWidth="1"/>
    <col min="4" max="16384" width="11.42578125" style="251"/>
  </cols>
  <sheetData>
    <row r="2" spans="1:3" ht="18.75" customHeight="1" x14ac:dyDescent="0.15">
      <c r="A2" s="2368" t="s">
        <v>3257</v>
      </c>
      <c r="B2" s="289"/>
      <c r="C2" s="289"/>
    </row>
    <row r="3" spans="1:3" ht="11.25" thickBot="1" x14ac:dyDescent="0.2">
      <c r="A3" s="91"/>
    </row>
    <row r="4" spans="1:3" ht="11.25" thickBot="1" x14ac:dyDescent="0.2">
      <c r="A4" s="2434" t="s">
        <v>3145</v>
      </c>
      <c r="B4" s="2435"/>
      <c r="C4" s="2436" t="s">
        <v>3146</v>
      </c>
    </row>
    <row r="5" spans="1:3" ht="18" customHeight="1" x14ac:dyDescent="0.15">
      <c r="A5" s="2437" t="s">
        <v>3258</v>
      </c>
      <c r="B5" s="2438"/>
      <c r="C5" s="2439">
        <v>76945780388.820007</v>
      </c>
    </row>
    <row r="6" spans="1:3" ht="19.5" customHeight="1" x14ac:dyDescent="0.15">
      <c r="A6" s="2440" t="s">
        <v>3259</v>
      </c>
      <c r="B6" s="2441"/>
      <c r="C6" s="2442">
        <v>9435117</v>
      </c>
    </row>
    <row r="7" spans="1:3" ht="17.25" customHeight="1" thickBot="1" x14ac:dyDescent="0.2">
      <c r="A7" s="2443" t="s">
        <v>3260</v>
      </c>
      <c r="B7" s="2382"/>
      <c r="C7" s="2444">
        <v>1.2262033021593599E-4</v>
      </c>
    </row>
    <row r="8" spans="1:3" ht="17.25" customHeight="1" x14ac:dyDescent="0.15">
      <c r="A8" s="2445"/>
      <c r="B8" s="2446"/>
      <c r="C8" s="2446"/>
    </row>
    <row r="9" spans="1:3" ht="17.25" customHeight="1" x14ac:dyDescent="0.15">
      <c r="A9" s="2447" t="s">
        <v>3261</v>
      </c>
      <c r="B9" s="2448" t="s">
        <v>3151</v>
      </c>
      <c r="C9" s="2449" t="s">
        <v>3262</v>
      </c>
    </row>
    <row r="10" spans="1:3" ht="16.5" customHeight="1" x14ac:dyDescent="0.15">
      <c r="A10" s="2450" t="s">
        <v>3263</v>
      </c>
      <c r="B10" s="2451"/>
      <c r="C10" s="2452">
        <v>9435117</v>
      </c>
    </row>
    <row r="11" spans="1:3" ht="18.75" customHeight="1" x14ac:dyDescent="0.15">
      <c r="A11" s="2453"/>
      <c r="B11" s="2454" t="s">
        <v>3264</v>
      </c>
      <c r="C11" s="2455">
        <v>9435117</v>
      </c>
    </row>
    <row r="12" spans="1:3" ht="18.75" customHeight="1" x14ac:dyDescent="0.15">
      <c r="A12" s="2456" t="s">
        <v>3265</v>
      </c>
      <c r="B12" s="2457" t="s">
        <v>3266</v>
      </c>
      <c r="C12" s="2458">
        <v>4598284</v>
      </c>
    </row>
    <row r="13" spans="1:3" ht="23.25" customHeight="1" x14ac:dyDescent="0.15">
      <c r="A13" s="2456" t="s">
        <v>3267</v>
      </c>
      <c r="B13" s="2459" t="s">
        <v>3268</v>
      </c>
      <c r="C13" s="2460">
        <v>603159</v>
      </c>
    </row>
    <row r="14" spans="1:3" ht="18.75" customHeight="1" x14ac:dyDescent="0.15">
      <c r="A14" s="2456"/>
      <c r="B14" s="2400" t="s">
        <v>3269</v>
      </c>
      <c r="C14" s="2460">
        <v>4164993</v>
      </c>
    </row>
    <row r="15" spans="1:3" ht="18.75" customHeight="1" x14ac:dyDescent="0.15">
      <c r="A15" s="2461"/>
      <c r="B15" s="2462" t="s">
        <v>3270</v>
      </c>
      <c r="C15" s="2463">
        <v>68681</v>
      </c>
    </row>
    <row r="16" spans="1:3" x14ac:dyDescent="0.15">
      <c r="A16" s="91"/>
    </row>
    <row r="17" spans="1:3" ht="15" customHeight="1" x14ac:dyDescent="0.15">
      <c r="A17" s="2432" t="s">
        <v>3239</v>
      </c>
      <c r="B17" s="2464"/>
      <c r="C17" s="2464"/>
    </row>
    <row r="18" spans="1:3" s="113" customFormat="1" ht="15" customHeight="1" x14ac:dyDescent="0.25">
      <c r="A18" s="2432" t="s">
        <v>3271</v>
      </c>
    </row>
    <row r="19" spans="1:3" s="113" customFormat="1" ht="15" customHeight="1" x14ac:dyDescent="0.25">
      <c r="A19" s="2432" t="s">
        <v>3272</v>
      </c>
    </row>
    <row r="20" spans="1:3" ht="15" customHeight="1" x14ac:dyDescent="0.15">
      <c r="A20" s="1905" t="s">
        <v>3256</v>
      </c>
      <c r="B20" s="1009"/>
      <c r="C20" s="91"/>
    </row>
  </sheetData>
  <pageMargins left="0.7" right="0.7" top="0.75" bottom="0.75" header="0.3" footer="0.3"/>
  <pageSetup orientation="portrait" horizontalDpi="4294967293"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C73"/>
  <sheetViews>
    <sheetView zoomScaleNormal="100" workbookViewId="0">
      <selection activeCell="C32" sqref="C32"/>
    </sheetView>
  </sheetViews>
  <sheetFormatPr baseColWidth="10" defaultColWidth="11.42578125" defaultRowHeight="10.5" x14ac:dyDescent="0.15"/>
  <cols>
    <col min="1" max="1" width="73.7109375" style="2008" customWidth="1"/>
    <col min="2" max="2" width="76.42578125" style="102" customWidth="1"/>
    <col min="3" max="3" width="32.140625" style="102" customWidth="1"/>
    <col min="4" max="16384" width="11.42578125" style="251"/>
  </cols>
  <sheetData>
    <row r="1" spans="1:3" ht="11.25" customHeight="1" x14ac:dyDescent="0.15">
      <c r="A1" s="102"/>
    </row>
    <row r="2" spans="1:3" ht="18.75" customHeight="1" x14ac:dyDescent="0.15">
      <c r="A2" s="2368" t="s">
        <v>3273</v>
      </c>
      <c r="B2" s="2368"/>
      <c r="C2" s="2368"/>
    </row>
    <row r="3" spans="1:3" ht="11.25" customHeight="1" thickBot="1" x14ac:dyDescent="0.2">
      <c r="A3" s="251"/>
      <c r="B3" s="251"/>
    </row>
    <row r="4" spans="1:3" ht="15" customHeight="1" thickBot="1" x14ac:dyDescent="0.2">
      <c r="A4" s="2465" t="s">
        <v>3145</v>
      </c>
      <c r="B4" s="2466"/>
      <c r="C4" s="2467" t="s">
        <v>3146</v>
      </c>
    </row>
    <row r="5" spans="1:3" ht="15" customHeight="1" x14ac:dyDescent="0.15">
      <c r="A5" s="2468" t="s">
        <v>3258</v>
      </c>
      <c r="B5" s="2469"/>
      <c r="C5" s="2470">
        <v>76945780388.820007</v>
      </c>
    </row>
    <row r="6" spans="1:3" ht="15" customHeight="1" x14ac:dyDescent="0.15">
      <c r="A6" s="2440" t="s">
        <v>3274</v>
      </c>
      <c r="B6" s="2471"/>
      <c r="C6" s="2442">
        <v>216708294</v>
      </c>
    </row>
    <row r="7" spans="1:3" ht="15" customHeight="1" thickBot="1" x14ac:dyDescent="0.2">
      <c r="A7" s="2472" t="s">
        <v>3275</v>
      </c>
      <c r="B7" s="2473"/>
      <c r="C7" s="2444">
        <v>2.8163765823796504E-3</v>
      </c>
    </row>
    <row r="8" spans="1:3" ht="18.75" customHeight="1" x14ac:dyDescent="0.15">
      <c r="A8" s="2474"/>
    </row>
    <row r="9" spans="1:3" ht="22.5" customHeight="1" x14ac:dyDescent="0.15">
      <c r="A9" s="2475" t="s">
        <v>3261</v>
      </c>
      <c r="B9" s="2476" t="s">
        <v>2621</v>
      </c>
      <c r="C9" s="2477" t="s">
        <v>3152</v>
      </c>
    </row>
    <row r="10" spans="1:3" ht="15" customHeight="1" x14ac:dyDescent="0.15">
      <c r="A10" s="2478" t="s">
        <v>3276</v>
      </c>
      <c r="B10" s="2479"/>
      <c r="C10" s="2480">
        <v>216708294</v>
      </c>
    </row>
    <row r="11" spans="1:3" ht="18.75" customHeight="1" x14ac:dyDescent="0.15">
      <c r="A11" s="2481" t="s">
        <v>3277</v>
      </c>
      <c r="B11" s="2482" t="s">
        <v>3278</v>
      </c>
      <c r="C11" s="2483">
        <v>13450800</v>
      </c>
    </row>
    <row r="12" spans="1:3" ht="15.6" customHeight="1" x14ac:dyDescent="0.15">
      <c r="A12" s="2484"/>
      <c r="B12" s="2485" t="s">
        <v>3279</v>
      </c>
      <c r="C12" s="2486">
        <v>13450800</v>
      </c>
    </row>
    <row r="13" spans="1:3" ht="15.6" customHeight="1" x14ac:dyDescent="0.15">
      <c r="A13" s="2487" t="s">
        <v>3280</v>
      </c>
      <c r="B13" s="2488" t="s">
        <v>3281</v>
      </c>
      <c r="C13" s="2489">
        <v>115311</v>
      </c>
    </row>
    <row r="14" spans="1:3" ht="15.6" customHeight="1" x14ac:dyDescent="0.15">
      <c r="A14" s="2490"/>
      <c r="B14" s="2491" t="s">
        <v>3282</v>
      </c>
      <c r="C14" s="2492">
        <v>115311</v>
      </c>
    </row>
    <row r="15" spans="1:3" ht="18.75" customHeight="1" x14ac:dyDescent="0.15">
      <c r="A15" s="2493"/>
      <c r="B15" s="2494" t="s">
        <v>3283</v>
      </c>
      <c r="C15" s="2495">
        <v>19406288</v>
      </c>
    </row>
    <row r="16" spans="1:3" ht="11.25" customHeight="1" x14ac:dyDescent="0.15">
      <c r="A16" s="2496"/>
      <c r="B16" s="2497" t="s">
        <v>3284</v>
      </c>
      <c r="C16" s="2498">
        <v>6609325</v>
      </c>
    </row>
    <row r="17" spans="1:3" ht="11.25" customHeight="1" x14ac:dyDescent="0.15">
      <c r="A17" s="2496"/>
      <c r="B17" s="2497" t="s">
        <v>3285</v>
      </c>
      <c r="C17" s="2499">
        <v>2153960</v>
      </c>
    </row>
    <row r="18" spans="1:3" ht="11.25" customHeight="1" x14ac:dyDescent="0.15">
      <c r="A18" s="2496"/>
      <c r="B18" s="2497" t="s">
        <v>3286</v>
      </c>
      <c r="C18" s="2499">
        <v>63906</v>
      </c>
    </row>
    <row r="19" spans="1:3" ht="11.25" customHeight="1" x14ac:dyDescent="0.15">
      <c r="A19" s="2456" t="s">
        <v>3287</v>
      </c>
      <c r="B19" s="2497" t="s">
        <v>3288</v>
      </c>
      <c r="C19" s="2499">
        <v>995148</v>
      </c>
    </row>
    <row r="20" spans="1:3" ht="11.25" customHeight="1" x14ac:dyDescent="0.15">
      <c r="A20" s="2496" t="s">
        <v>3289</v>
      </c>
      <c r="B20" s="2497" t="s">
        <v>3290</v>
      </c>
      <c r="C20" s="2499">
        <v>422499</v>
      </c>
    </row>
    <row r="21" spans="1:3" ht="11.25" customHeight="1" x14ac:dyDescent="0.15">
      <c r="A21" s="2496"/>
      <c r="B21" s="2497" t="s">
        <v>3291</v>
      </c>
      <c r="C21" s="2499">
        <v>397864</v>
      </c>
    </row>
    <row r="22" spans="1:3" ht="11.25" customHeight="1" x14ac:dyDescent="0.15">
      <c r="A22" s="2496"/>
      <c r="B22" s="2497" t="s">
        <v>3292</v>
      </c>
      <c r="C22" s="2499">
        <v>543048</v>
      </c>
    </row>
    <row r="23" spans="1:3" ht="11.25" customHeight="1" x14ac:dyDescent="0.15">
      <c r="A23" s="2496"/>
      <c r="B23" s="2497" t="s">
        <v>3293</v>
      </c>
      <c r="C23" s="2499">
        <v>211184</v>
      </c>
    </row>
    <row r="24" spans="1:3" ht="11.25" customHeight="1" x14ac:dyDescent="0.15">
      <c r="A24" s="2496"/>
      <c r="B24" s="2497" t="s">
        <v>3294</v>
      </c>
      <c r="C24" s="2500">
        <v>467795</v>
      </c>
    </row>
    <row r="25" spans="1:3" ht="11.25" customHeight="1" x14ac:dyDescent="0.15">
      <c r="A25" s="2484"/>
      <c r="B25" s="2497" t="s">
        <v>3295</v>
      </c>
      <c r="C25" s="2501">
        <v>7541559</v>
      </c>
    </row>
    <row r="26" spans="1:3" ht="15" customHeight="1" x14ac:dyDescent="0.15">
      <c r="A26" s="2481" t="s">
        <v>3296</v>
      </c>
      <c r="B26" s="2502" t="s">
        <v>3297</v>
      </c>
      <c r="C26" s="2503">
        <v>24906231</v>
      </c>
    </row>
    <row r="27" spans="1:3" ht="15" customHeight="1" x14ac:dyDescent="0.15">
      <c r="A27" s="2496"/>
      <c r="B27" s="2504" t="s">
        <v>3298</v>
      </c>
      <c r="C27" s="2505">
        <v>24096878</v>
      </c>
    </row>
    <row r="28" spans="1:3" ht="11.25" customHeight="1" x14ac:dyDescent="0.15">
      <c r="A28" s="2496"/>
      <c r="B28" s="251" t="s">
        <v>3299</v>
      </c>
      <c r="C28" s="2506">
        <v>809353</v>
      </c>
    </row>
    <row r="29" spans="1:3" ht="16.5" customHeight="1" x14ac:dyDescent="0.15">
      <c r="A29" s="2507"/>
      <c r="B29" s="2508" t="s">
        <v>3300</v>
      </c>
      <c r="C29" s="2503">
        <v>24700172</v>
      </c>
    </row>
    <row r="30" spans="1:3" ht="11.25" x14ac:dyDescent="0.15">
      <c r="A30" s="2456" t="s">
        <v>3301</v>
      </c>
      <c r="B30" s="2509" t="s">
        <v>3302</v>
      </c>
      <c r="C30" s="2510">
        <v>4262678</v>
      </c>
    </row>
    <row r="31" spans="1:3" ht="11.25" customHeight="1" x14ac:dyDescent="0.15">
      <c r="A31" s="2461"/>
      <c r="B31" s="2511" t="s">
        <v>3303</v>
      </c>
      <c r="C31" s="2512">
        <v>20437494</v>
      </c>
    </row>
    <row r="32" spans="1:3" ht="13.5" customHeight="1" x14ac:dyDescent="0.15">
      <c r="A32" s="2507" t="s">
        <v>3304</v>
      </c>
      <c r="B32" s="2513" t="s">
        <v>3305</v>
      </c>
      <c r="C32" s="2514">
        <v>77437</v>
      </c>
    </row>
    <row r="33" spans="1:3" ht="11.25" customHeight="1" x14ac:dyDescent="0.15">
      <c r="A33" s="2456"/>
      <c r="B33" s="2515" t="s">
        <v>3306</v>
      </c>
      <c r="C33" s="2512">
        <v>77437</v>
      </c>
    </row>
    <row r="34" spans="1:3" ht="12.75" customHeight="1" x14ac:dyDescent="0.15">
      <c r="A34" s="2507" t="s">
        <v>3307</v>
      </c>
      <c r="B34" s="2516" t="s">
        <v>3308</v>
      </c>
      <c r="C34" s="2517">
        <v>35866325</v>
      </c>
    </row>
    <row r="35" spans="1:3" ht="11.25" customHeight="1" x14ac:dyDescent="0.15">
      <c r="A35" s="2456"/>
      <c r="B35" s="2518" t="s">
        <v>3309</v>
      </c>
      <c r="C35" s="2519">
        <v>35866325</v>
      </c>
    </row>
    <row r="36" spans="1:3" ht="13.5" customHeight="1" x14ac:dyDescent="0.15">
      <c r="A36" s="2507"/>
      <c r="B36" s="2516" t="s">
        <v>3310</v>
      </c>
      <c r="C36" s="2503">
        <v>8531462</v>
      </c>
    </row>
    <row r="37" spans="1:3" ht="13.15" customHeight="1" x14ac:dyDescent="0.15">
      <c r="A37" s="2520" t="s">
        <v>3311</v>
      </c>
      <c r="B37" s="2521" t="s">
        <v>3312</v>
      </c>
      <c r="C37" s="2522">
        <v>8531462</v>
      </c>
    </row>
    <row r="38" spans="1:3" ht="11.25" customHeight="1" x14ac:dyDescent="0.15">
      <c r="A38" s="2481"/>
      <c r="B38" s="2516" t="s">
        <v>3313</v>
      </c>
      <c r="C38" s="2523">
        <v>84765167</v>
      </c>
    </row>
    <row r="39" spans="1:3" ht="11.25" customHeight="1" x14ac:dyDescent="0.15">
      <c r="A39" s="2496"/>
      <c r="B39" s="2521" t="s">
        <v>3314</v>
      </c>
      <c r="C39" s="2499">
        <v>477862</v>
      </c>
    </row>
    <row r="40" spans="1:3" ht="11.25" customHeight="1" x14ac:dyDescent="0.15">
      <c r="A40" s="2496"/>
      <c r="B40" s="2521" t="s">
        <v>3315</v>
      </c>
      <c r="C40" s="2499">
        <v>78300</v>
      </c>
    </row>
    <row r="41" spans="1:3" ht="11.25" customHeight="1" x14ac:dyDescent="0.15">
      <c r="A41" s="2496"/>
      <c r="B41" s="2521" t="s">
        <v>3316</v>
      </c>
      <c r="C41" s="2499">
        <v>4347</v>
      </c>
    </row>
    <row r="42" spans="1:3" ht="11.25" customHeight="1" x14ac:dyDescent="0.15">
      <c r="A42" s="2496" t="s">
        <v>3317</v>
      </c>
      <c r="B42" s="2521" t="s">
        <v>3318</v>
      </c>
      <c r="C42" s="2499">
        <v>188945</v>
      </c>
    </row>
    <row r="43" spans="1:3" ht="11.25" customHeight="1" x14ac:dyDescent="0.15">
      <c r="A43" s="2496" t="s">
        <v>3319</v>
      </c>
      <c r="B43" s="2521" t="s">
        <v>3320</v>
      </c>
      <c r="C43" s="2499">
        <v>1952950</v>
      </c>
    </row>
    <row r="44" spans="1:3" ht="11.25" customHeight="1" x14ac:dyDescent="0.15">
      <c r="A44" s="2496"/>
      <c r="B44" s="2521" t="s">
        <v>3321</v>
      </c>
      <c r="C44" s="2499">
        <v>4841162</v>
      </c>
    </row>
    <row r="45" spans="1:3" ht="11.25" customHeight="1" x14ac:dyDescent="0.15">
      <c r="A45" s="2496"/>
      <c r="B45" s="2521" t="s">
        <v>3322</v>
      </c>
      <c r="C45" s="2499">
        <v>29413445</v>
      </c>
    </row>
    <row r="46" spans="1:3" ht="11.25" customHeight="1" x14ac:dyDescent="0.15">
      <c r="A46" s="2496"/>
      <c r="B46" s="2524" t="s">
        <v>3323</v>
      </c>
      <c r="C46" s="2500">
        <v>7437135</v>
      </c>
    </row>
    <row r="47" spans="1:3" ht="12" customHeight="1" x14ac:dyDescent="0.15">
      <c r="A47" s="2496"/>
      <c r="B47" s="2521" t="s">
        <v>3324</v>
      </c>
      <c r="C47" s="2499">
        <v>3051469</v>
      </c>
    </row>
    <row r="48" spans="1:3" ht="12" customHeight="1" x14ac:dyDescent="0.15">
      <c r="A48" s="2496"/>
      <c r="B48" s="2524" t="s">
        <v>3325</v>
      </c>
      <c r="C48" s="2500">
        <v>3599044</v>
      </c>
    </row>
    <row r="49" spans="1:3" ht="12" customHeight="1" x14ac:dyDescent="0.15">
      <c r="A49" s="2484"/>
      <c r="B49" s="2511" t="s">
        <v>3326</v>
      </c>
      <c r="C49" s="2501">
        <v>652944</v>
      </c>
    </row>
    <row r="50" spans="1:3" ht="13.5" customHeight="1" x14ac:dyDescent="0.15">
      <c r="A50" s="2481" t="s">
        <v>3327</v>
      </c>
      <c r="B50" s="2525" t="s">
        <v>3328</v>
      </c>
      <c r="C50" s="2526">
        <v>32432944</v>
      </c>
    </row>
    <row r="51" spans="1:3" ht="15" customHeight="1" x14ac:dyDescent="0.15">
      <c r="A51" s="2481" t="s">
        <v>3329</v>
      </c>
      <c r="B51" s="2527" t="s">
        <v>3330</v>
      </c>
      <c r="C51" s="2501">
        <v>634620</v>
      </c>
    </row>
    <row r="52" spans="1:3" ht="15.75" customHeight="1" x14ac:dyDescent="0.15">
      <c r="A52" s="2481" t="s">
        <v>3331</v>
      </c>
      <c r="B52" s="2516" t="s">
        <v>3332</v>
      </c>
      <c r="C52" s="2503">
        <v>4007797</v>
      </c>
    </row>
    <row r="53" spans="1:3" ht="12.6" customHeight="1" x14ac:dyDescent="0.15">
      <c r="A53" s="2490"/>
      <c r="B53" s="2518" t="s">
        <v>3333</v>
      </c>
      <c r="C53" s="2528">
        <v>4007797</v>
      </c>
    </row>
    <row r="54" spans="1:3" ht="15.6" customHeight="1" x14ac:dyDescent="0.15">
      <c r="A54" s="2529" t="s">
        <v>3334</v>
      </c>
      <c r="B54" s="2516" t="s">
        <v>3335</v>
      </c>
      <c r="C54" s="2503">
        <v>208554</v>
      </c>
    </row>
    <row r="55" spans="1:3" ht="11.25" customHeight="1" x14ac:dyDescent="0.15">
      <c r="A55" s="2530"/>
      <c r="B55" s="2518" t="s">
        <v>3336</v>
      </c>
      <c r="C55" s="2528">
        <v>208554</v>
      </c>
    </row>
    <row r="56" spans="1:3" ht="16.899999999999999" customHeight="1" x14ac:dyDescent="0.15">
      <c r="A56" s="2481"/>
      <c r="B56" s="2516" t="s">
        <v>3337</v>
      </c>
      <c r="C56" s="2531">
        <v>672750</v>
      </c>
    </row>
    <row r="57" spans="1:3" ht="13.9" customHeight="1" x14ac:dyDescent="0.15">
      <c r="A57" s="2496" t="s">
        <v>3338</v>
      </c>
      <c r="B57" s="2521" t="s">
        <v>3339</v>
      </c>
      <c r="C57" s="2532">
        <v>568966</v>
      </c>
    </row>
    <row r="58" spans="1:3" ht="15" customHeight="1" x14ac:dyDescent="0.15">
      <c r="A58" s="2496"/>
      <c r="B58" s="2521" t="s">
        <v>3340</v>
      </c>
      <c r="C58" s="2532">
        <v>94912</v>
      </c>
    </row>
    <row r="59" spans="1:3" ht="15" customHeight="1" x14ac:dyDescent="0.15">
      <c r="A59" s="2484"/>
      <c r="B59" s="2518" t="s">
        <v>3341</v>
      </c>
      <c r="C59" s="2528">
        <v>8872</v>
      </c>
    </row>
    <row r="61" spans="1:3" ht="15" customHeight="1" x14ac:dyDescent="0.15">
      <c r="A61" s="2533" t="s">
        <v>3239</v>
      </c>
      <c r="B61" s="2527"/>
      <c r="C61" s="2527"/>
    </row>
    <row r="62" spans="1:3" ht="15" customHeight="1" x14ac:dyDescent="0.15">
      <c r="A62" s="2534" t="s">
        <v>3342</v>
      </c>
      <c r="B62" s="289"/>
      <c r="C62" s="289"/>
    </row>
    <row r="63" spans="1:3" ht="15" customHeight="1" x14ac:dyDescent="0.15">
      <c r="A63" s="2534" t="s">
        <v>3343</v>
      </c>
      <c r="B63" s="289"/>
      <c r="C63" s="289"/>
    </row>
    <row r="64" spans="1:3" ht="15" customHeight="1" x14ac:dyDescent="0.15">
      <c r="A64" s="2534" t="s">
        <v>3344</v>
      </c>
      <c r="B64" s="289"/>
      <c r="C64" s="289"/>
    </row>
    <row r="65" spans="1:3" ht="15" customHeight="1" x14ac:dyDescent="0.15">
      <c r="A65" s="2534" t="s">
        <v>3345</v>
      </c>
      <c r="B65" s="289"/>
      <c r="C65" s="289"/>
    </row>
    <row r="66" spans="1:3" ht="15" customHeight="1" x14ac:dyDescent="0.15">
      <c r="A66" s="2534" t="s">
        <v>3346</v>
      </c>
      <c r="B66" s="289"/>
      <c r="C66" s="289"/>
    </row>
    <row r="67" spans="1:3" ht="15" customHeight="1" x14ac:dyDescent="0.15">
      <c r="A67" s="2534" t="s">
        <v>3347</v>
      </c>
      <c r="B67" s="289"/>
      <c r="C67" s="289"/>
    </row>
    <row r="68" spans="1:3" ht="15" customHeight="1" x14ac:dyDescent="0.15">
      <c r="A68" s="2534" t="s">
        <v>3348</v>
      </c>
      <c r="B68" s="289"/>
      <c r="C68" s="289"/>
    </row>
    <row r="69" spans="1:3" ht="15" customHeight="1" x14ac:dyDescent="0.15">
      <c r="A69" s="2534" t="s">
        <v>3349</v>
      </c>
      <c r="B69" s="289"/>
      <c r="C69" s="289"/>
    </row>
    <row r="70" spans="1:3" s="608" customFormat="1" ht="15" customHeight="1" x14ac:dyDescent="0.15">
      <c r="A70" s="2535" t="s">
        <v>3350</v>
      </c>
      <c r="B70" s="2536"/>
      <c r="C70" s="2536"/>
    </row>
    <row r="71" spans="1:3" s="608" customFormat="1" ht="15" customHeight="1" x14ac:dyDescent="0.15">
      <c r="A71" s="2534" t="s">
        <v>3351</v>
      </c>
      <c r="B71" s="2536"/>
      <c r="C71" s="2536"/>
    </row>
    <row r="72" spans="1:3" s="608" customFormat="1" ht="15" customHeight="1" x14ac:dyDescent="0.15">
      <c r="A72" s="2534" t="s">
        <v>3352</v>
      </c>
      <c r="B72" s="2536"/>
      <c r="C72" s="2536"/>
    </row>
    <row r="73" spans="1:3" s="608" customFormat="1" ht="15" customHeight="1" x14ac:dyDescent="0.15">
      <c r="A73" s="2537" t="s">
        <v>3256</v>
      </c>
      <c r="B73" s="2538"/>
      <c r="C73" s="2538"/>
    </row>
  </sheetData>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2:C61"/>
  <sheetViews>
    <sheetView zoomScaleNormal="100" workbookViewId="0">
      <selection activeCell="C32" sqref="C32"/>
    </sheetView>
  </sheetViews>
  <sheetFormatPr baseColWidth="10" defaultColWidth="11.42578125" defaultRowHeight="10.5" x14ac:dyDescent="0.15"/>
  <cols>
    <col min="1" max="1" width="72.7109375" style="251" customWidth="1"/>
    <col min="2" max="2" width="77.28515625" style="251" customWidth="1"/>
    <col min="3" max="3" width="30.7109375" style="251" customWidth="1"/>
    <col min="4" max="16384" width="11.42578125" style="251"/>
  </cols>
  <sheetData>
    <row r="2" spans="1:3" ht="15" customHeight="1" x14ac:dyDescent="0.15">
      <c r="A2" s="88" t="s">
        <v>3353</v>
      </c>
      <c r="B2" s="88"/>
      <c r="C2" s="88"/>
    </row>
    <row r="3" spans="1:3" ht="11.25" thickBot="1" x14ac:dyDescent="0.2">
      <c r="B3" s="91"/>
    </row>
    <row r="4" spans="1:3" ht="11.25" thickBot="1" x14ac:dyDescent="0.2">
      <c r="A4" s="2539" t="s">
        <v>3145</v>
      </c>
      <c r="B4" s="2540"/>
      <c r="C4" s="2541" t="s">
        <v>3146</v>
      </c>
    </row>
    <row r="5" spans="1:3" ht="10.5" customHeight="1" x14ac:dyDescent="0.15">
      <c r="A5" s="2542" t="s">
        <v>3354</v>
      </c>
      <c r="B5" s="2543"/>
      <c r="C5" s="2544">
        <v>76945780388.820007</v>
      </c>
    </row>
    <row r="6" spans="1:3" ht="10.5" customHeight="1" x14ac:dyDescent="0.15">
      <c r="A6" s="2545" t="s">
        <v>3355</v>
      </c>
      <c r="B6" s="2546"/>
      <c r="C6" s="2547">
        <v>64369823.607908703</v>
      </c>
    </row>
    <row r="7" spans="1:3" ht="11.25" customHeight="1" thickBot="1" x14ac:dyDescent="0.2">
      <c r="A7" s="2548" t="s">
        <v>3356</v>
      </c>
      <c r="B7" s="2549"/>
      <c r="C7" s="2550">
        <v>8.3656080011973531E-4</v>
      </c>
    </row>
    <row r="8" spans="1:3" x14ac:dyDescent="0.15">
      <c r="A8" s="2474"/>
      <c r="B8" s="2446"/>
      <c r="C8" s="2474"/>
    </row>
    <row r="9" spans="1:3" ht="27" customHeight="1" x14ac:dyDescent="0.15">
      <c r="A9" s="849" t="s">
        <v>3261</v>
      </c>
      <c r="B9" s="849" t="s">
        <v>2621</v>
      </c>
      <c r="C9" s="849" t="s">
        <v>3262</v>
      </c>
    </row>
    <row r="10" spans="1:3" ht="10.5" customHeight="1" x14ac:dyDescent="0.15">
      <c r="A10" s="2551" t="s">
        <v>3357</v>
      </c>
      <c r="B10" s="2552"/>
      <c r="C10" s="2553">
        <v>64369823.607908703</v>
      </c>
    </row>
    <row r="11" spans="1:3" ht="11.25" customHeight="1" x14ac:dyDescent="0.15">
      <c r="A11" s="2554"/>
      <c r="B11" s="2516" t="s">
        <v>3358</v>
      </c>
      <c r="C11" s="2555">
        <v>996164</v>
      </c>
    </row>
    <row r="12" spans="1:3" x14ac:dyDescent="0.15">
      <c r="A12" s="2556" t="s">
        <v>3359</v>
      </c>
      <c r="B12" s="2546" t="s">
        <v>3360</v>
      </c>
      <c r="C12" s="2557">
        <v>287247.3</v>
      </c>
    </row>
    <row r="13" spans="1:3" ht="11.25" x14ac:dyDescent="0.15">
      <c r="A13" s="2556" t="s">
        <v>3361</v>
      </c>
      <c r="B13" s="2546" t="s">
        <v>3362</v>
      </c>
      <c r="C13" s="2557">
        <v>251824</v>
      </c>
    </row>
    <row r="14" spans="1:3" x14ac:dyDescent="0.15">
      <c r="A14" s="2558"/>
      <c r="B14" s="2546" t="s">
        <v>3363</v>
      </c>
      <c r="C14" s="2557">
        <v>151214.117</v>
      </c>
    </row>
    <row r="15" spans="1:3" x14ac:dyDescent="0.15">
      <c r="A15" s="2559"/>
      <c r="B15" s="2560" t="s">
        <v>3364</v>
      </c>
      <c r="C15" s="2561">
        <v>305879</v>
      </c>
    </row>
    <row r="16" spans="1:3" ht="10.5" customHeight="1" x14ac:dyDescent="0.15">
      <c r="A16" s="2562"/>
      <c r="B16" s="2516" t="s">
        <v>3365</v>
      </c>
      <c r="C16" s="2555">
        <v>5597687</v>
      </c>
    </row>
    <row r="17" spans="1:3" ht="11.25" x14ac:dyDescent="0.15">
      <c r="A17" s="2402"/>
      <c r="B17" s="2521" t="s">
        <v>3366</v>
      </c>
      <c r="C17" s="2557">
        <v>213278.01500000001</v>
      </c>
    </row>
    <row r="18" spans="1:3" ht="11.25" x14ac:dyDescent="0.15">
      <c r="A18" s="2404" t="s">
        <v>3367</v>
      </c>
      <c r="B18" s="2521" t="s">
        <v>3368</v>
      </c>
      <c r="C18" s="2557">
        <v>4538533.4730000002</v>
      </c>
    </row>
    <row r="19" spans="1:3" ht="11.25" x14ac:dyDescent="0.15">
      <c r="A19" s="2402" t="s">
        <v>3369</v>
      </c>
      <c r="B19" s="2563" t="s">
        <v>3370</v>
      </c>
      <c r="C19" s="2557">
        <v>16800</v>
      </c>
    </row>
    <row r="20" spans="1:3" ht="11.25" x14ac:dyDescent="0.15">
      <c r="A20" s="2402"/>
      <c r="B20" s="2564" t="s">
        <v>3371</v>
      </c>
      <c r="C20" s="2557">
        <v>499866</v>
      </c>
    </row>
    <row r="21" spans="1:3" ht="11.25" x14ac:dyDescent="0.15">
      <c r="A21" s="2414"/>
      <c r="B21" s="2565" t="s">
        <v>3372</v>
      </c>
      <c r="C21" s="2557">
        <v>329209.51199999999</v>
      </c>
    </row>
    <row r="22" spans="1:3" ht="11.25" customHeight="1" x14ac:dyDescent="0.15">
      <c r="A22" s="2562"/>
      <c r="B22" s="2516" t="s">
        <v>3373</v>
      </c>
      <c r="C22" s="2566">
        <v>2798460.8879999998</v>
      </c>
    </row>
    <row r="23" spans="1:3" x14ac:dyDescent="0.15">
      <c r="A23" s="2405"/>
      <c r="B23" s="2521" t="s">
        <v>3374</v>
      </c>
      <c r="C23" s="2567">
        <v>540000</v>
      </c>
    </row>
    <row r="24" spans="1:3" x14ac:dyDescent="0.15">
      <c r="A24" s="2405" t="s">
        <v>3375</v>
      </c>
      <c r="B24" s="2521" t="s">
        <v>3376</v>
      </c>
      <c r="C24" s="2568">
        <v>493175.70299999998</v>
      </c>
    </row>
    <row r="25" spans="1:3" x14ac:dyDescent="0.15">
      <c r="A25" s="2558" t="s">
        <v>3377</v>
      </c>
      <c r="B25" s="2521" t="s">
        <v>3378</v>
      </c>
      <c r="C25" s="2567">
        <v>404696.75</v>
      </c>
    </row>
    <row r="26" spans="1:3" x14ac:dyDescent="0.15">
      <c r="A26" s="2405"/>
      <c r="B26" s="2521" t="s">
        <v>3379</v>
      </c>
      <c r="C26" s="2568">
        <v>103000</v>
      </c>
    </row>
    <row r="27" spans="1:3" x14ac:dyDescent="0.15">
      <c r="A27" s="2405"/>
      <c r="B27" s="2521" t="s">
        <v>3380</v>
      </c>
      <c r="C27" s="2568">
        <v>4800</v>
      </c>
    </row>
    <row r="28" spans="1:3" x14ac:dyDescent="0.15">
      <c r="A28" s="2405"/>
      <c r="B28" s="2521" t="s">
        <v>3381</v>
      </c>
      <c r="C28" s="2568">
        <v>360212.43699999998</v>
      </c>
    </row>
    <row r="29" spans="1:3" x14ac:dyDescent="0.15">
      <c r="A29" s="2405"/>
      <c r="B29" s="2521" t="s">
        <v>3382</v>
      </c>
      <c r="C29" s="2568">
        <v>4000</v>
      </c>
    </row>
    <row r="30" spans="1:3" x14ac:dyDescent="0.15">
      <c r="A30" s="2405"/>
      <c r="B30" s="2524" t="s">
        <v>3383</v>
      </c>
      <c r="C30" s="2569">
        <v>463853.07299999997</v>
      </c>
    </row>
    <row r="31" spans="1:3" x14ac:dyDescent="0.15">
      <c r="A31" s="2405"/>
      <c r="B31" s="2524" t="s">
        <v>3384</v>
      </c>
      <c r="C31" s="2569">
        <v>1900</v>
      </c>
    </row>
    <row r="32" spans="1:3" ht="11.25" x14ac:dyDescent="0.15">
      <c r="A32" s="2559"/>
      <c r="B32" s="2518" t="s">
        <v>3385</v>
      </c>
      <c r="C32" s="2570">
        <v>422822.92499999999</v>
      </c>
    </row>
    <row r="33" spans="1:3" ht="11.25" x14ac:dyDescent="0.15">
      <c r="A33" s="2562"/>
      <c r="B33" s="2516" t="s">
        <v>3386</v>
      </c>
      <c r="C33" s="2566">
        <v>1089892.5189087</v>
      </c>
    </row>
    <row r="34" spans="1:3" ht="20.25" customHeight="1" x14ac:dyDescent="0.15">
      <c r="A34" s="2558" t="s">
        <v>3387</v>
      </c>
      <c r="B34" s="2521" t="s">
        <v>3388</v>
      </c>
      <c r="C34" s="2567">
        <v>614029.12214890006</v>
      </c>
    </row>
    <row r="35" spans="1:3" ht="21.75" customHeight="1" x14ac:dyDescent="0.15">
      <c r="A35" s="2558" t="s">
        <v>3389</v>
      </c>
      <c r="B35" s="2571" t="s">
        <v>3390</v>
      </c>
      <c r="C35" s="2568">
        <v>152772.47899189999</v>
      </c>
    </row>
    <row r="36" spans="1:3" ht="11.25" x14ac:dyDescent="0.15">
      <c r="A36" s="2559"/>
      <c r="B36" s="2518" t="s">
        <v>3391</v>
      </c>
      <c r="C36" s="2570">
        <v>323090.91776789998</v>
      </c>
    </row>
    <row r="37" spans="1:3" ht="10.5" customHeight="1" x14ac:dyDescent="0.15">
      <c r="A37" s="2562"/>
      <c r="B37" s="2572" t="s">
        <v>3392</v>
      </c>
      <c r="C37" s="2573">
        <v>47273709</v>
      </c>
    </row>
    <row r="38" spans="1:3" ht="11.25" x14ac:dyDescent="0.15">
      <c r="A38" s="2402" t="s">
        <v>3393</v>
      </c>
      <c r="B38" s="2521" t="s">
        <v>3394</v>
      </c>
      <c r="C38" s="2568">
        <v>15592422</v>
      </c>
    </row>
    <row r="39" spans="1:3" ht="14.25" customHeight="1" x14ac:dyDescent="0.15">
      <c r="A39" s="2574" t="s">
        <v>3395</v>
      </c>
      <c r="B39" s="2518" t="s">
        <v>3396</v>
      </c>
      <c r="C39" s="2568">
        <v>31681287</v>
      </c>
    </row>
    <row r="40" spans="1:3" ht="11.25" x14ac:dyDescent="0.15">
      <c r="A40" s="2507" t="s">
        <v>3397</v>
      </c>
      <c r="B40" s="2516" t="s">
        <v>3398</v>
      </c>
      <c r="C40" s="2575">
        <v>71127.365000000005</v>
      </c>
    </row>
    <row r="41" spans="1:3" x14ac:dyDescent="0.15">
      <c r="A41" s="2461"/>
      <c r="B41" s="2518" t="s">
        <v>3399</v>
      </c>
      <c r="C41" s="2506">
        <v>71127.365000000005</v>
      </c>
    </row>
    <row r="42" spans="1:3" ht="11.25" x14ac:dyDescent="0.15">
      <c r="A42" s="2576" t="s">
        <v>3400</v>
      </c>
      <c r="B42" s="2516" t="s">
        <v>3401</v>
      </c>
      <c r="C42" s="2577">
        <v>6542782.8360000001</v>
      </c>
    </row>
    <row r="43" spans="1:3" x14ac:dyDescent="0.15">
      <c r="A43" s="2578"/>
      <c r="B43" s="2518" t="s">
        <v>3402</v>
      </c>
      <c r="C43" s="2570">
        <v>6542782.8360000001</v>
      </c>
    </row>
    <row r="44" spans="1:3" x14ac:dyDescent="0.15">
      <c r="A44" s="287"/>
    </row>
    <row r="45" spans="1:3" s="102" customFormat="1" ht="15" customHeight="1" x14ac:dyDescent="0.25">
      <c r="A45" s="2432" t="s">
        <v>3403</v>
      </c>
      <c r="B45" s="2432"/>
      <c r="C45" s="2432"/>
    </row>
    <row r="46" spans="1:3" s="102" customFormat="1" ht="15" customHeight="1" x14ac:dyDescent="0.25">
      <c r="A46" s="2579" t="s">
        <v>3404</v>
      </c>
      <c r="B46" s="2580"/>
      <c r="C46" s="2580"/>
    </row>
    <row r="47" spans="1:3" s="102" customFormat="1" ht="15" customHeight="1" x14ac:dyDescent="0.25">
      <c r="A47" s="2432" t="s">
        <v>3405</v>
      </c>
      <c r="B47" s="2580"/>
      <c r="C47" s="2580"/>
    </row>
    <row r="48" spans="1:3" s="102" customFormat="1" ht="15" customHeight="1" x14ac:dyDescent="0.25">
      <c r="A48" s="2432" t="s">
        <v>3406</v>
      </c>
      <c r="B48" s="2432"/>
      <c r="C48" s="2432"/>
    </row>
    <row r="49" spans="1:3" s="102" customFormat="1" ht="15" customHeight="1" x14ac:dyDescent="0.25">
      <c r="A49" s="2432" t="s">
        <v>3407</v>
      </c>
      <c r="B49" s="2432"/>
      <c r="C49" s="2432"/>
    </row>
    <row r="50" spans="1:3" s="102" customFormat="1" ht="15" customHeight="1" x14ac:dyDescent="0.25">
      <c r="A50" s="2432" t="s">
        <v>3408</v>
      </c>
      <c r="B50" s="2432"/>
      <c r="C50" s="2432"/>
    </row>
    <row r="51" spans="1:3" s="102" customFormat="1" ht="15" customHeight="1" x14ac:dyDescent="0.25">
      <c r="A51" s="2432" t="s">
        <v>3409</v>
      </c>
      <c r="B51" s="2432"/>
      <c r="C51" s="2432"/>
    </row>
    <row r="52" spans="1:3" s="102" customFormat="1" ht="15" customHeight="1" x14ac:dyDescent="0.25">
      <c r="A52" s="2432" t="s">
        <v>3410</v>
      </c>
      <c r="B52" s="2432"/>
      <c r="C52" s="2432"/>
    </row>
    <row r="53" spans="1:3" s="102" customFormat="1" ht="15.75" customHeight="1" x14ac:dyDescent="0.25">
      <c r="A53" s="2527" t="s">
        <v>3411</v>
      </c>
      <c r="B53" s="2432"/>
      <c r="C53" s="2432"/>
    </row>
    <row r="54" spans="1:3" s="102" customFormat="1" ht="15.75" customHeight="1" x14ac:dyDescent="0.25">
      <c r="A54" s="2432" t="s">
        <v>3412</v>
      </c>
      <c r="B54" s="2432"/>
      <c r="C54" s="2432"/>
    </row>
    <row r="55" spans="1:3" s="102" customFormat="1" ht="15" customHeight="1" x14ac:dyDescent="0.25">
      <c r="A55" s="2432" t="s">
        <v>3413</v>
      </c>
      <c r="B55" s="2432"/>
      <c r="C55" s="2432"/>
    </row>
    <row r="56" spans="1:3" s="102" customFormat="1" ht="15" customHeight="1" x14ac:dyDescent="0.25">
      <c r="A56" s="2432" t="s">
        <v>3414</v>
      </c>
      <c r="B56" s="2432"/>
      <c r="C56" s="2432"/>
    </row>
    <row r="57" spans="1:3" s="102" customFormat="1" ht="15" customHeight="1" x14ac:dyDescent="0.25">
      <c r="A57" s="2432" t="s">
        <v>3415</v>
      </c>
      <c r="B57" s="2432"/>
      <c r="C57" s="2432"/>
    </row>
    <row r="58" spans="1:3" s="102" customFormat="1" ht="15" customHeight="1" x14ac:dyDescent="0.25">
      <c r="A58" s="2432" t="s">
        <v>3416</v>
      </c>
      <c r="B58" s="2432"/>
      <c r="C58" s="2432"/>
    </row>
    <row r="59" spans="1:3" s="102" customFormat="1" ht="15" customHeight="1" x14ac:dyDescent="0.25">
      <c r="A59" s="2432" t="s">
        <v>3417</v>
      </c>
      <c r="B59" s="2432"/>
      <c r="C59" s="2432"/>
    </row>
    <row r="60" spans="1:3" s="102" customFormat="1" ht="15" customHeight="1" x14ac:dyDescent="0.25">
      <c r="A60" s="2432" t="s">
        <v>3418</v>
      </c>
      <c r="B60" s="2432"/>
      <c r="C60" s="2432"/>
    </row>
    <row r="61" spans="1:3" s="102" customFormat="1" ht="15" customHeight="1" x14ac:dyDescent="0.25">
      <c r="A61" s="102" t="s">
        <v>3419</v>
      </c>
    </row>
  </sheetData>
  <pageMargins left="0.19685039370078741" right="0" top="0" bottom="0" header="0.31496062992125984" footer="0.31496062992125984"/>
  <pageSetup paperSize="309"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F33"/>
  <sheetViews>
    <sheetView workbookViewId="0"/>
  </sheetViews>
  <sheetFormatPr baseColWidth="10" defaultColWidth="12.5703125" defaultRowHeight="10.5" x14ac:dyDescent="0.25"/>
  <cols>
    <col min="1" max="1" width="17.85546875" style="163" customWidth="1"/>
    <col min="2" max="16384" width="12.5703125" style="163"/>
  </cols>
  <sheetData>
    <row r="1" spans="1:6" x14ac:dyDescent="0.25">
      <c r="B1" s="164"/>
      <c r="C1" s="164"/>
      <c r="D1" s="164"/>
      <c r="E1" s="164"/>
      <c r="F1" s="164"/>
    </row>
    <row r="2" spans="1:6" ht="11.25" x14ac:dyDescent="0.25">
      <c r="A2" s="782" t="s">
        <v>727</v>
      </c>
      <c r="B2" s="164"/>
      <c r="C2" s="164"/>
      <c r="D2" s="164"/>
      <c r="E2" s="164"/>
      <c r="F2" s="164"/>
    </row>
    <row r="3" spans="1:6" x14ac:dyDescent="0.25">
      <c r="A3" s="398"/>
      <c r="B3" s="856"/>
      <c r="C3" s="856"/>
      <c r="D3" s="856"/>
      <c r="E3" s="856"/>
      <c r="F3" s="856"/>
    </row>
    <row r="4" spans="1:6" ht="15" customHeight="1" x14ac:dyDescent="0.25">
      <c r="A4" s="804" t="s">
        <v>5</v>
      </c>
      <c r="B4" s="857" t="s">
        <v>1</v>
      </c>
      <c r="C4" s="857"/>
      <c r="D4" s="857"/>
      <c r="E4" s="857"/>
      <c r="F4" s="857"/>
    </row>
    <row r="5" spans="1:6" ht="15" customHeight="1" x14ac:dyDescent="0.25">
      <c r="A5" s="858"/>
      <c r="B5" s="789" t="s">
        <v>728</v>
      </c>
      <c r="C5" s="859" t="s">
        <v>729</v>
      </c>
      <c r="D5" s="860" t="s">
        <v>730</v>
      </c>
      <c r="E5" s="861" t="s">
        <v>59</v>
      </c>
      <c r="F5" s="473" t="s">
        <v>60</v>
      </c>
    </row>
    <row r="6" spans="1:6" ht="12" customHeight="1" x14ac:dyDescent="0.25">
      <c r="A6" s="590" t="s">
        <v>103</v>
      </c>
      <c r="B6" s="408">
        <v>2168082</v>
      </c>
      <c r="C6" s="408">
        <v>2041839</v>
      </c>
      <c r="D6" s="408">
        <v>466289</v>
      </c>
      <c r="E6" s="408">
        <v>427556</v>
      </c>
      <c r="F6" s="408">
        <v>1032935</v>
      </c>
    </row>
    <row r="7" spans="1:6" ht="12" customHeight="1" x14ac:dyDescent="0.25">
      <c r="A7" s="862" t="s">
        <v>9</v>
      </c>
      <c r="B7" s="863">
        <v>17890</v>
      </c>
      <c r="C7" s="863">
        <v>20491</v>
      </c>
      <c r="D7" s="863">
        <v>4799</v>
      </c>
      <c r="E7" s="863">
        <v>5510</v>
      </c>
      <c r="F7" s="863">
        <v>12454</v>
      </c>
    </row>
    <row r="8" spans="1:6" ht="12" customHeight="1" x14ac:dyDescent="0.25">
      <c r="A8" s="862" t="s">
        <v>10</v>
      </c>
      <c r="B8" s="863">
        <v>17424</v>
      </c>
      <c r="C8" s="863">
        <v>16598</v>
      </c>
      <c r="D8" s="863">
        <v>2616</v>
      </c>
      <c r="E8" s="863">
        <v>1968</v>
      </c>
      <c r="F8" s="863">
        <v>2486</v>
      </c>
    </row>
    <row r="9" spans="1:6" ht="12" customHeight="1" x14ac:dyDescent="0.25">
      <c r="A9" s="862" t="s">
        <v>11</v>
      </c>
      <c r="B9" s="863">
        <v>73272</v>
      </c>
      <c r="C9" s="863">
        <v>68597</v>
      </c>
      <c r="D9" s="863">
        <v>11120</v>
      </c>
      <c r="E9" s="863">
        <v>3667</v>
      </c>
      <c r="F9" s="863">
        <v>19868</v>
      </c>
    </row>
    <row r="10" spans="1:6" ht="12" customHeight="1" x14ac:dyDescent="0.25">
      <c r="A10" s="862" t="s">
        <v>12</v>
      </c>
      <c r="B10" s="863">
        <v>39427</v>
      </c>
      <c r="C10" s="863">
        <v>28710</v>
      </c>
      <c r="D10" s="863">
        <v>6390</v>
      </c>
      <c r="E10" s="863">
        <v>9732</v>
      </c>
      <c r="F10" s="863">
        <v>16824</v>
      </c>
    </row>
    <row r="11" spans="1:6" ht="12" customHeight="1" x14ac:dyDescent="0.25">
      <c r="A11" s="864" t="s">
        <v>13</v>
      </c>
      <c r="B11" s="863">
        <v>104773</v>
      </c>
      <c r="C11" s="863">
        <v>90297</v>
      </c>
      <c r="D11" s="863">
        <v>20025</v>
      </c>
      <c r="E11" s="863">
        <v>14119</v>
      </c>
      <c r="F11" s="863">
        <v>40508</v>
      </c>
    </row>
    <row r="12" spans="1:6" ht="12" customHeight="1" x14ac:dyDescent="0.25">
      <c r="A12" s="862" t="s">
        <v>14</v>
      </c>
      <c r="B12" s="863">
        <v>149437</v>
      </c>
      <c r="C12" s="863">
        <v>185228</v>
      </c>
      <c r="D12" s="863">
        <v>52995</v>
      </c>
      <c r="E12" s="863">
        <v>43068</v>
      </c>
      <c r="F12" s="863">
        <v>108992</v>
      </c>
    </row>
    <row r="13" spans="1:6" ht="12" customHeight="1" x14ac:dyDescent="0.25">
      <c r="A13" s="864" t="s">
        <v>15</v>
      </c>
      <c r="B13" s="863">
        <v>901371</v>
      </c>
      <c r="C13" s="863">
        <v>808862</v>
      </c>
      <c r="D13" s="863">
        <v>155477</v>
      </c>
      <c r="E13" s="863">
        <v>128173</v>
      </c>
      <c r="F13" s="863">
        <v>400527</v>
      </c>
    </row>
    <row r="14" spans="1:6" ht="12" customHeight="1" x14ac:dyDescent="0.25">
      <c r="A14" s="862" t="s">
        <v>16</v>
      </c>
      <c r="B14" s="863">
        <v>111105</v>
      </c>
      <c r="C14" s="863">
        <v>114995</v>
      </c>
      <c r="D14" s="863">
        <v>37372</v>
      </c>
      <c r="E14" s="863">
        <v>41877</v>
      </c>
      <c r="F14" s="863">
        <v>52728</v>
      </c>
    </row>
    <row r="15" spans="1:6" ht="12" customHeight="1" x14ac:dyDescent="0.25">
      <c r="A15" s="862" t="s">
        <v>17</v>
      </c>
      <c r="B15" s="863">
        <v>78892</v>
      </c>
      <c r="C15" s="863">
        <v>87923</v>
      </c>
      <c r="D15" s="863">
        <v>24172</v>
      </c>
      <c r="E15" s="863">
        <v>22396</v>
      </c>
      <c r="F15" s="863">
        <v>40919</v>
      </c>
    </row>
    <row r="16" spans="1:6" ht="12" customHeight="1" x14ac:dyDescent="0.25">
      <c r="A16" s="864" t="s">
        <v>731</v>
      </c>
      <c r="B16" s="153" t="s">
        <v>265</v>
      </c>
      <c r="C16" s="153">
        <v>46127</v>
      </c>
      <c r="D16" s="153">
        <v>8759</v>
      </c>
      <c r="E16" s="153">
        <v>10683</v>
      </c>
      <c r="F16" s="153">
        <v>27999</v>
      </c>
    </row>
    <row r="17" spans="1:6" ht="12" customHeight="1" x14ac:dyDescent="0.25">
      <c r="A17" s="862" t="s">
        <v>19</v>
      </c>
      <c r="B17" s="863">
        <v>242096</v>
      </c>
      <c r="C17" s="863">
        <v>136801</v>
      </c>
      <c r="D17" s="863">
        <v>31544</v>
      </c>
      <c r="E17" s="863">
        <v>26413</v>
      </c>
      <c r="F17" s="863">
        <v>51959</v>
      </c>
    </row>
    <row r="18" spans="1:6" ht="12" customHeight="1" x14ac:dyDescent="0.25">
      <c r="A18" s="862" t="s">
        <v>20</v>
      </c>
      <c r="B18" s="863">
        <v>201008</v>
      </c>
      <c r="C18" s="863">
        <v>196599</v>
      </c>
      <c r="D18" s="863">
        <v>49609</v>
      </c>
      <c r="E18" s="863">
        <v>45486</v>
      </c>
      <c r="F18" s="863">
        <v>101043</v>
      </c>
    </row>
    <row r="19" spans="1:6" ht="12" customHeight="1" x14ac:dyDescent="0.25">
      <c r="A19" s="862" t="s">
        <v>21</v>
      </c>
      <c r="B19" s="863">
        <v>58052</v>
      </c>
      <c r="C19" s="863">
        <v>65928</v>
      </c>
      <c r="D19" s="863">
        <v>11837</v>
      </c>
      <c r="E19" s="863">
        <v>11765</v>
      </c>
      <c r="F19" s="863">
        <v>31451</v>
      </c>
    </row>
    <row r="20" spans="1:6" ht="12" customHeight="1" x14ac:dyDescent="0.25">
      <c r="A20" s="862" t="s">
        <v>22</v>
      </c>
      <c r="B20" s="863">
        <v>93623</v>
      </c>
      <c r="C20" s="863">
        <v>103522</v>
      </c>
      <c r="D20" s="863">
        <v>33688</v>
      </c>
      <c r="E20" s="863">
        <v>44171</v>
      </c>
      <c r="F20" s="863">
        <v>89341</v>
      </c>
    </row>
    <row r="21" spans="1:6" ht="12" customHeight="1" x14ac:dyDescent="0.25">
      <c r="A21" s="862" t="s">
        <v>23</v>
      </c>
      <c r="B21" s="863">
        <v>34614</v>
      </c>
      <c r="C21" s="863">
        <v>41633</v>
      </c>
      <c r="D21" s="863">
        <v>11482</v>
      </c>
      <c r="E21" s="863">
        <v>15240</v>
      </c>
      <c r="F21" s="863">
        <v>25683</v>
      </c>
    </row>
    <row r="22" spans="1:6" ht="12" customHeight="1" x14ac:dyDescent="0.25">
      <c r="A22" s="862" t="s">
        <v>24</v>
      </c>
      <c r="B22" s="863">
        <v>45098</v>
      </c>
      <c r="C22" s="863">
        <v>29528</v>
      </c>
      <c r="D22" s="863">
        <v>4404</v>
      </c>
      <c r="E22" s="863">
        <v>3288</v>
      </c>
      <c r="F22" s="863">
        <v>10153</v>
      </c>
    </row>
    <row r="23" spans="1:6" x14ac:dyDescent="0.25">
      <c r="A23" s="865"/>
      <c r="B23" s="863"/>
      <c r="C23" s="863"/>
      <c r="D23" s="863"/>
      <c r="E23" s="863"/>
      <c r="F23" s="863"/>
    </row>
    <row r="24" spans="1:6" ht="12.75" customHeight="1" x14ac:dyDescent="0.25">
      <c r="A24" s="580" t="s">
        <v>732</v>
      </c>
      <c r="B24" s="863"/>
      <c r="C24" s="863"/>
      <c r="D24" s="863"/>
      <c r="E24" s="863"/>
      <c r="F24" s="863"/>
    </row>
    <row r="25" spans="1:6" ht="12.75" customHeight="1" x14ac:dyDescent="0.25">
      <c r="A25" s="773" t="s">
        <v>648</v>
      </c>
      <c r="B25" s="863"/>
      <c r="C25" s="863"/>
      <c r="D25" s="863"/>
      <c r="E25" s="863"/>
      <c r="F25" s="863"/>
    </row>
    <row r="26" spans="1:6" s="781" customFormat="1" ht="12.75" customHeight="1" x14ac:dyDescent="0.25">
      <c r="A26" s="800" t="s">
        <v>678</v>
      </c>
      <c r="B26" s="866"/>
      <c r="C26" s="867"/>
      <c r="D26" s="867"/>
      <c r="E26" s="867"/>
      <c r="F26" s="867"/>
    </row>
    <row r="27" spans="1:6" s="781" customFormat="1" ht="12.75" customHeight="1" x14ac:dyDescent="0.25">
      <c r="A27" s="774" t="s">
        <v>716</v>
      </c>
      <c r="B27" s="866"/>
      <c r="C27" s="867"/>
      <c r="D27" s="867"/>
      <c r="E27" s="867"/>
      <c r="F27" s="867"/>
    </row>
    <row r="28" spans="1:6" s="781" customFormat="1" ht="12.75" customHeight="1" x14ac:dyDescent="0.25">
      <c r="A28" s="774" t="s">
        <v>733</v>
      </c>
      <c r="B28" s="866"/>
      <c r="C28" s="867"/>
      <c r="D28" s="867"/>
      <c r="E28" s="867"/>
      <c r="F28" s="867"/>
    </row>
    <row r="29" spans="1:6" s="781" customFormat="1" ht="12.75" customHeight="1" x14ac:dyDescent="0.25">
      <c r="A29" s="774" t="s">
        <v>734</v>
      </c>
      <c r="B29" s="868"/>
      <c r="C29" s="868"/>
      <c r="D29" s="868"/>
      <c r="E29" s="868"/>
      <c r="F29" s="868"/>
    </row>
    <row r="30" spans="1:6" s="781" customFormat="1" ht="12.75" customHeight="1" x14ac:dyDescent="0.25">
      <c r="A30" s="774" t="s">
        <v>735</v>
      </c>
      <c r="B30" s="868"/>
      <c r="C30" s="868"/>
      <c r="D30" s="868"/>
      <c r="E30" s="868"/>
      <c r="F30" s="868"/>
    </row>
    <row r="31" spans="1:6" s="781" customFormat="1" ht="12.75" customHeight="1" x14ac:dyDescent="0.25">
      <c r="A31" s="247" t="s">
        <v>736</v>
      </c>
      <c r="B31" s="869"/>
      <c r="C31" s="869"/>
      <c r="D31" s="869"/>
      <c r="E31" s="869"/>
      <c r="F31" s="869"/>
    </row>
    <row r="32" spans="1:6" s="781" customFormat="1" ht="12.75" customHeight="1" x14ac:dyDescent="0.25">
      <c r="A32" s="247" t="s">
        <v>289</v>
      </c>
      <c r="B32" s="869"/>
      <c r="C32" s="869"/>
      <c r="D32" s="869"/>
      <c r="E32" s="869"/>
      <c r="F32" s="869"/>
    </row>
    <row r="33" spans="1:6" ht="12.75" customHeight="1" x14ac:dyDescent="0.25">
      <c r="A33" s="163" t="s">
        <v>506</v>
      </c>
      <c r="B33" s="164"/>
      <c r="C33" s="164"/>
      <c r="D33" s="164"/>
      <c r="E33" s="164"/>
      <c r="F33" s="164"/>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2:C10"/>
  <sheetViews>
    <sheetView workbookViewId="0">
      <selection activeCell="C32" sqref="C32"/>
    </sheetView>
  </sheetViews>
  <sheetFormatPr baseColWidth="10" defaultColWidth="11.42578125" defaultRowHeight="10.5" x14ac:dyDescent="0.15"/>
  <cols>
    <col min="1" max="1" width="96.7109375" style="166" customWidth="1"/>
    <col min="2" max="2" width="24.140625" style="166" bestFit="1" customWidth="1"/>
    <col min="3" max="3" width="14.42578125" style="166" customWidth="1"/>
    <col min="4" max="16384" width="11.42578125" style="166"/>
  </cols>
  <sheetData>
    <row r="2" spans="1:3" ht="15" customHeight="1" x14ac:dyDescent="0.15">
      <c r="A2" s="2581" t="s">
        <v>3420</v>
      </c>
      <c r="B2" s="2581"/>
      <c r="C2" s="2581"/>
    </row>
    <row r="3" spans="1:3" x14ac:dyDescent="0.15">
      <c r="A3" s="2582"/>
      <c r="B3" s="2582"/>
    </row>
    <row r="4" spans="1:3" ht="15" customHeight="1" x14ac:dyDescent="0.15">
      <c r="A4" s="1988" t="s">
        <v>3421</v>
      </c>
      <c r="B4" s="835" t="s">
        <v>3146</v>
      </c>
      <c r="C4" s="1988" t="s">
        <v>327</v>
      </c>
    </row>
    <row r="5" spans="1:3" ht="20.25" customHeight="1" x14ac:dyDescent="0.15">
      <c r="A5" s="883" t="s">
        <v>3422</v>
      </c>
      <c r="B5" s="2583">
        <v>454047807</v>
      </c>
      <c r="C5" s="2584">
        <v>1</v>
      </c>
    </row>
    <row r="6" spans="1:3" ht="20.25" customHeight="1" x14ac:dyDescent="0.15">
      <c r="A6" s="2585" t="s">
        <v>3423</v>
      </c>
      <c r="B6" s="2586">
        <v>228289354</v>
      </c>
      <c r="C6" s="2587">
        <v>0.50278704242260552</v>
      </c>
    </row>
    <row r="7" spans="1:3" ht="17.25" customHeight="1" x14ac:dyDescent="0.15">
      <c r="A7" s="2563" t="s">
        <v>3424</v>
      </c>
      <c r="B7" s="2588">
        <v>9435117</v>
      </c>
      <c r="C7" s="2589">
        <v>2.0780007863797478E-2</v>
      </c>
    </row>
    <row r="8" spans="1:3" ht="18.600000000000001" customHeight="1" x14ac:dyDescent="0.15">
      <c r="A8" s="2565" t="s">
        <v>3425</v>
      </c>
      <c r="B8" s="2590">
        <v>216323336</v>
      </c>
      <c r="C8" s="2591">
        <v>0.47643294971359701</v>
      </c>
    </row>
    <row r="9" spans="1:3" x14ac:dyDescent="0.15">
      <c r="A9" s="1874"/>
      <c r="B9" s="1874"/>
    </row>
    <row r="10" spans="1:3" ht="15" customHeight="1" x14ac:dyDescent="0.15">
      <c r="A10" s="1905" t="s">
        <v>3256</v>
      </c>
      <c r="B10" s="2592"/>
      <c r="C10" s="2592"/>
    </row>
  </sheetData>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2:G23"/>
  <sheetViews>
    <sheetView zoomScaleNormal="100" workbookViewId="0">
      <selection activeCell="C32" sqref="C32"/>
    </sheetView>
  </sheetViews>
  <sheetFormatPr baseColWidth="10" defaultColWidth="9.140625" defaultRowHeight="10.5" x14ac:dyDescent="0.25"/>
  <cols>
    <col min="1" max="1" width="67.85546875" style="738" customWidth="1"/>
    <col min="2" max="2" width="11.7109375" style="738" bestFit="1" customWidth="1"/>
    <col min="3" max="3" width="17.7109375" style="738" bestFit="1" customWidth="1"/>
    <col min="4" max="4" width="11.7109375" style="738" bestFit="1" customWidth="1"/>
    <col min="5" max="5" width="16.5703125" style="738" bestFit="1" customWidth="1"/>
    <col min="6" max="6" width="11.7109375" style="738" bestFit="1" customWidth="1"/>
    <col min="7" max="7" width="16.5703125" style="738" bestFit="1" customWidth="1"/>
    <col min="8" max="16384" width="9.140625" style="738"/>
  </cols>
  <sheetData>
    <row r="2" spans="1:7" x14ac:dyDescent="0.25">
      <c r="A2" s="1555" t="s">
        <v>3426</v>
      </c>
      <c r="B2" s="723"/>
      <c r="C2" s="723"/>
      <c r="D2" s="723"/>
      <c r="E2" s="723"/>
      <c r="F2" s="723"/>
      <c r="G2" s="723"/>
    </row>
    <row r="3" spans="1:7" x14ac:dyDescent="0.25">
      <c r="A3" s="2593"/>
      <c r="B3" s="723"/>
      <c r="C3" s="723"/>
      <c r="D3" s="723"/>
      <c r="E3" s="723"/>
      <c r="F3" s="723"/>
      <c r="G3" s="723"/>
    </row>
    <row r="4" spans="1:7" ht="11.25" x14ac:dyDescent="0.25">
      <c r="A4" s="2594" t="s">
        <v>3427</v>
      </c>
      <c r="B4" s="2595" t="s">
        <v>3428</v>
      </c>
      <c r="C4" s="2596"/>
      <c r="D4" s="2595" t="s">
        <v>3429</v>
      </c>
      <c r="E4" s="2596"/>
      <c r="F4" s="2595" t="s">
        <v>3430</v>
      </c>
      <c r="G4" s="2596"/>
    </row>
    <row r="5" spans="1:7" ht="11.25" x14ac:dyDescent="0.25">
      <c r="A5" s="2597"/>
      <c r="B5" s="2598" t="s">
        <v>3431</v>
      </c>
      <c r="C5" s="2598" t="s">
        <v>3432</v>
      </c>
      <c r="D5" s="2598" t="s">
        <v>3431</v>
      </c>
      <c r="E5" s="2598" t="s">
        <v>3432</v>
      </c>
      <c r="F5" s="2598" t="s">
        <v>3431</v>
      </c>
      <c r="G5" s="2598" t="s">
        <v>3432</v>
      </c>
    </row>
    <row r="6" spans="1:7" ht="11.25" customHeight="1" x14ac:dyDescent="0.25">
      <c r="A6" s="2599" t="s">
        <v>2</v>
      </c>
      <c r="B6" s="2600">
        <v>14570</v>
      </c>
      <c r="C6" s="2600">
        <v>167986630734</v>
      </c>
      <c r="D6" s="2600">
        <v>6511</v>
      </c>
      <c r="E6" s="2600">
        <v>94641921315</v>
      </c>
      <c r="F6" s="2600">
        <v>3550</v>
      </c>
      <c r="G6" s="2600">
        <v>43810166368.619995</v>
      </c>
    </row>
    <row r="7" spans="1:7" x14ac:dyDescent="0.25">
      <c r="A7" s="738" t="s">
        <v>3433</v>
      </c>
      <c r="B7" s="2601">
        <v>1178</v>
      </c>
      <c r="C7" s="2601">
        <v>14088610236</v>
      </c>
      <c r="D7" s="2601">
        <v>483</v>
      </c>
      <c r="E7" s="2601">
        <v>6886388033</v>
      </c>
      <c r="F7" s="2601">
        <v>395</v>
      </c>
      <c r="G7" s="2601">
        <v>5395671452.3500004</v>
      </c>
    </row>
    <row r="8" spans="1:7" x14ac:dyDescent="0.25">
      <c r="A8" s="738" t="s">
        <v>3434</v>
      </c>
      <c r="B8" s="2601">
        <v>1803</v>
      </c>
      <c r="C8" s="2601">
        <v>17297263519</v>
      </c>
      <c r="D8" s="2601">
        <v>739</v>
      </c>
      <c r="E8" s="2601">
        <v>6960999489</v>
      </c>
      <c r="F8" s="2601">
        <v>705</v>
      </c>
      <c r="G8" s="2601">
        <v>6631336947.5699997</v>
      </c>
    </row>
    <row r="9" spans="1:7" x14ac:dyDescent="0.25">
      <c r="A9" s="738" t="s">
        <v>3435</v>
      </c>
      <c r="B9" s="2601">
        <v>3220</v>
      </c>
      <c r="C9" s="2601">
        <v>14907690672</v>
      </c>
      <c r="D9" s="2601">
        <v>1350</v>
      </c>
      <c r="E9" s="2601">
        <v>7772357990</v>
      </c>
      <c r="F9" s="2601">
        <v>704</v>
      </c>
      <c r="G9" s="2601">
        <v>4706885201.4099998</v>
      </c>
    </row>
    <row r="10" spans="1:7" x14ac:dyDescent="0.25">
      <c r="A10" s="738" t="s">
        <v>3436</v>
      </c>
      <c r="B10" s="2601">
        <v>2170</v>
      </c>
      <c r="C10" s="2601">
        <v>15673918153</v>
      </c>
      <c r="D10" s="2601">
        <v>1011</v>
      </c>
      <c r="E10" s="2601">
        <v>7861151332</v>
      </c>
      <c r="F10" s="2601">
        <v>516</v>
      </c>
      <c r="G10" s="2601">
        <v>3864503581.0999994</v>
      </c>
    </row>
    <row r="11" spans="1:7" s="2602" customFormat="1" x14ac:dyDescent="0.25">
      <c r="A11" s="2602" t="s">
        <v>3437</v>
      </c>
      <c r="B11" s="2601">
        <v>3040</v>
      </c>
      <c r="C11" s="2601">
        <v>55623815994</v>
      </c>
      <c r="D11" s="2601">
        <v>1195</v>
      </c>
      <c r="E11" s="2601">
        <v>34176823402</v>
      </c>
      <c r="F11" s="2601">
        <v>422</v>
      </c>
      <c r="G11" s="2601">
        <v>9258039730</v>
      </c>
    </row>
    <row r="12" spans="1:7" s="2602" customFormat="1" x14ac:dyDescent="0.25">
      <c r="A12" s="2602" t="s">
        <v>3438</v>
      </c>
      <c r="B12" s="2601">
        <v>1620</v>
      </c>
      <c r="C12" s="2601">
        <v>20654211138</v>
      </c>
      <c r="D12" s="2601">
        <v>906</v>
      </c>
      <c r="E12" s="2601">
        <v>12419061938</v>
      </c>
      <c r="F12" s="2601">
        <v>304</v>
      </c>
      <c r="G12" s="2601">
        <v>3571432515.6900001</v>
      </c>
    </row>
    <row r="13" spans="1:7" x14ac:dyDescent="0.25">
      <c r="A13" s="738" t="s">
        <v>3439</v>
      </c>
      <c r="B13" s="2601">
        <v>1145</v>
      </c>
      <c r="C13" s="2601">
        <v>6427670896</v>
      </c>
      <c r="D13" s="2601">
        <v>604</v>
      </c>
      <c r="E13" s="2601">
        <v>3369771207</v>
      </c>
      <c r="F13" s="2601">
        <v>387</v>
      </c>
      <c r="G13" s="2601">
        <v>1735512831.5</v>
      </c>
    </row>
    <row r="14" spans="1:7" x14ac:dyDescent="0.25">
      <c r="A14" s="738" t="s">
        <v>3440</v>
      </c>
      <c r="B14" s="2601">
        <v>312</v>
      </c>
      <c r="C14" s="2601">
        <v>22584761229</v>
      </c>
      <c r="D14" s="2601">
        <v>199</v>
      </c>
      <c r="E14" s="2601">
        <v>14984587165</v>
      </c>
      <c r="F14" s="2601">
        <v>109</v>
      </c>
      <c r="G14" s="2601">
        <v>8605389437</v>
      </c>
    </row>
    <row r="15" spans="1:7" ht="11.25" x14ac:dyDescent="0.25">
      <c r="A15" s="738" t="s">
        <v>3441</v>
      </c>
      <c r="B15" s="2601">
        <v>11</v>
      </c>
      <c r="C15" s="2603" t="s">
        <v>265</v>
      </c>
      <c r="D15" s="2601">
        <v>5</v>
      </c>
      <c r="E15" s="2603" t="s">
        <v>265</v>
      </c>
      <c r="F15" s="2601">
        <v>5</v>
      </c>
      <c r="G15" s="2601">
        <v>2500000</v>
      </c>
    </row>
    <row r="16" spans="1:7" x14ac:dyDescent="0.25">
      <c r="A16" s="738" t="s">
        <v>3442</v>
      </c>
      <c r="B16" s="2601">
        <v>71</v>
      </c>
      <c r="C16" s="2601">
        <v>728688897</v>
      </c>
      <c r="D16" s="2601">
        <v>19</v>
      </c>
      <c r="E16" s="2601">
        <v>210780759</v>
      </c>
      <c r="F16" s="2601">
        <v>3</v>
      </c>
      <c r="G16" s="2601">
        <v>38894672</v>
      </c>
    </row>
    <row r="17" spans="1:7" ht="11.25" customHeight="1" x14ac:dyDescent="0.25">
      <c r="A17" s="2593"/>
    </row>
    <row r="18" spans="1:7" ht="11.25" customHeight="1" x14ac:dyDescent="0.25">
      <c r="A18" s="26" t="s">
        <v>3443</v>
      </c>
    </row>
    <row r="19" spans="1:7" x14ac:dyDescent="0.25">
      <c r="A19" s="766" t="s">
        <v>3444</v>
      </c>
      <c r="B19" s="766"/>
      <c r="C19" s="766"/>
      <c r="D19" s="766"/>
      <c r="E19" s="766"/>
      <c r="F19" s="766"/>
      <c r="G19" s="766"/>
    </row>
    <row r="20" spans="1:7" x14ac:dyDescent="0.25">
      <c r="A20" s="766" t="s">
        <v>3445</v>
      </c>
      <c r="B20" s="766"/>
      <c r="C20" s="766"/>
      <c r="D20" s="766"/>
      <c r="E20" s="766"/>
      <c r="F20" s="766"/>
      <c r="G20" s="766"/>
    </row>
    <row r="21" spans="1:7" x14ac:dyDescent="0.25">
      <c r="A21" s="766" t="s">
        <v>3446</v>
      </c>
      <c r="B21" s="766"/>
      <c r="C21" s="766"/>
      <c r="D21" s="766"/>
      <c r="E21" s="766"/>
      <c r="F21" s="766"/>
      <c r="G21" s="766"/>
    </row>
    <row r="22" spans="1:7" x14ac:dyDescent="0.25">
      <c r="A22" s="2604" t="s">
        <v>437</v>
      </c>
      <c r="B22" s="766"/>
      <c r="C22" s="766"/>
      <c r="D22" s="766"/>
      <c r="E22" s="766"/>
      <c r="F22" s="766"/>
      <c r="G22" s="766"/>
    </row>
    <row r="23" spans="1:7" x14ac:dyDescent="0.25">
      <c r="A23" s="766" t="s">
        <v>3447</v>
      </c>
      <c r="B23" s="757"/>
      <c r="C23" s="757"/>
      <c r="D23" s="757"/>
      <c r="E23" s="757"/>
      <c r="F23" s="757"/>
      <c r="G23" s="757"/>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pageSetUpPr fitToPage="1"/>
  </sheetPr>
  <dimension ref="A2:M98"/>
  <sheetViews>
    <sheetView zoomScaleNormal="100" workbookViewId="0">
      <selection activeCell="C32" sqref="C32"/>
    </sheetView>
  </sheetViews>
  <sheetFormatPr baseColWidth="10" defaultColWidth="9.140625" defaultRowHeight="11.25" customHeight="1" x14ac:dyDescent="0.25"/>
  <cols>
    <col min="1" max="1" width="43.5703125" style="738" customWidth="1"/>
    <col min="2" max="2" width="10.28515625" style="738" bestFit="1" customWidth="1"/>
    <col min="3" max="3" width="19.85546875" style="738" bestFit="1" customWidth="1"/>
    <col min="4" max="4" width="10.28515625" style="738" bestFit="1" customWidth="1"/>
    <col min="5" max="5" width="21" style="738" bestFit="1" customWidth="1"/>
    <col min="6" max="6" width="10.28515625" style="738" bestFit="1" customWidth="1"/>
    <col min="7" max="7" width="19.85546875" style="738" bestFit="1" customWidth="1"/>
    <col min="8" max="8" width="10.28515625" style="738" bestFit="1" customWidth="1"/>
    <col min="9" max="9" width="21" style="738" bestFit="1" customWidth="1"/>
    <col min="10" max="10" width="10.28515625" style="738" bestFit="1" customWidth="1"/>
    <col min="11" max="11" width="19.85546875" style="738" bestFit="1" customWidth="1"/>
    <col min="12" max="12" width="10.28515625" style="738" bestFit="1" customWidth="1"/>
    <col min="13" max="13" width="21" style="738" bestFit="1" customWidth="1"/>
    <col min="14" max="16384" width="9.140625" style="738"/>
  </cols>
  <sheetData>
    <row r="2" spans="1:13" x14ac:dyDescent="0.25">
      <c r="A2" s="1555" t="s">
        <v>3448</v>
      </c>
    </row>
    <row r="3" spans="1:13" ht="11.25" customHeight="1" x14ac:dyDescent="0.25">
      <c r="A3" s="766"/>
    </row>
    <row r="4" spans="1:13" ht="11.25" customHeight="1" x14ac:dyDescent="0.25">
      <c r="A4" s="2605"/>
      <c r="B4" s="2606" t="s">
        <v>103</v>
      </c>
      <c r="C4" s="2607"/>
      <c r="D4" s="2607"/>
      <c r="E4" s="2607"/>
      <c r="F4" s="2595" t="s">
        <v>3449</v>
      </c>
      <c r="G4" s="2607"/>
      <c r="H4" s="2607"/>
      <c r="I4" s="2607"/>
      <c r="J4" s="2595" t="s">
        <v>3450</v>
      </c>
      <c r="K4" s="2607"/>
      <c r="L4" s="2607"/>
      <c r="M4" s="2608"/>
    </row>
    <row r="5" spans="1:13" ht="11.25" customHeight="1" x14ac:dyDescent="0.25">
      <c r="A5" s="2609" t="s">
        <v>3451</v>
      </c>
      <c r="B5" s="2598" t="s">
        <v>3428</v>
      </c>
      <c r="C5" s="2610"/>
      <c r="D5" s="2610" t="s">
        <v>3430</v>
      </c>
      <c r="E5" s="2596"/>
      <c r="F5" s="2598" t="s">
        <v>3428</v>
      </c>
      <c r="G5" s="2610"/>
      <c r="H5" s="2610" t="s">
        <v>3430</v>
      </c>
      <c r="I5" s="2596"/>
      <c r="J5" s="2611" t="s">
        <v>3428</v>
      </c>
      <c r="K5" s="2612"/>
      <c r="L5" s="2613" t="s">
        <v>3430</v>
      </c>
      <c r="M5" s="2608"/>
    </row>
    <row r="6" spans="1:13" ht="10.5" x14ac:dyDescent="0.25">
      <c r="A6" s="2614"/>
      <c r="B6" s="2615" t="s">
        <v>3452</v>
      </c>
      <c r="C6" s="2615" t="s">
        <v>3453</v>
      </c>
      <c r="D6" s="2615" t="s">
        <v>3452</v>
      </c>
      <c r="E6" s="2615" t="s">
        <v>3454</v>
      </c>
      <c r="F6" s="2615" t="s">
        <v>3452</v>
      </c>
      <c r="G6" s="2615" t="s">
        <v>3453</v>
      </c>
      <c r="H6" s="2615" t="s">
        <v>3452</v>
      </c>
      <c r="I6" s="2615" t="s">
        <v>3454</v>
      </c>
      <c r="J6" s="2615" t="s">
        <v>3452</v>
      </c>
      <c r="K6" s="2615" t="s">
        <v>3453</v>
      </c>
      <c r="L6" s="2615" t="s">
        <v>3452</v>
      </c>
      <c r="M6" s="2615" t="s">
        <v>3454</v>
      </c>
    </row>
    <row r="7" spans="1:13" s="2617" customFormat="1" ht="11.25" customHeight="1" x14ac:dyDescent="0.25">
      <c r="A7" s="1555" t="s">
        <v>187</v>
      </c>
      <c r="B7" s="2616">
        <v>86660</v>
      </c>
      <c r="C7" s="2616">
        <v>932527807519.77002</v>
      </c>
      <c r="D7" s="2616">
        <v>18715</v>
      </c>
      <c r="E7" s="2616">
        <v>214728002244.16998</v>
      </c>
      <c r="F7" s="2616">
        <v>66817</v>
      </c>
      <c r="G7" s="2616">
        <v>484999788738.5</v>
      </c>
      <c r="H7" s="2616">
        <v>13194</v>
      </c>
      <c r="I7" s="2616">
        <v>95625925533.080002</v>
      </c>
      <c r="J7" s="2616">
        <v>19843</v>
      </c>
      <c r="K7" s="2616">
        <v>447528018781.27002</v>
      </c>
      <c r="L7" s="2616">
        <v>5521</v>
      </c>
      <c r="M7" s="2616">
        <v>119102076711.09</v>
      </c>
    </row>
    <row r="8" spans="1:13" s="2617" customFormat="1" ht="11.25" customHeight="1" x14ac:dyDescent="0.25">
      <c r="A8" s="2618">
        <v>2018</v>
      </c>
      <c r="B8" s="2616">
        <v>15618</v>
      </c>
      <c r="C8" s="2616">
        <v>154794352596</v>
      </c>
      <c r="D8" s="2616">
        <v>2941</v>
      </c>
      <c r="E8" s="2616">
        <v>29524680466.790001</v>
      </c>
      <c r="F8" s="2616">
        <v>12385</v>
      </c>
      <c r="G8" s="2616">
        <v>94232252957</v>
      </c>
      <c r="H8" s="2616">
        <v>2146</v>
      </c>
      <c r="I8" s="2616">
        <v>16413733996.360003</v>
      </c>
      <c r="J8" s="2616">
        <v>3233</v>
      </c>
      <c r="K8" s="2616">
        <v>60562099639</v>
      </c>
      <c r="L8" s="2616">
        <v>795</v>
      </c>
      <c r="M8" s="2616">
        <v>13110946470.43</v>
      </c>
    </row>
    <row r="9" spans="1:13" s="2617" customFormat="1" ht="11.25" customHeight="1" x14ac:dyDescent="0.25">
      <c r="A9" s="2618">
        <v>2019</v>
      </c>
      <c r="B9" s="2616">
        <v>18560</v>
      </c>
      <c r="C9" s="2616">
        <v>182850031243</v>
      </c>
      <c r="D9" s="2616">
        <v>3430</v>
      </c>
      <c r="E9" s="2616">
        <v>34471884007.220001</v>
      </c>
      <c r="F9" s="2616">
        <v>14600</v>
      </c>
      <c r="G9" s="2616">
        <v>110177930636</v>
      </c>
      <c r="H9" s="2616">
        <v>2436</v>
      </c>
      <c r="I9" s="2616">
        <v>17663358628.150002</v>
      </c>
      <c r="J9" s="2616">
        <v>3960</v>
      </c>
      <c r="K9" s="2616">
        <v>72672100607</v>
      </c>
      <c r="L9" s="2616">
        <v>994</v>
      </c>
      <c r="M9" s="2616">
        <v>16808525379.07</v>
      </c>
    </row>
    <row r="10" spans="1:13" s="2617" customFormat="1" ht="11.25" customHeight="1" x14ac:dyDescent="0.25">
      <c r="A10" s="2618">
        <v>2020</v>
      </c>
      <c r="B10" s="2616">
        <v>18829</v>
      </c>
      <c r="C10" s="2616">
        <v>203874987960.5</v>
      </c>
      <c r="D10" s="2616">
        <v>4389</v>
      </c>
      <c r="E10" s="2616">
        <v>44822249291.119995</v>
      </c>
      <c r="F10" s="2616">
        <v>14815</v>
      </c>
      <c r="G10" s="2616">
        <v>106275609750.5</v>
      </c>
      <c r="H10" s="2616">
        <v>3246</v>
      </c>
      <c r="I10" s="2616">
        <v>19848095598.140003</v>
      </c>
      <c r="J10" s="2616">
        <v>4014</v>
      </c>
      <c r="K10" s="2616">
        <v>97599378210</v>
      </c>
      <c r="L10" s="2616">
        <v>1143</v>
      </c>
      <c r="M10" s="2616">
        <v>24974153692.98</v>
      </c>
    </row>
    <row r="11" spans="1:13" s="2617" customFormat="1" ht="11.25" customHeight="1" x14ac:dyDescent="0.25">
      <c r="A11" s="2618">
        <v>2021</v>
      </c>
      <c r="B11" s="2616">
        <v>18468</v>
      </c>
      <c r="C11" s="2616">
        <v>211190401436.32001</v>
      </c>
      <c r="D11" s="2616">
        <v>4248</v>
      </c>
      <c r="E11" s="2616">
        <v>58309287527.419998</v>
      </c>
      <c r="F11" s="2616">
        <v>13804</v>
      </c>
      <c r="G11" s="2616">
        <v>97805678008</v>
      </c>
      <c r="H11" s="2616">
        <v>2782</v>
      </c>
      <c r="I11" s="2616">
        <v>22309073076.84</v>
      </c>
      <c r="J11" s="2616">
        <v>4664</v>
      </c>
      <c r="K11" s="2616">
        <v>113384723428.32001</v>
      </c>
      <c r="L11" s="2616">
        <v>1466</v>
      </c>
      <c r="M11" s="2616">
        <v>36000214450.580002</v>
      </c>
    </row>
    <row r="12" spans="1:13" s="2617" customFormat="1" ht="11.25" customHeight="1" x14ac:dyDescent="0.25">
      <c r="A12" s="2618">
        <v>2022</v>
      </c>
      <c r="B12" s="2616">
        <v>15185</v>
      </c>
      <c r="C12" s="2616">
        <v>179818034283.95001</v>
      </c>
      <c r="D12" s="2616">
        <v>3707</v>
      </c>
      <c r="E12" s="2616">
        <v>47599900951.619995</v>
      </c>
      <c r="F12" s="2616">
        <v>11213</v>
      </c>
      <c r="G12" s="2616">
        <v>76508317387</v>
      </c>
      <c r="H12" s="2616">
        <v>2584</v>
      </c>
      <c r="I12" s="2616">
        <v>19391664233.59</v>
      </c>
      <c r="J12" s="2616">
        <v>3972</v>
      </c>
      <c r="K12" s="2616">
        <v>103309716896.95</v>
      </c>
      <c r="L12" s="2616">
        <v>1123</v>
      </c>
      <c r="M12" s="2616">
        <v>28208236718.029999</v>
      </c>
    </row>
    <row r="13" spans="1:13" s="2617" customFormat="1" ht="11.25" customHeight="1" x14ac:dyDescent="0.25">
      <c r="A13" s="1555" t="s">
        <v>3455</v>
      </c>
      <c r="B13" s="2619">
        <v>11828</v>
      </c>
      <c r="C13" s="2619">
        <v>145449764402.5</v>
      </c>
      <c r="D13" s="2619">
        <v>2521</v>
      </c>
      <c r="E13" s="2619">
        <v>31758319969.019997</v>
      </c>
      <c r="F13" s="2619">
        <v>10259</v>
      </c>
      <c r="G13" s="2619">
        <v>109977771873.5</v>
      </c>
      <c r="H13" s="2619">
        <v>2105</v>
      </c>
      <c r="I13" s="2619">
        <v>22690808104.950001</v>
      </c>
      <c r="J13" s="2619">
        <v>1569</v>
      </c>
      <c r="K13" s="2619">
        <v>35471992529</v>
      </c>
      <c r="L13" s="2619">
        <v>416</v>
      </c>
      <c r="M13" s="2619">
        <v>9067511864.0699997</v>
      </c>
    </row>
    <row r="14" spans="1:13" ht="11.25" customHeight="1" x14ac:dyDescent="0.25">
      <c r="A14" s="2620">
        <v>2018</v>
      </c>
      <c r="B14" s="2621">
        <v>2519</v>
      </c>
      <c r="C14" s="2621">
        <v>37844388414</v>
      </c>
      <c r="D14" s="2621">
        <v>440</v>
      </c>
      <c r="E14" s="2621">
        <v>6460751226.1500006</v>
      </c>
      <c r="F14" s="2621">
        <v>2129</v>
      </c>
      <c r="G14" s="2621">
        <v>27659637748</v>
      </c>
      <c r="H14" s="2621">
        <v>376</v>
      </c>
      <c r="I14" s="2621">
        <v>4926999401.1000004</v>
      </c>
      <c r="J14" s="2621">
        <v>390</v>
      </c>
      <c r="K14" s="2621">
        <v>10184750666</v>
      </c>
      <c r="L14" s="2621">
        <v>64</v>
      </c>
      <c r="M14" s="2621">
        <v>1533751825.05</v>
      </c>
    </row>
    <row r="15" spans="1:13" ht="11.25" customHeight="1" x14ac:dyDescent="0.25">
      <c r="A15" s="2620">
        <v>2019</v>
      </c>
      <c r="B15" s="2621">
        <v>3636</v>
      </c>
      <c r="C15" s="2621">
        <v>43492850318</v>
      </c>
      <c r="D15" s="2621">
        <v>557</v>
      </c>
      <c r="E15" s="2621">
        <v>7284540723.2399998</v>
      </c>
      <c r="F15" s="2621">
        <v>3194</v>
      </c>
      <c r="G15" s="2621">
        <v>33798175318</v>
      </c>
      <c r="H15" s="2621">
        <v>468</v>
      </c>
      <c r="I15" s="2621">
        <v>5069110477.5200005</v>
      </c>
      <c r="J15" s="2621">
        <v>442</v>
      </c>
      <c r="K15" s="2621">
        <v>9694675000</v>
      </c>
      <c r="L15" s="2621">
        <v>89</v>
      </c>
      <c r="M15" s="2621">
        <v>2215430245.7199998</v>
      </c>
    </row>
    <row r="16" spans="1:13" ht="11.25" customHeight="1" x14ac:dyDescent="0.25">
      <c r="A16" s="2620">
        <v>2020</v>
      </c>
      <c r="B16" s="2621">
        <v>3330</v>
      </c>
      <c r="C16" s="2621">
        <v>34259249675.5</v>
      </c>
      <c r="D16" s="2621">
        <v>729</v>
      </c>
      <c r="E16" s="2621">
        <v>6801896044.8800001</v>
      </c>
      <c r="F16" s="2621">
        <v>2955</v>
      </c>
      <c r="G16" s="2621">
        <v>26402652101.5</v>
      </c>
      <c r="H16" s="2621">
        <v>630</v>
      </c>
      <c r="I16" s="2621">
        <v>4969254534.9800005</v>
      </c>
      <c r="J16" s="2621">
        <v>375</v>
      </c>
      <c r="K16" s="2621">
        <v>7856597574</v>
      </c>
      <c r="L16" s="2621">
        <v>99</v>
      </c>
      <c r="M16" s="2621">
        <v>1832641509.8999999</v>
      </c>
    </row>
    <row r="17" spans="1:13" ht="11.25" customHeight="1" x14ac:dyDescent="0.25">
      <c r="A17" s="2620">
        <v>2021</v>
      </c>
      <c r="B17" s="2621">
        <v>1165</v>
      </c>
      <c r="C17" s="2621">
        <v>15764665759</v>
      </c>
      <c r="D17" s="2621">
        <v>400</v>
      </c>
      <c r="E17" s="2621">
        <v>5815460522.3999996</v>
      </c>
      <c r="F17" s="2621">
        <v>957</v>
      </c>
      <c r="G17" s="2621">
        <v>11337285541</v>
      </c>
      <c r="H17" s="2621">
        <v>312</v>
      </c>
      <c r="I17" s="2621">
        <v>3897464397</v>
      </c>
      <c r="J17" s="2621">
        <v>208</v>
      </c>
      <c r="K17" s="2621">
        <v>4427380218</v>
      </c>
      <c r="L17" s="2621">
        <v>88</v>
      </c>
      <c r="M17" s="2621">
        <v>1917996125.4000001</v>
      </c>
    </row>
    <row r="18" spans="1:13" ht="11.25" customHeight="1" x14ac:dyDescent="0.25">
      <c r="A18" s="2620">
        <v>2022</v>
      </c>
      <c r="B18" s="2621">
        <v>1178</v>
      </c>
      <c r="C18" s="2621">
        <v>14088610236</v>
      </c>
      <c r="D18" s="2621">
        <v>395</v>
      </c>
      <c r="E18" s="2621">
        <v>5395671452.3500004</v>
      </c>
      <c r="F18" s="2621">
        <v>1024</v>
      </c>
      <c r="G18" s="2621">
        <v>10780021165</v>
      </c>
      <c r="H18" s="2621">
        <v>319</v>
      </c>
      <c r="I18" s="2621">
        <v>3827979294.3499999</v>
      </c>
      <c r="J18" s="2621">
        <v>154</v>
      </c>
      <c r="K18" s="2621">
        <v>3308589071</v>
      </c>
      <c r="L18" s="2621">
        <v>76</v>
      </c>
      <c r="M18" s="2621">
        <v>1567692158</v>
      </c>
    </row>
    <row r="19" spans="1:13" s="2617" customFormat="1" ht="11.25" customHeight="1" x14ac:dyDescent="0.25">
      <c r="A19" s="1555" t="s">
        <v>3456</v>
      </c>
      <c r="B19" s="2616">
        <v>16884</v>
      </c>
      <c r="C19" s="2616">
        <v>169617516135</v>
      </c>
      <c r="D19" s="2616">
        <v>3757</v>
      </c>
      <c r="E19" s="2616">
        <v>33659424327.040001</v>
      </c>
      <c r="F19" s="2616">
        <v>13358</v>
      </c>
      <c r="G19" s="2616">
        <v>130367832811</v>
      </c>
      <c r="H19" s="2616">
        <v>2930</v>
      </c>
      <c r="I19" s="2616">
        <v>25555613826.84</v>
      </c>
      <c r="J19" s="2616">
        <v>3526</v>
      </c>
      <c r="K19" s="2616">
        <v>39249683324</v>
      </c>
      <c r="L19" s="2616">
        <v>827</v>
      </c>
      <c r="M19" s="2616">
        <v>8103810500.2000008</v>
      </c>
    </row>
    <row r="20" spans="1:13" ht="11.25" customHeight="1" x14ac:dyDescent="0.25">
      <c r="A20" s="2620">
        <v>2018</v>
      </c>
      <c r="B20" s="2621">
        <v>3826</v>
      </c>
      <c r="C20" s="2621">
        <v>37353676210</v>
      </c>
      <c r="D20" s="2621">
        <v>719</v>
      </c>
      <c r="E20" s="2621">
        <v>6359220806.2800016</v>
      </c>
      <c r="F20" s="2621">
        <v>3023</v>
      </c>
      <c r="G20" s="2621">
        <v>28554510735</v>
      </c>
      <c r="H20" s="2621">
        <v>584</v>
      </c>
      <c r="I20" s="2621">
        <v>5028226744.1800013</v>
      </c>
      <c r="J20" s="2621">
        <v>803</v>
      </c>
      <c r="K20" s="2621">
        <v>8799165475</v>
      </c>
      <c r="L20" s="2621">
        <v>135</v>
      </c>
      <c r="M20" s="2621">
        <v>1330994062.1000001</v>
      </c>
    </row>
    <row r="21" spans="1:13" ht="11.25" customHeight="1" x14ac:dyDescent="0.25">
      <c r="A21" s="2620">
        <v>2019</v>
      </c>
      <c r="B21" s="2621">
        <v>4682</v>
      </c>
      <c r="C21" s="2621">
        <v>45760691732</v>
      </c>
      <c r="D21" s="2621">
        <v>854</v>
      </c>
      <c r="E21" s="2621">
        <v>7035276309.1600008</v>
      </c>
      <c r="F21" s="2621">
        <v>3689</v>
      </c>
      <c r="G21" s="2621">
        <v>35089543046</v>
      </c>
      <c r="H21" s="2621">
        <v>656</v>
      </c>
      <c r="I21" s="2621">
        <v>5273519158.750001</v>
      </c>
      <c r="J21" s="2621">
        <v>993</v>
      </c>
      <c r="K21" s="2621">
        <v>10671148686</v>
      </c>
      <c r="L21" s="2621">
        <v>198</v>
      </c>
      <c r="M21" s="2621">
        <v>1761757150.4100001</v>
      </c>
    </row>
    <row r="22" spans="1:13" ht="11.25" customHeight="1" x14ac:dyDescent="0.25">
      <c r="A22" s="2620">
        <v>2020</v>
      </c>
      <c r="B22" s="2621">
        <v>4215</v>
      </c>
      <c r="C22" s="2621">
        <v>47034838936</v>
      </c>
      <c r="D22" s="2621">
        <v>690</v>
      </c>
      <c r="E22" s="2621">
        <v>6894642599.8299999</v>
      </c>
      <c r="F22" s="2621">
        <v>3279</v>
      </c>
      <c r="G22" s="2621">
        <v>35853820445</v>
      </c>
      <c r="H22" s="2621">
        <v>509</v>
      </c>
      <c r="I22" s="2621">
        <v>4948150736.3999996</v>
      </c>
      <c r="J22" s="2621">
        <v>936</v>
      </c>
      <c r="K22" s="2621">
        <v>11181018491</v>
      </c>
      <c r="L22" s="2621">
        <v>181</v>
      </c>
      <c r="M22" s="2621">
        <v>1946491863.4300001</v>
      </c>
    </row>
    <row r="23" spans="1:13" ht="11.25" customHeight="1" x14ac:dyDescent="0.25">
      <c r="A23" s="2620">
        <v>2021</v>
      </c>
      <c r="B23" s="2621">
        <v>2358</v>
      </c>
      <c r="C23" s="2621">
        <v>22171045738</v>
      </c>
      <c r="D23" s="2621">
        <v>789</v>
      </c>
      <c r="E23" s="2621">
        <v>6738947664.1999989</v>
      </c>
      <c r="F23" s="2621">
        <v>1917</v>
      </c>
      <c r="G23" s="2621">
        <v>17564448142</v>
      </c>
      <c r="H23" s="2621">
        <v>619</v>
      </c>
      <c r="I23" s="2621">
        <v>5187923117.4399986</v>
      </c>
      <c r="J23" s="2621">
        <v>441</v>
      </c>
      <c r="K23" s="2621">
        <v>4606597596</v>
      </c>
      <c r="L23" s="2621">
        <v>170</v>
      </c>
      <c r="M23" s="2621">
        <v>1551024546.76</v>
      </c>
    </row>
    <row r="24" spans="1:13" ht="11.25" customHeight="1" x14ac:dyDescent="0.25">
      <c r="A24" s="2620">
        <v>2022</v>
      </c>
      <c r="B24" s="2621">
        <v>1803</v>
      </c>
      <c r="C24" s="2621">
        <v>17297263519</v>
      </c>
      <c r="D24" s="2621">
        <v>705</v>
      </c>
      <c r="E24" s="2621">
        <v>6631336947.5699997</v>
      </c>
      <c r="F24" s="2621">
        <v>1450</v>
      </c>
      <c r="G24" s="2621">
        <v>13305510443</v>
      </c>
      <c r="H24" s="2621">
        <v>562</v>
      </c>
      <c r="I24" s="2621">
        <v>5117794070.0699997</v>
      </c>
      <c r="J24" s="2621">
        <v>353</v>
      </c>
      <c r="K24" s="2621">
        <v>3991753076</v>
      </c>
      <c r="L24" s="2621">
        <v>143</v>
      </c>
      <c r="M24" s="2621">
        <v>1513542877.5</v>
      </c>
    </row>
    <row r="25" spans="1:13" s="2617" customFormat="1" ht="21" x14ac:dyDescent="0.25">
      <c r="A25" s="2599" t="s">
        <v>3457</v>
      </c>
      <c r="B25" s="2616">
        <v>19570</v>
      </c>
      <c r="C25" s="2616">
        <v>84661603094</v>
      </c>
      <c r="D25" s="2616">
        <v>4081</v>
      </c>
      <c r="E25" s="2616">
        <v>24607698777.210003</v>
      </c>
      <c r="F25" s="2616">
        <v>15712</v>
      </c>
      <c r="G25" s="2616">
        <v>48045103313</v>
      </c>
      <c r="H25" s="2616">
        <v>2705</v>
      </c>
      <c r="I25" s="2616">
        <v>13315005758.400002</v>
      </c>
      <c r="J25" s="2616">
        <v>3858</v>
      </c>
      <c r="K25" s="2616">
        <v>36616499781</v>
      </c>
      <c r="L25" s="2616">
        <v>1376</v>
      </c>
      <c r="M25" s="2616">
        <v>11292693018.809999</v>
      </c>
    </row>
    <row r="26" spans="1:13" ht="11.25" customHeight="1" x14ac:dyDescent="0.25">
      <c r="A26" s="2620">
        <v>2018</v>
      </c>
      <c r="B26" s="2621">
        <v>4017</v>
      </c>
      <c r="C26" s="2621">
        <v>17012139248</v>
      </c>
      <c r="D26" s="2621">
        <v>830</v>
      </c>
      <c r="E26" s="2621">
        <v>4519831479</v>
      </c>
      <c r="F26" s="2621">
        <v>3237</v>
      </c>
      <c r="G26" s="2621">
        <v>10358393290</v>
      </c>
      <c r="H26" s="2621">
        <v>539</v>
      </c>
      <c r="I26" s="2621">
        <v>2581043309</v>
      </c>
      <c r="J26" s="2621">
        <v>780</v>
      </c>
      <c r="K26" s="2621">
        <v>6653745958</v>
      </c>
      <c r="L26" s="2621">
        <v>291</v>
      </c>
      <c r="M26" s="2621">
        <v>1938788170</v>
      </c>
    </row>
    <row r="27" spans="1:13" ht="11.25" customHeight="1" x14ac:dyDescent="0.25">
      <c r="A27" s="2620">
        <v>2019</v>
      </c>
      <c r="B27" s="2621">
        <v>4373</v>
      </c>
      <c r="C27" s="2621">
        <v>18785425604</v>
      </c>
      <c r="D27" s="2621">
        <v>891</v>
      </c>
      <c r="E27" s="2621">
        <v>4787544828</v>
      </c>
      <c r="F27" s="2621">
        <v>3507</v>
      </c>
      <c r="G27" s="2621">
        <v>11179320698</v>
      </c>
      <c r="H27" s="2621">
        <v>585</v>
      </c>
      <c r="I27" s="2621">
        <v>2727222953</v>
      </c>
      <c r="J27" s="2621">
        <v>866</v>
      </c>
      <c r="K27" s="2621">
        <v>7606104906</v>
      </c>
      <c r="L27" s="2621">
        <v>306</v>
      </c>
      <c r="M27" s="2621">
        <v>2060321875</v>
      </c>
    </row>
    <row r="28" spans="1:13" ht="11.25" customHeight="1" x14ac:dyDescent="0.25">
      <c r="A28" s="2620">
        <v>2020</v>
      </c>
      <c r="B28" s="2621">
        <v>4154</v>
      </c>
      <c r="C28" s="2621">
        <v>17142664270</v>
      </c>
      <c r="D28" s="2621">
        <v>830</v>
      </c>
      <c r="E28" s="2621">
        <v>4606342238.2000008</v>
      </c>
      <c r="F28" s="2621">
        <v>3396</v>
      </c>
      <c r="G28" s="2621">
        <v>10458959450</v>
      </c>
      <c r="H28" s="2621">
        <v>557</v>
      </c>
      <c r="I28" s="2621">
        <v>2627351202.4000006</v>
      </c>
      <c r="J28" s="2621">
        <v>758</v>
      </c>
      <c r="K28" s="2621">
        <v>6683704820</v>
      </c>
      <c r="L28" s="2621">
        <v>273</v>
      </c>
      <c r="M28" s="2621">
        <v>1978991035.8</v>
      </c>
    </row>
    <row r="29" spans="1:13" ht="11.25" customHeight="1" x14ac:dyDescent="0.25">
      <c r="A29" s="2620">
        <v>2021</v>
      </c>
      <c r="B29" s="2621">
        <v>3806</v>
      </c>
      <c r="C29" s="2621">
        <v>16813683300</v>
      </c>
      <c r="D29" s="2621">
        <v>826</v>
      </c>
      <c r="E29" s="2621">
        <v>5987095030.6000004</v>
      </c>
      <c r="F29" s="2621">
        <v>3068</v>
      </c>
      <c r="G29" s="2621">
        <v>8923642826</v>
      </c>
      <c r="H29" s="2621">
        <v>543</v>
      </c>
      <c r="I29" s="2621">
        <v>2923468681</v>
      </c>
      <c r="J29" s="2621">
        <v>738</v>
      </c>
      <c r="K29" s="2621">
        <v>7890040474</v>
      </c>
      <c r="L29" s="2621">
        <v>283</v>
      </c>
      <c r="M29" s="2621">
        <v>3063626349.5999999</v>
      </c>
    </row>
    <row r="30" spans="1:13" ht="11.25" customHeight="1" x14ac:dyDescent="0.25">
      <c r="A30" s="2620">
        <v>2022</v>
      </c>
      <c r="B30" s="2621">
        <v>3220</v>
      </c>
      <c r="C30" s="2621">
        <v>14907690672</v>
      </c>
      <c r="D30" s="2621">
        <v>704</v>
      </c>
      <c r="E30" s="2621">
        <v>4706885201.4099998</v>
      </c>
      <c r="F30" s="2621">
        <v>2504</v>
      </c>
      <c r="G30" s="2621">
        <v>7124787049</v>
      </c>
      <c r="H30" s="2621">
        <v>481</v>
      </c>
      <c r="I30" s="2621">
        <v>2455919613</v>
      </c>
      <c r="J30" s="2621">
        <v>716</v>
      </c>
      <c r="K30" s="2621">
        <v>7782903623</v>
      </c>
      <c r="L30" s="2621">
        <v>223</v>
      </c>
      <c r="M30" s="2621">
        <v>2250965588.4099998</v>
      </c>
    </row>
    <row r="31" spans="1:13" s="2617" customFormat="1" ht="10.5" x14ac:dyDescent="0.25">
      <c r="A31" s="2599" t="s">
        <v>3436</v>
      </c>
      <c r="B31" s="2616">
        <v>14452</v>
      </c>
      <c r="C31" s="2616">
        <v>93687748619</v>
      </c>
      <c r="D31" s="2616">
        <v>3395</v>
      </c>
      <c r="E31" s="2616">
        <v>20355461455.739998</v>
      </c>
      <c r="F31" s="2616">
        <v>11418</v>
      </c>
      <c r="G31" s="2616">
        <v>55906984766</v>
      </c>
      <c r="H31" s="2616">
        <v>2700</v>
      </c>
      <c r="I31" s="2616">
        <v>10662486951.199999</v>
      </c>
      <c r="J31" s="2616">
        <v>3034</v>
      </c>
      <c r="K31" s="2616">
        <v>37780763853</v>
      </c>
      <c r="L31" s="2616">
        <v>695</v>
      </c>
      <c r="M31" s="2616">
        <v>9692974504.539999</v>
      </c>
    </row>
    <row r="32" spans="1:13" ht="11.25" customHeight="1" x14ac:dyDescent="0.25">
      <c r="A32" s="2620">
        <v>2018</v>
      </c>
      <c r="B32" s="2621">
        <v>2806</v>
      </c>
      <c r="C32" s="2621">
        <v>18498632622</v>
      </c>
      <c r="D32" s="2621">
        <v>563</v>
      </c>
      <c r="E32" s="2621">
        <v>3475692699.0599999</v>
      </c>
      <c r="F32" s="2621">
        <v>2311</v>
      </c>
      <c r="G32" s="2621">
        <v>12921622653</v>
      </c>
      <c r="H32" s="2621">
        <v>464</v>
      </c>
      <c r="I32" s="2621">
        <v>2139099379.46</v>
      </c>
      <c r="J32" s="2621">
        <v>495</v>
      </c>
      <c r="K32" s="2621">
        <v>5577009969</v>
      </c>
      <c r="L32" s="2621">
        <v>99</v>
      </c>
      <c r="M32" s="2621">
        <v>1336593319.5999999</v>
      </c>
    </row>
    <row r="33" spans="1:13" ht="11.25" customHeight="1" x14ac:dyDescent="0.25">
      <c r="A33" s="2620">
        <v>2019</v>
      </c>
      <c r="B33" s="2621">
        <v>2918</v>
      </c>
      <c r="C33" s="2621">
        <v>18189991486</v>
      </c>
      <c r="D33" s="2621">
        <v>673</v>
      </c>
      <c r="E33" s="2621">
        <v>4032637570.0599995</v>
      </c>
      <c r="F33" s="2621">
        <v>2309</v>
      </c>
      <c r="G33" s="2621">
        <v>11325578534</v>
      </c>
      <c r="H33" s="2621">
        <v>536</v>
      </c>
      <c r="I33" s="2621">
        <v>2323960826.5199995</v>
      </c>
      <c r="J33" s="2621">
        <v>609</v>
      </c>
      <c r="K33" s="2621">
        <v>6864412952</v>
      </c>
      <c r="L33" s="2621">
        <v>137</v>
      </c>
      <c r="M33" s="2621">
        <v>1708676743.54</v>
      </c>
    </row>
    <row r="34" spans="1:13" ht="11.25" customHeight="1" x14ac:dyDescent="0.25">
      <c r="A34" s="2620">
        <v>2020</v>
      </c>
      <c r="B34" s="2621">
        <v>2925</v>
      </c>
      <c r="C34" s="2621">
        <v>14916037273</v>
      </c>
      <c r="D34" s="2621">
        <v>1018</v>
      </c>
      <c r="E34" s="2621">
        <v>3974256493.8499999</v>
      </c>
      <c r="F34" s="2621">
        <v>2351</v>
      </c>
      <c r="G34" s="2621">
        <v>7907804264</v>
      </c>
      <c r="H34" s="2621">
        <v>887</v>
      </c>
      <c r="I34" s="2621">
        <v>1852547830.8499999</v>
      </c>
      <c r="J34" s="2621">
        <v>574</v>
      </c>
      <c r="K34" s="2621">
        <v>7008233009</v>
      </c>
      <c r="L34" s="2621">
        <v>131</v>
      </c>
      <c r="M34" s="2621">
        <v>2121708663</v>
      </c>
    </row>
    <row r="35" spans="1:13" ht="11.25" customHeight="1" x14ac:dyDescent="0.25">
      <c r="A35" s="2620">
        <v>2021</v>
      </c>
      <c r="B35" s="2621">
        <v>3633</v>
      </c>
      <c r="C35" s="2621">
        <v>26409169085</v>
      </c>
      <c r="D35" s="2621">
        <v>625</v>
      </c>
      <c r="E35" s="2621">
        <v>5008371111.6700001</v>
      </c>
      <c r="F35" s="2621">
        <v>2813</v>
      </c>
      <c r="G35" s="2621">
        <v>14800628342</v>
      </c>
      <c r="H35" s="2621">
        <v>429</v>
      </c>
      <c r="I35" s="2621">
        <v>2384751432.9700003</v>
      </c>
      <c r="J35" s="2621">
        <v>820</v>
      </c>
      <c r="K35" s="2621">
        <v>11608540743</v>
      </c>
      <c r="L35" s="2621">
        <v>196</v>
      </c>
      <c r="M35" s="2621">
        <v>2623619678.6999998</v>
      </c>
    </row>
    <row r="36" spans="1:13" ht="11.25" customHeight="1" x14ac:dyDescent="0.25">
      <c r="A36" s="2620">
        <v>2022</v>
      </c>
      <c r="B36" s="2621">
        <v>2170</v>
      </c>
      <c r="C36" s="2621">
        <v>15673918153</v>
      </c>
      <c r="D36" s="2621">
        <v>516</v>
      </c>
      <c r="E36" s="2621">
        <v>3864503581.0999999</v>
      </c>
      <c r="F36" s="2621">
        <v>1634</v>
      </c>
      <c r="G36" s="2621">
        <v>8951350973</v>
      </c>
      <c r="H36" s="2621">
        <v>384</v>
      </c>
      <c r="I36" s="2621">
        <v>1962127481.3999999</v>
      </c>
      <c r="J36" s="2621">
        <v>536</v>
      </c>
      <c r="K36" s="2621">
        <v>6722567180</v>
      </c>
      <c r="L36" s="2621">
        <v>132</v>
      </c>
      <c r="M36" s="2621">
        <v>1902376099.7</v>
      </c>
    </row>
    <row r="37" spans="1:13" s="2617" customFormat="1" ht="10.5" x14ac:dyDescent="0.25">
      <c r="A37" s="1555" t="s">
        <v>3437</v>
      </c>
      <c r="B37" s="2616">
        <v>12560</v>
      </c>
      <c r="C37" s="2616">
        <v>250267951421</v>
      </c>
      <c r="D37" s="2616">
        <v>1576</v>
      </c>
      <c r="E37" s="2616">
        <v>40630910259.82</v>
      </c>
      <c r="F37" s="2616">
        <v>8115</v>
      </c>
      <c r="G37" s="2616">
        <v>67458571712</v>
      </c>
      <c r="H37" s="2616">
        <v>774</v>
      </c>
      <c r="I37" s="2616">
        <v>7467784550.0900002</v>
      </c>
      <c r="J37" s="2616">
        <v>4445</v>
      </c>
      <c r="K37" s="2616">
        <v>182809379709</v>
      </c>
      <c r="L37" s="2616">
        <v>802</v>
      </c>
      <c r="M37" s="2616">
        <v>33163125709.729996</v>
      </c>
    </row>
    <row r="38" spans="1:13" ht="11.25" customHeight="1" x14ac:dyDescent="0.25">
      <c r="A38" s="2620">
        <v>2018</v>
      </c>
      <c r="B38" s="2621">
        <v>2313</v>
      </c>
      <c r="C38" s="2621">
        <v>40965209510</v>
      </c>
      <c r="D38" s="2621">
        <v>303</v>
      </c>
      <c r="E38" s="2621">
        <v>6921483462.2999992</v>
      </c>
      <c r="F38" s="2621">
        <v>1685</v>
      </c>
      <c r="G38" s="2621">
        <v>14738088531</v>
      </c>
      <c r="H38" s="2621">
        <v>183</v>
      </c>
      <c r="I38" s="2621">
        <v>1738365162.6200001</v>
      </c>
      <c r="J38" s="2621">
        <v>628</v>
      </c>
      <c r="K38" s="2621">
        <v>26227120979</v>
      </c>
      <c r="L38" s="2621">
        <v>120</v>
      </c>
      <c r="M38" s="2621">
        <v>5183118299.6799994</v>
      </c>
    </row>
    <row r="39" spans="1:13" ht="11.25" customHeight="1" x14ac:dyDescent="0.25">
      <c r="A39" s="2620">
        <v>2019</v>
      </c>
      <c r="B39" s="2621">
        <v>2674</v>
      </c>
      <c r="C39" s="2621">
        <v>48737962667</v>
      </c>
      <c r="D39" s="2621">
        <v>320</v>
      </c>
      <c r="E39" s="2621">
        <v>7696186663.7600002</v>
      </c>
      <c r="F39" s="2621">
        <v>1853</v>
      </c>
      <c r="G39" s="2621">
        <v>16791602342</v>
      </c>
      <c r="H39" s="2621">
        <v>181</v>
      </c>
      <c r="I39" s="2621">
        <v>1813257429.3600001</v>
      </c>
      <c r="J39" s="2621">
        <v>821</v>
      </c>
      <c r="K39" s="2621">
        <v>31946360325</v>
      </c>
      <c r="L39" s="2621">
        <v>139</v>
      </c>
      <c r="M39" s="2621">
        <v>5882929234.3999996</v>
      </c>
    </row>
    <row r="40" spans="1:13" ht="11.25" customHeight="1" x14ac:dyDescent="0.25">
      <c r="A40" s="2620">
        <v>2020</v>
      </c>
      <c r="B40" s="2621">
        <v>1682</v>
      </c>
      <c r="C40" s="2621">
        <v>42979589569</v>
      </c>
      <c r="D40" s="2621">
        <v>180</v>
      </c>
      <c r="E40" s="2621">
        <v>6147264457.3600006</v>
      </c>
      <c r="F40" s="2621">
        <v>1170</v>
      </c>
      <c r="G40" s="2621">
        <v>13203252804</v>
      </c>
      <c r="H40" s="2621">
        <v>98</v>
      </c>
      <c r="I40" s="2621">
        <v>1176745967.5099998</v>
      </c>
      <c r="J40" s="2621">
        <v>512</v>
      </c>
      <c r="K40" s="2621">
        <v>29776336765</v>
      </c>
      <c r="L40" s="2621">
        <v>82</v>
      </c>
      <c r="M40" s="2621">
        <v>4970518489.8500004</v>
      </c>
    </row>
    <row r="41" spans="1:13" ht="11.25" customHeight="1" x14ac:dyDescent="0.25">
      <c r="A41" s="2620">
        <v>2021</v>
      </c>
      <c r="B41" s="2621">
        <v>2851</v>
      </c>
      <c r="C41" s="2621">
        <v>61961373681</v>
      </c>
      <c r="D41" s="2621">
        <v>351</v>
      </c>
      <c r="E41" s="2621">
        <v>10607935946.4</v>
      </c>
      <c r="F41" s="2621">
        <v>1591</v>
      </c>
      <c r="G41" s="2621">
        <v>12777827481</v>
      </c>
      <c r="H41" s="2621">
        <v>132</v>
      </c>
      <c r="I41" s="2621">
        <v>1557319176.5999999</v>
      </c>
      <c r="J41" s="2621">
        <v>1260</v>
      </c>
      <c r="K41" s="2621">
        <v>49183546200</v>
      </c>
      <c r="L41" s="2621">
        <v>219</v>
      </c>
      <c r="M41" s="2621">
        <v>9050616769.7999992</v>
      </c>
    </row>
    <row r="42" spans="1:13" ht="11.25" customHeight="1" x14ac:dyDescent="0.25">
      <c r="A42" s="2620">
        <v>2022</v>
      </c>
      <c r="B42" s="2621">
        <v>3040</v>
      </c>
      <c r="C42" s="2621">
        <v>55623815994</v>
      </c>
      <c r="D42" s="2621">
        <v>422</v>
      </c>
      <c r="E42" s="2621">
        <v>9258039730</v>
      </c>
      <c r="F42" s="2621">
        <v>1816</v>
      </c>
      <c r="G42" s="2621">
        <v>9947800554</v>
      </c>
      <c r="H42" s="2621">
        <v>180</v>
      </c>
      <c r="I42" s="2621">
        <v>1182096814</v>
      </c>
      <c r="J42" s="2621">
        <v>1224</v>
      </c>
      <c r="K42" s="2621">
        <v>45676015440</v>
      </c>
      <c r="L42" s="2621">
        <v>242</v>
      </c>
      <c r="M42" s="2621">
        <v>8075942916</v>
      </c>
    </row>
    <row r="43" spans="1:13" s="2617" customFormat="1" ht="21" x14ac:dyDescent="0.25">
      <c r="A43" s="2599" t="s">
        <v>3438</v>
      </c>
      <c r="B43" s="2616">
        <v>3603</v>
      </c>
      <c r="C43" s="2616">
        <v>46589215626</v>
      </c>
      <c r="D43" s="2616">
        <v>716</v>
      </c>
      <c r="E43" s="2616">
        <v>9473090168.0100002</v>
      </c>
      <c r="F43" s="2616">
        <v>2924</v>
      </c>
      <c r="G43" s="2616">
        <v>35643224825</v>
      </c>
      <c r="H43" s="2616">
        <v>533</v>
      </c>
      <c r="I43" s="2616">
        <v>6467226841.1999998</v>
      </c>
      <c r="J43" s="2616">
        <v>679</v>
      </c>
      <c r="K43" s="2616">
        <v>10945990801</v>
      </c>
      <c r="L43" s="2616">
        <v>183</v>
      </c>
      <c r="M43" s="2616">
        <v>3005863326.8099999</v>
      </c>
    </row>
    <row r="44" spans="1:13" ht="11.25" customHeight="1" x14ac:dyDescent="0.25">
      <c r="A44" s="2622" t="s">
        <v>3458</v>
      </c>
      <c r="B44" s="2621">
        <v>55</v>
      </c>
      <c r="C44" s="2621">
        <v>1181065862</v>
      </c>
      <c r="D44" s="2621">
        <v>16</v>
      </c>
      <c r="E44" s="2621">
        <v>310000000</v>
      </c>
      <c r="F44" s="2621">
        <v>0</v>
      </c>
      <c r="G44" s="2621">
        <v>0</v>
      </c>
      <c r="H44" s="2621">
        <v>0</v>
      </c>
      <c r="I44" s="2621">
        <v>0</v>
      </c>
      <c r="J44" s="2621">
        <v>55</v>
      </c>
      <c r="K44" s="2621">
        <v>1181065862</v>
      </c>
      <c r="L44" s="2621">
        <v>16</v>
      </c>
      <c r="M44" s="2621">
        <v>310000000</v>
      </c>
    </row>
    <row r="45" spans="1:13" ht="11.25" customHeight="1" x14ac:dyDescent="0.25">
      <c r="A45" s="2620">
        <v>2021</v>
      </c>
      <c r="B45" s="2621">
        <v>1928</v>
      </c>
      <c r="C45" s="2621">
        <v>24753938626</v>
      </c>
      <c r="D45" s="2621">
        <v>396</v>
      </c>
      <c r="E45" s="2621">
        <v>5591657652.3199997</v>
      </c>
      <c r="F45" s="2621">
        <v>1618</v>
      </c>
      <c r="G45" s="2621">
        <v>20089448784</v>
      </c>
      <c r="H45" s="2621">
        <v>307</v>
      </c>
      <c r="I45" s="2621">
        <v>3995389656.9299998</v>
      </c>
      <c r="J45" s="2621">
        <v>310</v>
      </c>
      <c r="K45" s="2621">
        <v>4664489842</v>
      </c>
      <c r="L45" s="2621">
        <v>89</v>
      </c>
      <c r="M45" s="2621">
        <v>1596267995.3899999</v>
      </c>
    </row>
    <row r="46" spans="1:13" ht="11.25" customHeight="1" x14ac:dyDescent="0.25">
      <c r="A46" s="2620">
        <v>2022</v>
      </c>
      <c r="B46" s="2621">
        <v>1620</v>
      </c>
      <c r="C46" s="2621">
        <v>20654211138</v>
      </c>
      <c r="D46" s="2621">
        <v>304</v>
      </c>
      <c r="E46" s="2621">
        <v>3571432515.6900001</v>
      </c>
      <c r="F46" s="2621">
        <v>1306</v>
      </c>
      <c r="G46" s="2621">
        <v>15553776041</v>
      </c>
      <c r="H46" s="2621">
        <v>226</v>
      </c>
      <c r="I46" s="2621">
        <v>2471837184.27</v>
      </c>
      <c r="J46" s="2621">
        <v>314</v>
      </c>
      <c r="K46" s="2621">
        <v>5100435097</v>
      </c>
      <c r="L46" s="2621">
        <v>78</v>
      </c>
      <c r="M46" s="2621">
        <v>1099595331.4200001</v>
      </c>
    </row>
    <row r="47" spans="1:13" s="2617" customFormat="1" ht="11.25" customHeight="1" x14ac:dyDescent="0.25">
      <c r="A47" s="1555" t="s">
        <v>3439</v>
      </c>
      <c r="B47" s="2616">
        <v>4023</v>
      </c>
      <c r="C47" s="2616">
        <v>23540248750</v>
      </c>
      <c r="D47" s="2616">
        <v>1201</v>
      </c>
      <c r="E47" s="2616">
        <v>5904294687.3999996</v>
      </c>
      <c r="F47" s="2616">
        <v>4023</v>
      </c>
      <c r="G47" s="2616">
        <v>23540248750</v>
      </c>
      <c r="H47" s="2616">
        <v>1201</v>
      </c>
      <c r="I47" s="2616">
        <v>5904294687.3999996</v>
      </c>
      <c r="J47" s="1083" t="s">
        <v>265</v>
      </c>
      <c r="K47" s="1083" t="s">
        <v>265</v>
      </c>
      <c r="L47" s="1083" t="s">
        <v>265</v>
      </c>
      <c r="M47" s="1083" t="s">
        <v>265</v>
      </c>
    </row>
    <row r="48" spans="1:13" ht="11.25" customHeight="1" x14ac:dyDescent="0.25">
      <c r="A48" s="2620">
        <v>2020</v>
      </c>
      <c r="B48" s="2621">
        <v>1369</v>
      </c>
      <c r="C48" s="2621">
        <v>8561733811</v>
      </c>
      <c r="D48" s="2621">
        <v>431</v>
      </c>
      <c r="E48" s="2621">
        <v>2495666747</v>
      </c>
      <c r="F48" s="2621">
        <v>1369</v>
      </c>
      <c r="G48" s="2621">
        <v>8561733811</v>
      </c>
      <c r="H48" s="2621">
        <v>431</v>
      </c>
      <c r="I48" s="2621">
        <v>2495666747</v>
      </c>
      <c r="J48" s="1083" t="s">
        <v>265</v>
      </c>
      <c r="K48" s="1083" t="s">
        <v>265</v>
      </c>
      <c r="L48" s="1083" t="s">
        <v>265</v>
      </c>
      <c r="M48" s="1083" t="s">
        <v>265</v>
      </c>
    </row>
    <row r="49" spans="1:13" ht="11.25" customHeight="1" x14ac:dyDescent="0.25">
      <c r="A49" s="2620">
        <v>2021</v>
      </c>
      <c r="B49" s="2621">
        <v>1509</v>
      </c>
      <c r="C49" s="2621">
        <v>8550844043</v>
      </c>
      <c r="D49" s="2621">
        <v>383</v>
      </c>
      <c r="E49" s="2621">
        <v>1673115108.9000001</v>
      </c>
      <c r="F49" s="2621">
        <v>1509</v>
      </c>
      <c r="G49" s="2621">
        <v>8550844043</v>
      </c>
      <c r="H49" s="2621">
        <v>383</v>
      </c>
      <c r="I49" s="2621">
        <v>1673115108.9000001</v>
      </c>
      <c r="J49" s="1083" t="s">
        <v>265</v>
      </c>
      <c r="K49" s="1083" t="s">
        <v>265</v>
      </c>
      <c r="L49" s="1083" t="s">
        <v>265</v>
      </c>
      <c r="M49" s="1083" t="s">
        <v>265</v>
      </c>
    </row>
    <row r="50" spans="1:13" ht="11.25" customHeight="1" x14ac:dyDescent="0.25">
      <c r="A50" s="2620">
        <v>2022</v>
      </c>
      <c r="B50" s="2621">
        <v>1145</v>
      </c>
      <c r="C50" s="2621">
        <v>6427670896</v>
      </c>
      <c r="D50" s="2621">
        <v>387</v>
      </c>
      <c r="E50" s="2621">
        <v>1735512831.5</v>
      </c>
      <c r="F50" s="2621">
        <v>1145</v>
      </c>
      <c r="G50" s="2621">
        <v>6427670896</v>
      </c>
      <c r="H50" s="2621">
        <v>387</v>
      </c>
      <c r="I50" s="2621">
        <v>1735512831.5</v>
      </c>
      <c r="J50" s="1083" t="s">
        <v>265</v>
      </c>
      <c r="K50" s="1083" t="s">
        <v>265</v>
      </c>
      <c r="L50" s="1083" t="s">
        <v>265</v>
      </c>
      <c r="M50" s="1083" t="s">
        <v>265</v>
      </c>
    </row>
    <row r="51" spans="1:13" s="2617" customFormat="1" ht="21" x14ac:dyDescent="0.25">
      <c r="A51" s="2599" t="s">
        <v>3459</v>
      </c>
      <c r="B51" s="2616">
        <v>1122</v>
      </c>
      <c r="C51" s="2616">
        <v>68684512133</v>
      </c>
      <c r="D51" s="2616">
        <v>480</v>
      </c>
      <c r="E51" s="2616">
        <v>28328845040.93</v>
      </c>
      <c r="F51" s="1083" t="s">
        <v>265</v>
      </c>
      <c r="G51" s="1083" t="s">
        <v>265</v>
      </c>
      <c r="H51" s="1083" t="s">
        <v>265</v>
      </c>
      <c r="I51" s="1083" t="s">
        <v>265</v>
      </c>
      <c r="J51" s="2616">
        <v>1122</v>
      </c>
      <c r="K51" s="2616">
        <v>68684512133</v>
      </c>
      <c r="L51" s="2616">
        <v>480</v>
      </c>
      <c r="M51" s="2616">
        <v>28328845040.93</v>
      </c>
    </row>
    <row r="52" spans="1:13" ht="11.25" customHeight="1" x14ac:dyDescent="0.25">
      <c r="A52" s="2620">
        <v>2020</v>
      </c>
      <c r="B52" s="2621">
        <v>468</v>
      </c>
      <c r="C52" s="2621">
        <v>25639595460</v>
      </c>
      <c r="D52" s="2621">
        <v>200</v>
      </c>
      <c r="E52" s="2621">
        <v>8117936169</v>
      </c>
      <c r="F52" s="1083" t="s">
        <v>265</v>
      </c>
      <c r="G52" s="1083" t="s">
        <v>265</v>
      </c>
      <c r="H52" s="1083" t="s">
        <v>265</v>
      </c>
      <c r="I52" s="1083" t="s">
        <v>265</v>
      </c>
      <c r="J52" s="2621">
        <v>468</v>
      </c>
      <c r="K52" s="2621">
        <v>25639595460</v>
      </c>
      <c r="L52" s="2621">
        <v>200</v>
      </c>
      <c r="M52" s="2621">
        <v>8117936169</v>
      </c>
    </row>
    <row r="53" spans="1:13" ht="11.25" customHeight="1" x14ac:dyDescent="0.25">
      <c r="A53" s="2620">
        <v>2021</v>
      </c>
      <c r="B53" s="2621">
        <v>342</v>
      </c>
      <c r="C53" s="2621">
        <v>20460155444</v>
      </c>
      <c r="D53" s="2621">
        <v>171</v>
      </c>
      <c r="E53" s="2621">
        <v>11605519434.93</v>
      </c>
      <c r="F53" s="1083" t="s">
        <v>265</v>
      </c>
      <c r="G53" s="1083" t="s">
        <v>265</v>
      </c>
      <c r="H53" s="1083" t="s">
        <v>265</v>
      </c>
      <c r="I53" s="1083" t="s">
        <v>265</v>
      </c>
      <c r="J53" s="2621">
        <v>342</v>
      </c>
      <c r="K53" s="2621">
        <v>20460155444</v>
      </c>
      <c r="L53" s="2621">
        <v>171</v>
      </c>
      <c r="M53" s="2621">
        <v>11605519434.93</v>
      </c>
    </row>
    <row r="54" spans="1:13" ht="11.25" customHeight="1" x14ac:dyDescent="0.25">
      <c r="A54" s="2620">
        <v>2022</v>
      </c>
      <c r="B54" s="2601">
        <v>312</v>
      </c>
      <c r="C54" s="2601">
        <v>22584761229</v>
      </c>
      <c r="D54" s="2621">
        <v>109</v>
      </c>
      <c r="E54" s="2601">
        <v>8605389437</v>
      </c>
      <c r="F54" s="1083" t="s">
        <v>265</v>
      </c>
      <c r="G54" s="1083" t="s">
        <v>265</v>
      </c>
      <c r="H54" s="1083" t="s">
        <v>265</v>
      </c>
      <c r="I54" s="1083" t="s">
        <v>265</v>
      </c>
      <c r="J54" s="2621">
        <v>312</v>
      </c>
      <c r="K54" s="2621">
        <v>22584761229</v>
      </c>
      <c r="L54" s="2621">
        <v>109</v>
      </c>
      <c r="M54" s="2621">
        <v>8605389437</v>
      </c>
    </row>
    <row r="55" spans="1:13" s="2617" customFormat="1" ht="11.25" customHeight="1" x14ac:dyDescent="0.25">
      <c r="A55" s="2623" t="s">
        <v>3460</v>
      </c>
      <c r="B55" s="2616">
        <v>79</v>
      </c>
      <c r="C55" s="2616">
        <v>5104471147</v>
      </c>
      <c r="D55" s="2616">
        <v>30</v>
      </c>
      <c r="E55" s="2616">
        <v>2048813886</v>
      </c>
      <c r="F55" s="2616">
        <v>21</v>
      </c>
      <c r="G55" s="2616">
        <v>748480989</v>
      </c>
      <c r="H55" s="2616">
        <v>5</v>
      </c>
      <c r="I55" s="2616">
        <v>178067024</v>
      </c>
      <c r="J55" s="2616">
        <v>58</v>
      </c>
      <c r="K55" s="2616">
        <v>4355990158</v>
      </c>
      <c r="L55" s="2616">
        <v>25</v>
      </c>
      <c r="M55" s="2616">
        <v>1870746862</v>
      </c>
    </row>
    <row r="56" spans="1:13" ht="11.25" customHeight="1" x14ac:dyDescent="0.25">
      <c r="A56" s="2620">
        <v>2019</v>
      </c>
      <c r="B56" s="2621">
        <v>26</v>
      </c>
      <c r="C56" s="2621">
        <v>1549273481</v>
      </c>
      <c r="D56" s="2621">
        <v>11</v>
      </c>
      <c r="E56" s="2621">
        <v>822006852</v>
      </c>
      <c r="F56" s="2621">
        <v>9</v>
      </c>
      <c r="G56" s="2621">
        <v>446761925</v>
      </c>
      <c r="H56" s="2621">
        <v>2</v>
      </c>
      <c r="I56" s="1083">
        <v>133923976</v>
      </c>
      <c r="J56" s="2621">
        <v>17</v>
      </c>
      <c r="K56" s="2621">
        <v>1102511556</v>
      </c>
      <c r="L56" s="2621">
        <v>9</v>
      </c>
      <c r="M56" s="2621">
        <v>688082876</v>
      </c>
    </row>
    <row r="57" spans="1:13" ht="11.25" customHeight="1" x14ac:dyDescent="0.15">
      <c r="A57" s="2624" t="s">
        <v>2400</v>
      </c>
      <c r="B57" s="1083">
        <v>0</v>
      </c>
      <c r="C57" s="1083">
        <v>0</v>
      </c>
      <c r="D57" s="1083">
        <v>0</v>
      </c>
      <c r="E57" s="1083">
        <v>0</v>
      </c>
      <c r="F57" s="1083">
        <v>0</v>
      </c>
      <c r="G57" s="1083">
        <v>0</v>
      </c>
      <c r="H57" s="1083">
        <v>0</v>
      </c>
      <c r="I57" s="2625">
        <v>0</v>
      </c>
      <c r="J57" s="1083">
        <v>0</v>
      </c>
      <c r="K57" s="1083">
        <v>0</v>
      </c>
      <c r="L57" s="1083">
        <v>0</v>
      </c>
      <c r="M57" s="1083">
        <v>0</v>
      </c>
    </row>
    <row r="58" spans="1:13" ht="11.25" customHeight="1" x14ac:dyDescent="0.15">
      <c r="A58" s="2624">
        <v>2021</v>
      </c>
      <c r="B58" s="2625">
        <v>31</v>
      </c>
      <c r="C58" s="2625">
        <v>2406527579</v>
      </c>
      <c r="D58" s="2625">
        <v>8</v>
      </c>
      <c r="E58" s="2625">
        <v>645636578</v>
      </c>
      <c r="F58" s="2625">
        <v>2</v>
      </c>
      <c r="G58" s="2625">
        <v>156161201</v>
      </c>
      <c r="H58" s="2625">
        <v>0</v>
      </c>
      <c r="I58" s="2621">
        <v>0</v>
      </c>
      <c r="J58" s="2625">
        <v>29</v>
      </c>
      <c r="K58" s="2625">
        <v>2250366378</v>
      </c>
      <c r="L58" s="2625">
        <v>8</v>
      </c>
      <c r="M58" s="2625">
        <v>645636578</v>
      </c>
    </row>
    <row r="59" spans="1:13" ht="11.25" customHeight="1" x14ac:dyDescent="0.15">
      <c r="A59" s="2624">
        <v>2022</v>
      </c>
      <c r="B59" s="2626">
        <v>22</v>
      </c>
      <c r="C59" s="2626">
        <v>1148670087</v>
      </c>
      <c r="D59" s="2626">
        <v>11</v>
      </c>
      <c r="E59" s="2626">
        <v>581170456</v>
      </c>
      <c r="F59" s="2625">
        <v>10</v>
      </c>
      <c r="G59" s="2625">
        <v>145557863</v>
      </c>
      <c r="H59" s="2625">
        <v>3</v>
      </c>
      <c r="I59" s="2621">
        <v>44143048</v>
      </c>
      <c r="J59" s="2625">
        <v>12</v>
      </c>
      <c r="K59" s="2625">
        <v>1003112224</v>
      </c>
      <c r="L59" s="2625">
        <v>8</v>
      </c>
      <c r="M59" s="2625">
        <v>537027408</v>
      </c>
    </row>
    <row r="60" spans="1:13" s="2617" customFormat="1" ht="11.25" customHeight="1" x14ac:dyDescent="0.25">
      <c r="A60" s="2623" t="s">
        <v>3461</v>
      </c>
      <c r="B60" s="2616">
        <v>1357</v>
      </c>
      <c r="C60" s="2616">
        <v>25686391484</v>
      </c>
      <c r="D60" s="2616">
        <v>390</v>
      </c>
      <c r="E60" s="2616">
        <v>7684600499</v>
      </c>
      <c r="F60" s="2616">
        <v>782</v>
      </c>
      <c r="G60" s="2616">
        <v>11767749867</v>
      </c>
      <c r="H60" s="2616">
        <v>222</v>
      </c>
      <c r="I60" s="2616">
        <v>3292262040</v>
      </c>
      <c r="J60" s="2616">
        <v>575</v>
      </c>
      <c r="K60" s="2616">
        <v>13918641617</v>
      </c>
      <c r="L60" s="2616">
        <v>168</v>
      </c>
      <c r="M60" s="2616">
        <v>4392338459</v>
      </c>
    </row>
    <row r="61" spans="1:13" ht="11.25" customHeight="1" x14ac:dyDescent="0.25">
      <c r="A61" s="2620">
        <v>2019</v>
      </c>
      <c r="B61" s="2621">
        <v>90</v>
      </c>
      <c r="C61" s="2621">
        <v>3905862089</v>
      </c>
      <c r="D61" s="2621">
        <v>30</v>
      </c>
      <c r="E61" s="2621">
        <v>1251120715</v>
      </c>
      <c r="F61" s="2621">
        <v>39</v>
      </c>
      <c r="G61" s="2621">
        <v>1546948773</v>
      </c>
      <c r="H61" s="2621">
        <v>8</v>
      </c>
      <c r="I61" s="2621">
        <v>322363807</v>
      </c>
      <c r="J61" s="2621">
        <v>51</v>
      </c>
      <c r="K61" s="2621">
        <v>2358913316</v>
      </c>
      <c r="L61" s="2621">
        <v>22</v>
      </c>
      <c r="M61" s="2621">
        <v>928756908</v>
      </c>
    </row>
    <row r="62" spans="1:13" ht="11.25" customHeight="1" x14ac:dyDescent="0.15">
      <c r="A62" s="2620">
        <v>2020</v>
      </c>
      <c r="B62" s="2621">
        <v>509</v>
      </c>
      <c r="C62" s="2621">
        <v>9548100338</v>
      </c>
      <c r="D62" s="2621">
        <v>220</v>
      </c>
      <c r="E62" s="2621">
        <v>3980226416</v>
      </c>
      <c r="F62" s="2621">
        <v>295</v>
      </c>
      <c r="G62" s="2621">
        <v>3887386875</v>
      </c>
      <c r="H62" s="2621">
        <v>134</v>
      </c>
      <c r="I62" s="2625">
        <v>1778378579</v>
      </c>
      <c r="J62" s="2621">
        <v>214</v>
      </c>
      <c r="K62" s="2621">
        <v>5660713463</v>
      </c>
      <c r="L62" s="2621">
        <v>86</v>
      </c>
      <c r="M62" s="2621">
        <v>2201847837</v>
      </c>
    </row>
    <row r="63" spans="1:13" ht="11.25" customHeight="1" x14ac:dyDescent="0.15">
      <c r="A63" s="2620">
        <v>2021</v>
      </c>
      <c r="B63" s="2625">
        <v>343</v>
      </c>
      <c r="C63" s="2625">
        <v>4654906843</v>
      </c>
      <c r="D63" s="2625">
        <v>79</v>
      </c>
      <c r="E63" s="2625">
        <v>1091644894</v>
      </c>
      <c r="F63" s="2625">
        <v>206</v>
      </c>
      <c r="G63" s="2625">
        <v>2790260713</v>
      </c>
      <c r="H63" s="2625">
        <v>46</v>
      </c>
      <c r="I63" s="2621">
        <v>638660429</v>
      </c>
      <c r="J63" s="2625">
        <v>137</v>
      </c>
      <c r="K63" s="2625">
        <v>1864646130</v>
      </c>
      <c r="L63" s="2625">
        <v>33</v>
      </c>
      <c r="M63" s="2625">
        <v>452984465</v>
      </c>
    </row>
    <row r="64" spans="1:13" ht="11.25" customHeight="1" x14ac:dyDescent="0.15">
      <c r="A64" s="2620">
        <v>2022</v>
      </c>
      <c r="B64" s="2626">
        <v>415</v>
      </c>
      <c r="C64" s="2626">
        <v>7577522214</v>
      </c>
      <c r="D64" s="2626">
        <v>61</v>
      </c>
      <c r="E64" s="2626">
        <v>1361608474</v>
      </c>
      <c r="F64" s="2625">
        <v>242</v>
      </c>
      <c r="G64" s="2625">
        <v>3543153506</v>
      </c>
      <c r="H64" s="2625">
        <v>34</v>
      </c>
      <c r="I64" s="2621">
        <v>552859225</v>
      </c>
      <c r="J64" s="2625">
        <v>173</v>
      </c>
      <c r="K64" s="2625">
        <v>4034368708</v>
      </c>
      <c r="L64" s="2625">
        <v>27</v>
      </c>
      <c r="M64" s="2625">
        <v>808749249</v>
      </c>
    </row>
    <row r="65" spans="1:13" s="2617" customFormat="1" x14ac:dyDescent="0.25">
      <c r="A65" s="2627" t="s">
        <v>3462</v>
      </c>
      <c r="B65" s="2616">
        <v>26</v>
      </c>
      <c r="C65" s="2616">
        <v>0</v>
      </c>
      <c r="D65" s="2616">
        <v>10</v>
      </c>
      <c r="E65" s="2616">
        <v>5000000</v>
      </c>
      <c r="F65" s="2616">
        <v>26</v>
      </c>
      <c r="G65" s="2616">
        <v>0</v>
      </c>
      <c r="H65" s="2616">
        <v>10</v>
      </c>
      <c r="I65" s="2616">
        <v>5000000</v>
      </c>
      <c r="J65" s="2628" t="s">
        <v>265</v>
      </c>
      <c r="K65" s="2628" t="s">
        <v>265</v>
      </c>
      <c r="L65" s="2628" t="s">
        <v>265</v>
      </c>
      <c r="M65" s="2628" t="s">
        <v>265</v>
      </c>
    </row>
    <row r="66" spans="1:13" ht="11.25" customHeight="1" x14ac:dyDescent="0.25">
      <c r="A66" s="2620">
        <v>2021</v>
      </c>
      <c r="B66" s="2621">
        <v>15</v>
      </c>
      <c r="C66" s="2621">
        <v>0</v>
      </c>
      <c r="D66" s="2621">
        <v>5</v>
      </c>
      <c r="E66" s="2621">
        <v>2500000</v>
      </c>
      <c r="F66" s="2621">
        <v>15</v>
      </c>
      <c r="G66" s="2621">
        <v>0</v>
      </c>
      <c r="H66" s="2621">
        <v>5</v>
      </c>
      <c r="I66" s="2621">
        <v>2500000</v>
      </c>
      <c r="J66" s="2628" t="s">
        <v>265</v>
      </c>
      <c r="K66" s="2628" t="s">
        <v>265</v>
      </c>
      <c r="L66" s="2628" t="s">
        <v>265</v>
      </c>
      <c r="M66" s="2628" t="s">
        <v>265</v>
      </c>
    </row>
    <row r="67" spans="1:13" ht="11.25" customHeight="1" x14ac:dyDescent="0.25">
      <c r="A67" s="2620">
        <v>2022</v>
      </c>
      <c r="B67" s="2621">
        <v>11</v>
      </c>
      <c r="C67" s="2621">
        <v>0</v>
      </c>
      <c r="D67" s="2621">
        <v>5</v>
      </c>
      <c r="E67" s="2621">
        <v>2500000</v>
      </c>
      <c r="F67" s="2621">
        <v>11</v>
      </c>
      <c r="G67" s="2621">
        <v>0</v>
      </c>
      <c r="H67" s="2621">
        <v>5</v>
      </c>
      <c r="I67" s="2621">
        <v>2500000</v>
      </c>
      <c r="J67" s="2628" t="s">
        <v>265</v>
      </c>
      <c r="K67" s="2628" t="s">
        <v>265</v>
      </c>
      <c r="L67" s="2628" t="s">
        <v>265</v>
      </c>
      <c r="M67" s="2628" t="s">
        <v>265</v>
      </c>
    </row>
    <row r="68" spans="1:13" s="2617" customFormat="1" ht="10.5" x14ac:dyDescent="0.25">
      <c r="A68" s="1653" t="s">
        <v>3442</v>
      </c>
      <c r="B68" s="2616">
        <v>179</v>
      </c>
      <c r="C68" s="2616">
        <v>1543819832</v>
      </c>
      <c r="D68" s="2616">
        <v>9</v>
      </c>
      <c r="E68" s="2616">
        <v>87375749</v>
      </c>
      <c r="F68" s="2616">
        <v>179</v>
      </c>
      <c r="G68" s="2616">
        <v>1543819832</v>
      </c>
      <c r="H68" s="2616">
        <v>9</v>
      </c>
      <c r="I68" s="2616">
        <v>87375749</v>
      </c>
      <c r="J68" s="2628" t="s">
        <v>265</v>
      </c>
      <c r="K68" s="2628" t="s">
        <v>265</v>
      </c>
      <c r="L68" s="2628" t="s">
        <v>265</v>
      </c>
      <c r="M68" s="2628" t="s">
        <v>265</v>
      </c>
    </row>
    <row r="69" spans="1:13" ht="11.25" customHeight="1" x14ac:dyDescent="0.25">
      <c r="A69" s="2620">
        <v>2021</v>
      </c>
      <c r="B69" s="2621">
        <v>108</v>
      </c>
      <c r="C69" s="2621">
        <v>815130935</v>
      </c>
      <c r="D69" s="2621">
        <v>6</v>
      </c>
      <c r="E69" s="2621">
        <v>48481077</v>
      </c>
      <c r="F69" s="2621">
        <v>108</v>
      </c>
      <c r="G69" s="2621">
        <v>815130935</v>
      </c>
      <c r="H69" s="2621">
        <v>6</v>
      </c>
      <c r="I69" s="2621">
        <v>48481077</v>
      </c>
      <c r="J69" s="1083" t="s">
        <v>265</v>
      </c>
      <c r="K69" s="1083" t="s">
        <v>265</v>
      </c>
      <c r="L69" s="1083" t="s">
        <v>265</v>
      </c>
      <c r="M69" s="1083" t="s">
        <v>265</v>
      </c>
    </row>
    <row r="70" spans="1:13" ht="11.25" customHeight="1" x14ac:dyDescent="0.25">
      <c r="A70" s="2620">
        <v>2022</v>
      </c>
      <c r="B70" s="2621">
        <v>71</v>
      </c>
      <c r="C70" s="2621">
        <v>728688897</v>
      </c>
      <c r="D70" s="2621">
        <v>3</v>
      </c>
      <c r="E70" s="2621">
        <v>38894672</v>
      </c>
      <c r="F70" s="2621">
        <v>71</v>
      </c>
      <c r="G70" s="2621">
        <v>728688897</v>
      </c>
      <c r="H70" s="2621">
        <v>3</v>
      </c>
      <c r="I70" s="2621">
        <v>38894672</v>
      </c>
      <c r="J70" s="1083" t="s">
        <v>265</v>
      </c>
      <c r="K70" s="1083" t="s">
        <v>265</v>
      </c>
      <c r="L70" s="1083" t="s">
        <v>265</v>
      </c>
      <c r="M70" s="1083" t="s">
        <v>265</v>
      </c>
    </row>
    <row r="71" spans="1:13" ht="11.25" customHeight="1" x14ac:dyDescent="0.25">
      <c r="A71" s="1653" t="s">
        <v>3463</v>
      </c>
      <c r="B71" s="2616">
        <v>54</v>
      </c>
      <c r="C71" s="2616">
        <v>1989239726</v>
      </c>
      <c r="D71" s="2616">
        <v>33</v>
      </c>
      <c r="E71" s="2616">
        <v>1086723422</v>
      </c>
      <c r="F71" s="1083" t="s">
        <v>265</v>
      </c>
      <c r="G71" s="1083" t="s">
        <v>265</v>
      </c>
      <c r="H71" s="1083" t="s">
        <v>265</v>
      </c>
      <c r="I71" s="1083" t="s">
        <v>265</v>
      </c>
      <c r="J71" s="2616">
        <v>54</v>
      </c>
      <c r="K71" s="2616">
        <v>1989239726</v>
      </c>
      <c r="L71" s="2616">
        <v>33</v>
      </c>
      <c r="M71" s="2616">
        <v>1086723422</v>
      </c>
    </row>
    <row r="72" spans="1:13" ht="11.25" customHeight="1" x14ac:dyDescent="0.25">
      <c r="A72" s="2620">
        <v>2018</v>
      </c>
      <c r="B72" s="2629">
        <v>9</v>
      </c>
      <c r="C72" s="2629">
        <v>431271132</v>
      </c>
      <c r="D72" s="2621">
        <v>6</v>
      </c>
      <c r="E72" s="2621">
        <v>255378843</v>
      </c>
      <c r="F72" s="1083" t="s">
        <v>265</v>
      </c>
      <c r="G72" s="1083" t="s">
        <v>265</v>
      </c>
      <c r="H72" s="1083" t="s">
        <v>265</v>
      </c>
      <c r="I72" s="1083" t="s">
        <v>265</v>
      </c>
      <c r="J72" s="2629">
        <v>9</v>
      </c>
      <c r="K72" s="2629">
        <v>431271132</v>
      </c>
      <c r="L72" s="2621">
        <v>6</v>
      </c>
      <c r="M72" s="2621">
        <v>255378843</v>
      </c>
    </row>
    <row r="73" spans="1:13" ht="11.25" customHeight="1" x14ac:dyDescent="0.25">
      <c r="A73" s="2620">
        <v>2019</v>
      </c>
      <c r="B73" s="2629">
        <v>10</v>
      </c>
      <c r="C73" s="2629">
        <v>171242222</v>
      </c>
      <c r="D73" s="2621">
        <v>5</v>
      </c>
      <c r="E73" s="2621">
        <v>99560000</v>
      </c>
      <c r="F73" s="1083" t="s">
        <v>265</v>
      </c>
      <c r="G73" s="1083" t="s">
        <v>265</v>
      </c>
      <c r="H73" s="1083" t="s">
        <v>265</v>
      </c>
      <c r="I73" s="1083" t="s">
        <v>265</v>
      </c>
      <c r="J73" s="2629">
        <v>10</v>
      </c>
      <c r="K73" s="2629">
        <v>171242222</v>
      </c>
      <c r="L73" s="2621">
        <v>5</v>
      </c>
      <c r="M73" s="2621">
        <v>99560000</v>
      </c>
    </row>
    <row r="74" spans="1:13" ht="11.25" customHeight="1" x14ac:dyDescent="0.25">
      <c r="A74" s="2620">
        <v>2020</v>
      </c>
      <c r="B74" s="2629">
        <v>10</v>
      </c>
      <c r="C74" s="2629">
        <v>456915083</v>
      </c>
      <c r="D74" s="2621">
        <v>4</v>
      </c>
      <c r="E74" s="2621">
        <v>110583457</v>
      </c>
      <c r="F74" s="1083" t="s">
        <v>265</v>
      </c>
      <c r="G74" s="1083" t="s">
        <v>265</v>
      </c>
      <c r="H74" s="1083" t="s">
        <v>265</v>
      </c>
      <c r="I74" s="1083" t="s">
        <v>265</v>
      </c>
      <c r="J74" s="2629">
        <v>10</v>
      </c>
      <c r="K74" s="2629">
        <v>456915083</v>
      </c>
      <c r="L74" s="2621">
        <v>4</v>
      </c>
      <c r="M74" s="2621">
        <v>110583457</v>
      </c>
    </row>
    <row r="75" spans="1:13" ht="11.25" customHeight="1" x14ac:dyDescent="0.25">
      <c r="A75" s="2620">
        <v>2021</v>
      </c>
      <c r="B75" s="2629">
        <v>19</v>
      </c>
      <c r="C75" s="2629">
        <v>784004367</v>
      </c>
      <c r="D75" s="2621">
        <v>12</v>
      </c>
      <c r="E75" s="2621">
        <v>475394200</v>
      </c>
      <c r="F75" s="1083" t="s">
        <v>265</v>
      </c>
      <c r="G75" s="1083" t="s">
        <v>265</v>
      </c>
      <c r="H75" s="1083" t="s">
        <v>265</v>
      </c>
      <c r="I75" s="1083" t="s">
        <v>265</v>
      </c>
      <c r="J75" s="2629">
        <v>19</v>
      </c>
      <c r="K75" s="2629">
        <v>784004367</v>
      </c>
      <c r="L75" s="2621">
        <v>12</v>
      </c>
      <c r="M75" s="2621">
        <v>475394200</v>
      </c>
    </row>
    <row r="76" spans="1:13" ht="11.25" customHeight="1" x14ac:dyDescent="0.25">
      <c r="A76" s="2620">
        <v>2022</v>
      </c>
      <c r="B76" s="2629">
        <v>6</v>
      </c>
      <c r="C76" s="2629">
        <v>145806922</v>
      </c>
      <c r="D76" s="2621">
        <v>6</v>
      </c>
      <c r="E76" s="2621">
        <v>145806922</v>
      </c>
      <c r="F76" s="1083" t="s">
        <v>265</v>
      </c>
      <c r="G76" s="1083" t="s">
        <v>265</v>
      </c>
      <c r="H76" s="1083" t="s">
        <v>265</v>
      </c>
      <c r="I76" s="1083" t="s">
        <v>265</v>
      </c>
      <c r="J76" s="2629">
        <v>6</v>
      </c>
      <c r="K76" s="2629">
        <v>145806922</v>
      </c>
      <c r="L76" s="2621">
        <v>6</v>
      </c>
      <c r="M76" s="2621">
        <v>145806922</v>
      </c>
    </row>
    <row r="77" spans="1:13" ht="11.25" customHeight="1" x14ac:dyDescent="0.25">
      <c r="A77" s="2630" t="s">
        <v>3464</v>
      </c>
      <c r="B77" s="2616">
        <v>283</v>
      </c>
      <c r="C77" s="2616">
        <v>6641611012</v>
      </c>
      <c r="D77" s="2616">
        <v>241</v>
      </c>
      <c r="E77" s="2616">
        <v>5683183052</v>
      </c>
      <c r="F77" s="1083" t="s">
        <v>265</v>
      </c>
      <c r="G77" s="1083" t="s">
        <v>265</v>
      </c>
      <c r="H77" s="1083" t="s">
        <v>265</v>
      </c>
      <c r="I77" s="1083" t="s">
        <v>265</v>
      </c>
      <c r="J77" s="2616">
        <v>283</v>
      </c>
      <c r="K77" s="2616">
        <v>6641611012</v>
      </c>
      <c r="L77" s="2616">
        <v>241</v>
      </c>
      <c r="M77" s="2616">
        <v>5683183052</v>
      </c>
    </row>
    <row r="78" spans="1:13" ht="11.25" customHeight="1" x14ac:dyDescent="0.25">
      <c r="A78" s="2620">
        <v>2018</v>
      </c>
      <c r="B78" s="2629">
        <v>49</v>
      </c>
      <c r="C78" s="2629">
        <v>1105004919</v>
      </c>
      <c r="D78" s="2629">
        <v>39</v>
      </c>
      <c r="E78" s="2629">
        <v>920861000</v>
      </c>
      <c r="F78" s="1083" t="s">
        <v>265</v>
      </c>
      <c r="G78" s="1083" t="s">
        <v>265</v>
      </c>
      <c r="H78" s="1083" t="s">
        <v>265</v>
      </c>
      <c r="I78" s="1083" t="s">
        <v>265</v>
      </c>
      <c r="J78" s="2629">
        <v>49</v>
      </c>
      <c r="K78" s="2629">
        <v>1105004919</v>
      </c>
      <c r="L78" s="2629">
        <v>39</v>
      </c>
      <c r="M78" s="2629">
        <v>920861000</v>
      </c>
    </row>
    <row r="79" spans="1:13" ht="11.25" customHeight="1" x14ac:dyDescent="0.25">
      <c r="A79" s="2620">
        <v>2019</v>
      </c>
      <c r="B79" s="2629">
        <v>47</v>
      </c>
      <c r="C79" s="2629">
        <v>1116764212</v>
      </c>
      <c r="D79" s="2629">
        <v>40</v>
      </c>
      <c r="E79" s="2629">
        <v>855387346</v>
      </c>
      <c r="F79" s="1083" t="s">
        <v>265</v>
      </c>
      <c r="G79" s="1083" t="s">
        <v>265</v>
      </c>
      <c r="H79" s="1083" t="s">
        <v>265</v>
      </c>
      <c r="I79" s="1083" t="s">
        <v>265</v>
      </c>
      <c r="J79" s="2629">
        <v>47</v>
      </c>
      <c r="K79" s="2629">
        <v>1116764212</v>
      </c>
      <c r="L79" s="2629">
        <v>40</v>
      </c>
      <c r="M79" s="2629">
        <v>855387346</v>
      </c>
    </row>
    <row r="80" spans="1:13" ht="11.25" customHeight="1" x14ac:dyDescent="0.25">
      <c r="A80" s="2620">
        <v>2020</v>
      </c>
      <c r="B80" s="2629">
        <v>51</v>
      </c>
      <c r="C80" s="2629">
        <v>1282983531</v>
      </c>
      <c r="D80" s="2629">
        <v>34</v>
      </c>
      <c r="E80" s="2629">
        <v>900013668</v>
      </c>
      <c r="F80" s="1083" t="s">
        <v>265</v>
      </c>
      <c r="G80" s="1083" t="s">
        <v>265</v>
      </c>
      <c r="H80" s="1083" t="s">
        <v>265</v>
      </c>
      <c r="I80" s="1083" t="s">
        <v>265</v>
      </c>
      <c r="J80" s="2629">
        <v>51</v>
      </c>
      <c r="K80" s="2629">
        <v>1282983531</v>
      </c>
      <c r="L80" s="2629">
        <v>34</v>
      </c>
      <c r="M80" s="2629">
        <v>900013668</v>
      </c>
    </row>
    <row r="81" spans="1:13" ht="11.25" customHeight="1" x14ac:dyDescent="0.25">
      <c r="A81" s="2620">
        <v>2021</v>
      </c>
      <c r="B81" s="2629">
        <v>86</v>
      </c>
      <c r="C81" s="2629">
        <v>1904718307</v>
      </c>
      <c r="D81" s="2629">
        <v>86</v>
      </c>
      <c r="E81" s="2629">
        <v>1904718307</v>
      </c>
      <c r="F81" s="1083" t="s">
        <v>265</v>
      </c>
      <c r="G81" s="1083" t="s">
        <v>265</v>
      </c>
      <c r="H81" s="1083" t="s">
        <v>265</v>
      </c>
      <c r="I81" s="1083" t="s">
        <v>265</v>
      </c>
      <c r="J81" s="2629">
        <v>86</v>
      </c>
      <c r="K81" s="2629">
        <v>1904718307</v>
      </c>
      <c r="L81" s="2629">
        <v>86</v>
      </c>
      <c r="M81" s="2629">
        <v>1904718307</v>
      </c>
    </row>
    <row r="82" spans="1:13" ht="11.25" customHeight="1" x14ac:dyDescent="0.25">
      <c r="A82" s="2620">
        <v>2022</v>
      </c>
      <c r="B82" s="2629">
        <v>50</v>
      </c>
      <c r="C82" s="2629">
        <v>1232140043</v>
      </c>
      <c r="D82" s="2629">
        <v>42</v>
      </c>
      <c r="E82" s="2629">
        <v>1102202731</v>
      </c>
      <c r="F82" s="1083" t="s">
        <v>265</v>
      </c>
      <c r="G82" s="1083" t="s">
        <v>265</v>
      </c>
      <c r="H82" s="1083" t="s">
        <v>265</v>
      </c>
      <c r="I82" s="1083" t="s">
        <v>265</v>
      </c>
      <c r="J82" s="2629">
        <v>50</v>
      </c>
      <c r="K82" s="2629">
        <v>1232140043</v>
      </c>
      <c r="L82" s="2629">
        <v>42</v>
      </c>
      <c r="M82" s="2629">
        <v>1102202731</v>
      </c>
    </row>
    <row r="83" spans="1:13" ht="11.25" customHeight="1" x14ac:dyDescent="0.25">
      <c r="A83" s="2630" t="s">
        <v>3465</v>
      </c>
      <c r="B83" s="2616">
        <v>640</v>
      </c>
      <c r="C83" s="2616">
        <v>9063714138.2700005</v>
      </c>
      <c r="D83" s="2616">
        <v>275</v>
      </c>
      <c r="E83" s="2616">
        <v>3414260951</v>
      </c>
      <c r="F83" s="1083" t="s">
        <v>265</v>
      </c>
      <c r="G83" s="1083" t="s">
        <v>265</v>
      </c>
      <c r="H83" s="1083" t="s">
        <v>265</v>
      </c>
      <c r="I83" s="1083" t="s">
        <v>265</v>
      </c>
      <c r="J83" s="2616">
        <v>640</v>
      </c>
      <c r="K83" s="2616">
        <v>9063714138.2700005</v>
      </c>
      <c r="L83" s="2616">
        <v>275</v>
      </c>
      <c r="M83" s="2616">
        <v>3414260951</v>
      </c>
    </row>
    <row r="84" spans="1:13" ht="11.25" customHeight="1" x14ac:dyDescent="0.25">
      <c r="A84" s="2620">
        <v>2018</v>
      </c>
      <c r="B84" s="2631">
        <v>79</v>
      </c>
      <c r="C84" s="2631">
        <v>1584030541</v>
      </c>
      <c r="D84" s="2631">
        <v>41</v>
      </c>
      <c r="E84" s="2631">
        <v>611460951</v>
      </c>
      <c r="F84" s="1083" t="s">
        <v>265</v>
      </c>
      <c r="G84" s="1083" t="s">
        <v>265</v>
      </c>
      <c r="H84" s="1083" t="s">
        <v>265</v>
      </c>
      <c r="I84" s="1083" t="s">
        <v>265</v>
      </c>
      <c r="J84" s="2631">
        <v>79</v>
      </c>
      <c r="K84" s="2631">
        <v>1584030541</v>
      </c>
      <c r="L84" s="2631">
        <v>41</v>
      </c>
      <c r="M84" s="2631">
        <v>611460951</v>
      </c>
    </row>
    <row r="85" spans="1:13" ht="11.25" customHeight="1" x14ac:dyDescent="0.25">
      <c r="A85" s="2620">
        <v>2019</v>
      </c>
      <c r="B85" s="2631">
        <v>104</v>
      </c>
      <c r="C85" s="2631">
        <v>1139967432</v>
      </c>
      <c r="D85" s="2631">
        <v>49</v>
      </c>
      <c r="E85" s="2631">
        <v>607623000</v>
      </c>
      <c r="F85" s="1083" t="s">
        <v>265</v>
      </c>
      <c r="G85" s="1083" t="s">
        <v>265</v>
      </c>
      <c r="H85" s="1083" t="s">
        <v>265</v>
      </c>
      <c r="I85" s="1083" t="s">
        <v>265</v>
      </c>
      <c r="J85" s="2631">
        <v>104</v>
      </c>
      <c r="K85" s="2631">
        <v>1139967432</v>
      </c>
      <c r="L85" s="2631">
        <v>49</v>
      </c>
      <c r="M85" s="2631">
        <v>607623000</v>
      </c>
    </row>
    <row r="86" spans="1:13" ht="11.25" customHeight="1" x14ac:dyDescent="0.25">
      <c r="A86" s="2620">
        <v>2020</v>
      </c>
      <c r="B86" s="2631">
        <v>61</v>
      </c>
      <c r="C86" s="2631">
        <v>872214152</v>
      </c>
      <c r="D86" s="2631">
        <v>37</v>
      </c>
      <c r="E86" s="2631">
        <v>483421000</v>
      </c>
      <c r="F86" s="1083" t="s">
        <v>265</v>
      </c>
      <c r="G86" s="1083" t="s">
        <v>265</v>
      </c>
      <c r="H86" s="1083" t="s">
        <v>265</v>
      </c>
      <c r="I86" s="1083" t="s">
        <v>265</v>
      </c>
      <c r="J86" s="2631">
        <v>61</v>
      </c>
      <c r="K86" s="2631">
        <v>872214152</v>
      </c>
      <c r="L86" s="2631">
        <v>37</v>
      </c>
      <c r="M86" s="2631">
        <v>483421000</v>
      </c>
    </row>
    <row r="87" spans="1:13" ht="11.25" customHeight="1" x14ac:dyDescent="0.25">
      <c r="A87" s="2620">
        <v>2021</v>
      </c>
      <c r="B87" s="2631">
        <v>274</v>
      </c>
      <c r="C87" s="2631">
        <v>3740237729.3200002</v>
      </c>
      <c r="D87" s="2631">
        <v>111</v>
      </c>
      <c r="E87" s="2631">
        <v>1112810000</v>
      </c>
      <c r="F87" s="1083" t="s">
        <v>265</v>
      </c>
      <c r="G87" s="1083" t="s">
        <v>265</v>
      </c>
      <c r="H87" s="1083" t="s">
        <v>265</v>
      </c>
      <c r="I87" s="1083" t="s">
        <v>265</v>
      </c>
      <c r="J87" s="2631">
        <v>274</v>
      </c>
      <c r="K87" s="2631">
        <v>3740237729.3200002</v>
      </c>
      <c r="L87" s="2631">
        <v>111</v>
      </c>
      <c r="M87" s="2631">
        <v>1112810000</v>
      </c>
    </row>
    <row r="88" spans="1:13" ht="11.25" customHeight="1" x14ac:dyDescent="0.25">
      <c r="A88" s="2620">
        <v>2022</v>
      </c>
      <c r="B88" s="2632">
        <v>122</v>
      </c>
      <c r="C88" s="2632">
        <v>1727264283.95</v>
      </c>
      <c r="D88" s="2632">
        <v>37</v>
      </c>
      <c r="E88" s="2632">
        <v>598946000</v>
      </c>
      <c r="F88" s="1083" t="s">
        <v>265</v>
      </c>
      <c r="G88" s="1083" t="s">
        <v>265</v>
      </c>
      <c r="H88" s="1083" t="s">
        <v>265</v>
      </c>
      <c r="I88" s="1083" t="s">
        <v>265</v>
      </c>
      <c r="J88" s="2632">
        <v>122</v>
      </c>
      <c r="K88" s="2632">
        <v>1727264283.95</v>
      </c>
      <c r="L88" s="2632">
        <v>37</v>
      </c>
      <c r="M88" s="2632">
        <v>598946000</v>
      </c>
    </row>
    <row r="89" spans="1:13" ht="11.25" customHeight="1" x14ac:dyDescent="0.25">
      <c r="A89" s="2620"/>
      <c r="B89" s="2621"/>
      <c r="C89" s="2621"/>
      <c r="D89" s="2621"/>
      <c r="E89" s="2621"/>
      <c r="F89" s="2621"/>
      <c r="G89" s="2621"/>
      <c r="H89" s="2621"/>
      <c r="I89" s="2621"/>
      <c r="J89" s="2621"/>
      <c r="K89" s="2621"/>
      <c r="L89" s="2621"/>
    </row>
    <row r="90" spans="1:13" ht="11.25" customHeight="1" x14ac:dyDescent="0.25">
      <c r="A90" s="26" t="s">
        <v>3443</v>
      </c>
      <c r="B90" s="2621"/>
      <c r="C90" s="2621"/>
      <c r="D90" s="2621"/>
      <c r="E90" s="2621"/>
      <c r="F90" s="2621"/>
      <c r="G90" s="2621"/>
      <c r="H90" s="2621"/>
      <c r="I90" s="2621"/>
      <c r="J90" s="2621"/>
      <c r="K90" s="2621"/>
      <c r="L90" s="2621"/>
    </row>
    <row r="91" spans="1:13" ht="11.25" customHeight="1" x14ac:dyDescent="0.25">
      <c r="A91" s="26" t="s">
        <v>3466</v>
      </c>
      <c r="B91" s="2621"/>
      <c r="C91" s="2621"/>
      <c r="D91" s="2621"/>
      <c r="E91" s="2621"/>
      <c r="F91" s="2621"/>
      <c r="G91" s="2621"/>
      <c r="H91" s="2621"/>
      <c r="I91" s="2621"/>
      <c r="J91" s="2621"/>
      <c r="K91" s="2621"/>
      <c r="L91" s="2621"/>
    </row>
    <row r="92" spans="1:13" ht="11.25" customHeight="1" x14ac:dyDescent="0.25">
      <c r="A92" s="26" t="s">
        <v>3467</v>
      </c>
      <c r="B92" s="2621"/>
      <c r="C92" s="2621"/>
      <c r="D92" s="2621"/>
      <c r="E92" s="2621"/>
      <c r="F92" s="2621"/>
      <c r="G92" s="2621"/>
      <c r="H92" s="2621"/>
      <c r="I92" s="2621"/>
      <c r="J92" s="2621"/>
      <c r="K92" s="2621"/>
      <c r="L92" s="2621"/>
    </row>
    <row r="93" spans="1:13" ht="11.25" customHeight="1" x14ac:dyDescent="0.25">
      <c r="A93" s="26" t="s">
        <v>3468</v>
      </c>
      <c r="B93" s="2621"/>
      <c r="C93" s="2621"/>
      <c r="D93" s="2621"/>
      <c r="E93" s="2621"/>
      <c r="F93" s="2621"/>
      <c r="G93" s="2621"/>
      <c r="H93" s="2621"/>
      <c r="I93" s="2621"/>
      <c r="J93" s="2621"/>
      <c r="K93" s="2621"/>
      <c r="L93" s="2621"/>
    </row>
    <row r="94" spans="1:13" ht="11.25" customHeight="1" x14ac:dyDescent="0.25">
      <c r="A94" s="766" t="s">
        <v>3469</v>
      </c>
      <c r="B94" s="766"/>
      <c r="C94" s="766"/>
      <c r="D94" s="766"/>
      <c r="E94" s="766"/>
      <c r="F94" s="766"/>
      <c r="G94" s="766"/>
    </row>
    <row r="95" spans="1:13" ht="11.25" customHeight="1" x14ac:dyDescent="0.25">
      <c r="A95" s="766" t="s">
        <v>3470</v>
      </c>
      <c r="B95" s="766"/>
      <c r="C95" s="766"/>
      <c r="D95" s="766"/>
      <c r="E95" s="766"/>
      <c r="F95" s="766"/>
      <c r="G95" s="766"/>
    </row>
    <row r="96" spans="1:13" s="102" customFormat="1" ht="11.25" customHeight="1" x14ac:dyDescent="0.25">
      <c r="A96" s="2633" t="s">
        <v>25</v>
      </c>
    </row>
    <row r="97" spans="1:12" s="102" customFormat="1" ht="11.25" customHeight="1" x14ac:dyDescent="0.25">
      <c r="A97" s="766" t="s">
        <v>3471</v>
      </c>
    </row>
    <row r="98" spans="1:12" ht="11.25" customHeight="1" x14ac:dyDescent="0.25">
      <c r="A98" s="380" t="s">
        <v>2019</v>
      </c>
      <c r="B98" s="766"/>
      <c r="C98" s="766"/>
      <c r="D98" s="766"/>
      <c r="E98" s="766"/>
      <c r="F98" s="766"/>
      <c r="G98" s="766"/>
      <c r="H98" s="766"/>
      <c r="I98" s="766"/>
      <c r="J98" s="766"/>
      <c r="K98" s="766"/>
      <c r="L98" s="766"/>
    </row>
  </sheetData>
  <pageMargins left="0.7" right="0.7" top="0.75" bottom="0.75" header="0.3" footer="0.3"/>
  <pageSetup paperSize="190" scale="62" orientation="landscape" r:id="rId1"/>
  <headerFooter alignWithMargins="0">
    <oddFooter>&amp;L&amp;C&amp;R</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pageSetUpPr fitToPage="1"/>
  </sheetPr>
  <dimension ref="A2:M75"/>
  <sheetViews>
    <sheetView zoomScaleNormal="100" workbookViewId="0">
      <selection activeCell="C32" sqref="C32"/>
    </sheetView>
  </sheetViews>
  <sheetFormatPr baseColWidth="10" defaultColWidth="9.140625" defaultRowHeight="11.25" customHeight="1" x14ac:dyDescent="0.25"/>
  <cols>
    <col min="1" max="1" width="41.28515625" style="738" customWidth="1"/>
    <col min="2" max="2" width="10.28515625" style="738" bestFit="1" customWidth="1"/>
    <col min="3" max="3" width="19.85546875" style="738" bestFit="1" customWidth="1"/>
    <col min="4" max="4" width="10.28515625" style="738" bestFit="1" customWidth="1"/>
    <col min="5" max="5" width="21" style="738" bestFit="1" customWidth="1"/>
    <col min="6" max="6" width="10.28515625" style="738" bestFit="1" customWidth="1"/>
    <col min="7" max="7" width="19.85546875" style="738" bestFit="1" customWidth="1"/>
    <col min="8" max="8" width="10.28515625" style="738" bestFit="1" customWidth="1"/>
    <col min="9" max="9" width="21" style="738" bestFit="1" customWidth="1"/>
    <col min="10" max="10" width="10.28515625" style="738" bestFit="1" customWidth="1"/>
    <col min="11" max="11" width="19.85546875" style="738" bestFit="1" customWidth="1"/>
    <col min="12" max="12" width="10.28515625" style="738" bestFit="1" customWidth="1"/>
    <col min="13" max="13" width="21" style="738" bestFit="1" customWidth="1"/>
    <col min="14" max="14" width="6.140625" style="738" customWidth="1"/>
    <col min="15" max="16384" width="9.140625" style="738"/>
  </cols>
  <sheetData>
    <row r="2" spans="1:13" ht="10.5" x14ac:dyDescent="0.25">
      <c r="A2" s="1555" t="s">
        <v>3472</v>
      </c>
    </row>
    <row r="3" spans="1:13" ht="11.25" customHeight="1" x14ac:dyDescent="0.25">
      <c r="A3" s="2634"/>
      <c r="B3" s="2634"/>
      <c r="C3" s="2634"/>
      <c r="D3" s="2634"/>
      <c r="E3" s="2634"/>
      <c r="F3" s="2634"/>
      <c r="G3" s="2634"/>
      <c r="H3" s="2634"/>
      <c r="I3" s="2634"/>
      <c r="J3" s="2634"/>
      <c r="K3" s="2634"/>
      <c r="L3" s="2634"/>
      <c r="M3" s="2634"/>
    </row>
    <row r="4" spans="1:13" ht="11.25" customHeight="1" x14ac:dyDescent="0.25">
      <c r="A4" s="2635"/>
      <c r="B4" s="2595" t="s">
        <v>103</v>
      </c>
      <c r="C4" s="2607"/>
      <c r="D4" s="2607"/>
      <c r="E4" s="2596"/>
      <c r="F4" s="2595" t="s">
        <v>8</v>
      </c>
      <c r="G4" s="2607"/>
      <c r="H4" s="2607"/>
      <c r="I4" s="2596"/>
      <c r="J4" s="2595" t="s">
        <v>7</v>
      </c>
      <c r="K4" s="2607"/>
      <c r="L4" s="2607"/>
      <c r="M4" s="2596"/>
    </row>
    <row r="5" spans="1:13" ht="11.25" customHeight="1" x14ac:dyDescent="0.25">
      <c r="A5" s="2609" t="s">
        <v>3473</v>
      </c>
      <c r="B5" s="2598" t="s">
        <v>3428</v>
      </c>
      <c r="C5" s="1548"/>
      <c r="D5" s="2598" t="s">
        <v>3430</v>
      </c>
      <c r="E5" s="1548"/>
      <c r="F5" s="2598" t="s">
        <v>3428</v>
      </c>
      <c r="G5" s="1548"/>
      <c r="H5" s="2598" t="s">
        <v>3430</v>
      </c>
      <c r="I5" s="1548"/>
      <c r="J5" s="2598" t="s">
        <v>3428</v>
      </c>
      <c r="K5" s="1548"/>
      <c r="L5" s="2595" t="s">
        <v>3430</v>
      </c>
      <c r="M5" s="2596"/>
    </row>
    <row r="6" spans="1:13" s="2636" customFormat="1" ht="11.25" customHeight="1" x14ac:dyDescent="0.25">
      <c r="A6" s="2614"/>
      <c r="B6" s="2615" t="s">
        <v>3452</v>
      </c>
      <c r="C6" s="2615" t="s">
        <v>3453</v>
      </c>
      <c r="D6" s="2615" t="s">
        <v>3452</v>
      </c>
      <c r="E6" s="2615" t="s">
        <v>3454</v>
      </c>
      <c r="F6" s="2615" t="s">
        <v>3452</v>
      </c>
      <c r="G6" s="2615" t="s">
        <v>3453</v>
      </c>
      <c r="H6" s="2615" t="s">
        <v>3452</v>
      </c>
      <c r="I6" s="2615" t="s">
        <v>3454</v>
      </c>
      <c r="J6" s="2615" t="s">
        <v>3452</v>
      </c>
      <c r="K6" s="2615" t="s">
        <v>3453</v>
      </c>
      <c r="L6" s="2615" t="s">
        <v>3452</v>
      </c>
      <c r="M6" s="2615" t="s">
        <v>3454</v>
      </c>
    </row>
    <row r="7" spans="1:13" ht="11.25" customHeight="1" x14ac:dyDescent="0.25">
      <c r="A7" s="2637" t="s">
        <v>2</v>
      </c>
      <c r="B7" s="2616">
        <v>66817</v>
      </c>
      <c r="C7" s="2616">
        <v>484999788738.5</v>
      </c>
      <c r="D7" s="2616">
        <v>13194</v>
      </c>
      <c r="E7" s="2616">
        <v>95625925533.169983</v>
      </c>
      <c r="F7" s="2616">
        <v>29027</v>
      </c>
      <c r="G7" s="2616">
        <v>223738882572.5</v>
      </c>
      <c r="H7" s="2616">
        <v>6201</v>
      </c>
      <c r="I7" s="2616">
        <v>46970947504.460007</v>
      </c>
      <c r="J7" s="2616">
        <v>37790</v>
      </c>
      <c r="K7" s="2616">
        <v>261260906166</v>
      </c>
      <c r="L7" s="2616">
        <v>6993</v>
      </c>
      <c r="M7" s="2616">
        <v>48654978029.780006</v>
      </c>
    </row>
    <row r="8" spans="1:13" ht="11.25" customHeight="1" x14ac:dyDescent="0.25">
      <c r="A8" s="2638">
        <v>2018</v>
      </c>
      <c r="B8" s="2616">
        <v>12385</v>
      </c>
      <c r="C8" s="2616">
        <v>94232252957</v>
      </c>
      <c r="D8" s="2616">
        <v>2146</v>
      </c>
      <c r="E8" s="2616">
        <v>16413733996.360001</v>
      </c>
      <c r="F8" s="2616">
        <v>5216</v>
      </c>
      <c r="G8" s="2616">
        <v>42267649800</v>
      </c>
      <c r="H8" s="2616">
        <v>964</v>
      </c>
      <c r="I8" s="2616">
        <v>7639300540.2800016</v>
      </c>
      <c r="J8" s="2616">
        <v>7169</v>
      </c>
      <c r="K8" s="2616">
        <v>51964603157</v>
      </c>
      <c r="L8" s="2616">
        <v>1182</v>
      </c>
      <c r="M8" s="2616">
        <v>8774433456.0799999</v>
      </c>
    </row>
    <row r="9" spans="1:13" ht="11.25" customHeight="1" x14ac:dyDescent="0.25">
      <c r="A9" s="2638">
        <v>2019</v>
      </c>
      <c r="B9" s="2616">
        <v>14600</v>
      </c>
      <c r="C9" s="2616">
        <v>110177930636</v>
      </c>
      <c r="D9" s="2616">
        <v>2436</v>
      </c>
      <c r="E9" s="2616">
        <v>17663358628.149998</v>
      </c>
      <c r="F9" s="2616">
        <v>6524</v>
      </c>
      <c r="G9" s="2616">
        <v>50926651362</v>
      </c>
      <c r="H9" s="2616">
        <v>1121</v>
      </c>
      <c r="I9" s="2616">
        <v>8187634641.0499992</v>
      </c>
      <c r="J9" s="2616">
        <v>8076</v>
      </c>
      <c r="K9" s="2616">
        <v>59251279274</v>
      </c>
      <c r="L9" s="2616">
        <v>1315</v>
      </c>
      <c r="M9" s="2616">
        <v>9475723987.1000004</v>
      </c>
    </row>
    <row r="10" spans="1:13" ht="11.25" customHeight="1" x14ac:dyDescent="0.25">
      <c r="A10" s="2638">
        <v>2020</v>
      </c>
      <c r="B10" s="2616">
        <v>14815</v>
      </c>
      <c r="C10" s="2616">
        <v>106275609750.5</v>
      </c>
      <c r="D10" s="2616">
        <v>3246</v>
      </c>
      <c r="E10" s="2616">
        <v>19848095598.139999</v>
      </c>
      <c r="F10" s="2616">
        <v>6335</v>
      </c>
      <c r="G10" s="2616">
        <v>49291946761.5</v>
      </c>
      <c r="H10" s="2616">
        <v>1377</v>
      </c>
      <c r="I10" s="2616">
        <v>9327135830.8300018</v>
      </c>
      <c r="J10" s="2616">
        <v>8480</v>
      </c>
      <c r="K10" s="2616">
        <v>56983662989</v>
      </c>
      <c r="L10" s="2616">
        <v>1869</v>
      </c>
      <c r="M10" s="2616">
        <v>10520959767.310001</v>
      </c>
    </row>
    <row r="11" spans="1:13" ht="11.25" customHeight="1" x14ac:dyDescent="0.25">
      <c r="A11" s="2638">
        <v>2021</v>
      </c>
      <c r="B11" s="2616">
        <v>13804</v>
      </c>
      <c r="C11" s="2616">
        <v>97805678008</v>
      </c>
      <c r="D11" s="2616">
        <v>2782</v>
      </c>
      <c r="E11" s="2616">
        <v>22309073076.93</v>
      </c>
      <c r="F11" s="2616">
        <v>5971</v>
      </c>
      <c r="G11" s="2616">
        <v>44790203006</v>
      </c>
      <c r="H11" s="2616">
        <v>1395</v>
      </c>
      <c r="I11" s="2616">
        <v>11278806435</v>
      </c>
      <c r="J11" s="2616">
        <v>7833</v>
      </c>
      <c r="K11" s="2616">
        <v>53015475002</v>
      </c>
      <c r="L11" s="2616">
        <v>1387</v>
      </c>
      <c r="M11" s="2616">
        <v>11030266643</v>
      </c>
    </row>
    <row r="12" spans="1:13" ht="11.25" customHeight="1" x14ac:dyDescent="0.25">
      <c r="A12" s="2638">
        <v>2022</v>
      </c>
      <c r="B12" s="2616">
        <v>11213</v>
      </c>
      <c r="C12" s="2616">
        <v>76508317387</v>
      </c>
      <c r="D12" s="2616">
        <v>2584</v>
      </c>
      <c r="E12" s="2616">
        <v>19391664233.59</v>
      </c>
      <c r="F12" s="2616">
        <v>4981</v>
      </c>
      <c r="G12" s="2616">
        <v>36462431643</v>
      </c>
      <c r="H12" s="2616">
        <v>1344</v>
      </c>
      <c r="I12" s="2616">
        <v>10538070057.299999</v>
      </c>
      <c r="J12" s="2616">
        <v>6232</v>
      </c>
      <c r="K12" s="2616">
        <v>40045885744</v>
      </c>
      <c r="L12" s="2616">
        <v>1240</v>
      </c>
      <c r="M12" s="2616">
        <v>8853594176.289999</v>
      </c>
    </row>
    <row r="13" spans="1:13" ht="11.25" customHeight="1" x14ac:dyDescent="0.25">
      <c r="A13" s="2617" t="s">
        <v>3455</v>
      </c>
      <c r="B13" s="2616">
        <v>10259</v>
      </c>
      <c r="C13" s="2616">
        <v>109977771873.5</v>
      </c>
      <c r="D13" s="2616">
        <v>2105</v>
      </c>
      <c r="E13" s="2616">
        <v>22690808104.950001</v>
      </c>
      <c r="F13" s="2616">
        <v>5453</v>
      </c>
      <c r="G13" s="2616">
        <v>56683555941.5</v>
      </c>
      <c r="H13" s="2616">
        <v>1117</v>
      </c>
      <c r="I13" s="2616">
        <v>11738073359</v>
      </c>
      <c r="J13" s="2616">
        <v>4806</v>
      </c>
      <c r="K13" s="2616">
        <v>53294215932</v>
      </c>
      <c r="L13" s="2616">
        <v>988</v>
      </c>
      <c r="M13" s="2616">
        <v>10952734745.950001</v>
      </c>
    </row>
    <row r="14" spans="1:13" ht="11.25" customHeight="1" x14ac:dyDescent="0.25">
      <c r="A14" s="2639">
        <v>2018</v>
      </c>
      <c r="B14" s="2621">
        <v>2129</v>
      </c>
      <c r="C14" s="2621">
        <v>27659637748</v>
      </c>
      <c r="D14" s="2621">
        <v>376</v>
      </c>
      <c r="E14" s="2621">
        <v>4926999401.1000004</v>
      </c>
      <c r="F14" s="2621">
        <v>1201</v>
      </c>
      <c r="G14" s="2621">
        <v>14926884671</v>
      </c>
      <c r="H14" s="2621">
        <v>199</v>
      </c>
      <c r="I14" s="2621">
        <v>2466653292.1000004</v>
      </c>
      <c r="J14" s="2621">
        <v>928</v>
      </c>
      <c r="K14" s="2621">
        <v>12732753077</v>
      </c>
      <c r="L14" s="2621">
        <v>177</v>
      </c>
      <c r="M14" s="2621">
        <v>2460346109</v>
      </c>
    </row>
    <row r="15" spans="1:13" ht="11.25" customHeight="1" x14ac:dyDescent="0.25">
      <c r="A15" s="2639">
        <v>2019</v>
      </c>
      <c r="B15" s="2621">
        <v>3194</v>
      </c>
      <c r="C15" s="2621">
        <v>33798175318</v>
      </c>
      <c r="D15" s="2621">
        <v>468</v>
      </c>
      <c r="E15" s="2621">
        <v>5069110477.5200005</v>
      </c>
      <c r="F15" s="2621">
        <v>1793</v>
      </c>
      <c r="G15" s="2621">
        <v>17740159738</v>
      </c>
      <c r="H15" s="2621">
        <v>266</v>
      </c>
      <c r="I15" s="2621">
        <v>2679900471.1800003</v>
      </c>
      <c r="J15" s="2621">
        <v>1401</v>
      </c>
      <c r="K15" s="2621">
        <v>16058015580</v>
      </c>
      <c r="L15" s="2621">
        <v>202</v>
      </c>
      <c r="M15" s="2621">
        <v>2389210006.3400006</v>
      </c>
    </row>
    <row r="16" spans="1:13" ht="11.25" customHeight="1" x14ac:dyDescent="0.25">
      <c r="A16" s="2639">
        <v>2020</v>
      </c>
      <c r="B16" s="2621">
        <v>2955</v>
      </c>
      <c r="C16" s="2621">
        <v>26402652101.5</v>
      </c>
      <c r="D16" s="2621">
        <v>630</v>
      </c>
      <c r="E16" s="2621">
        <v>4969254534.9800005</v>
      </c>
      <c r="F16" s="2621">
        <v>1458</v>
      </c>
      <c r="G16" s="2621">
        <v>13087092246.5</v>
      </c>
      <c r="H16" s="2621">
        <v>315</v>
      </c>
      <c r="I16" s="2621">
        <v>2439228057.7200003</v>
      </c>
      <c r="J16" s="2621">
        <v>1497</v>
      </c>
      <c r="K16" s="2621">
        <v>13315559855</v>
      </c>
      <c r="L16" s="2621">
        <v>315</v>
      </c>
      <c r="M16" s="2621">
        <v>2530026477.2600002</v>
      </c>
    </row>
    <row r="17" spans="1:13" ht="11.25" customHeight="1" x14ac:dyDescent="0.25">
      <c r="A17" s="2639">
        <v>2021</v>
      </c>
      <c r="B17" s="138">
        <v>957</v>
      </c>
      <c r="C17" s="138">
        <v>11337285541</v>
      </c>
      <c r="D17" s="138">
        <v>312</v>
      </c>
      <c r="E17" s="138">
        <v>3897464397</v>
      </c>
      <c r="F17" s="138">
        <v>458</v>
      </c>
      <c r="G17" s="138">
        <v>5326752120</v>
      </c>
      <c r="H17" s="138">
        <v>152</v>
      </c>
      <c r="I17" s="138">
        <v>1851888664</v>
      </c>
      <c r="J17" s="138">
        <v>499</v>
      </c>
      <c r="K17" s="138">
        <v>6010533421</v>
      </c>
      <c r="L17" s="138">
        <v>160</v>
      </c>
      <c r="M17" s="138">
        <v>2045575733</v>
      </c>
    </row>
    <row r="18" spans="1:13" ht="11.25" customHeight="1" x14ac:dyDescent="0.25">
      <c r="A18" s="2639">
        <v>2022</v>
      </c>
      <c r="B18" s="138">
        <v>1024</v>
      </c>
      <c r="C18" s="138">
        <v>10780021165</v>
      </c>
      <c r="D18" s="138">
        <v>319</v>
      </c>
      <c r="E18" s="138">
        <v>3827979294.3499999</v>
      </c>
      <c r="F18" s="138">
        <v>543</v>
      </c>
      <c r="G18" s="138">
        <v>5602667166</v>
      </c>
      <c r="H18" s="138">
        <v>185</v>
      </c>
      <c r="I18" s="138">
        <v>2300402874</v>
      </c>
      <c r="J18" s="138">
        <v>481</v>
      </c>
      <c r="K18" s="138">
        <v>5177353999</v>
      </c>
      <c r="L18" s="138">
        <v>134</v>
      </c>
      <c r="M18" s="138">
        <v>1527576420.3499999</v>
      </c>
    </row>
    <row r="19" spans="1:13" ht="11.25" customHeight="1" x14ac:dyDescent="0.25">
      <c r="A19" s="2617" t="s">
        <v>3456</v>
      </c>
      <c r="B19" s="2616">
        <v>13358</v>
      </c>
      <c r="C19" s="2616">
        <v>130367832811</v>
      </c>
      <c r="D19" s="2616">
        <v>2930</v>
      </c>
      <c r="E19" s="2616">
        <v>25555613826.399998</v>
      </c>
      <c r="F19" s="2616">
        <v>6847</v>
      </c>
      <c r="G19" s="2616">
        <v>66776082752</v>
      </c>
      <c r="H19" s="2616">
        <v>1528</v>
      </c>
      <c r="I19" s="2616">
        <v>13459590842.849998</v>
      </c>
      <c r="J19" s="2616">
        <v>6511</v>
      </c>
      <c r="K19" s="2616">
        <v>63591750059</v>
      </c>
      <c r="L19" s="2616">
        <v>1402</v>
      </c>
      <c r="M19" s="2616">
        <v>12096022984.549999</v>
      </c>
    </row>
    <row r="20" spans="1:13" ht="11.25" customHeight="1" x14ac:dyDescent="0.25">
      <c r="A20" s="2639">
        <v>2018</v>
      </c>
      <c r="B20" s="2621">
        <v>3023</v>
      </c>
      <c r="C20" s="2621">
        <v>28554510735</v>
      </c>
      <c r="D20" s="2621">
        <v>584</v>
      </c>
      <c r="E20" s="2621">
        <v>5028226744.1800003</v>
      </c>
      <c r="F20" s="2621">
        <v>1517</v>
      </c>
      <c r="G20" s="2621">
        <v>14502100490</v>
      </c>
      <c r="H20" s="2621">
        <v>304</v>
      </c>
      <c r="I20" s="2621">
        <v>2642150630.3800011</v>
      </c>
      <c r="J20" s="2621">
        <v>1506</v>
      </c>
      <c r="K20" s="2621">
        <v>14052410245</v>
      </c>
      <c r="L20" s="2621">
        <v>280</v>
      </c>
      <c r="M20" s="2621">
        <v>2386076113.7999997</v>
      </c>
    </row>
    <row r="21" spans="1:13" ht="11.25" customHeight="1" x14ac:dyDescent="0.25">
      <c r="A21" s="2639">
        <v>2019</v>
      </c>
      <c r="B21" s="2621">
        <v>3689</v>
      </c>
      <c r="C21" s="2621">
        <v>35089543046</v>
      </c>
      <c r="D21" s="2621">
        <v>656</v>
      </c>
      <c r="E21" s="2621">
        <v>5273519158.7499981</v>
      </c>
      <c r="F21" s="2621">
        <v>1930</v>
      </c>
      <c r="G21" s="2621">
        <v>18099247195</v>
      </c>
      <c r="H21" s="2621">
        <v>349</v>
      </c>
      <c r="I21" s="2621">
        <v>2735368560.349999</v>
      </c>
      <c r="J21" s="2621">
        <v>1759</v>
      </c>
      <c r="K21" s="2621">
        <v>16990295851</v>
      </c>
      <c r="L21" s="2621">
        <v>307</v>
      </c>
      <c r="M21" s="2621">
        <v>2538150598.3999996</v>
      </c>
    </row>
    <row r="22" spans="1:13" ht="11.25" customHeight="1" x14ac:dyDescent="0.25">
      <c r="A22" s="2639">
        <v>2020</v>
      </c>
      <c r="B22" s="2621">
        <v>3279</v>
      </c>
      <c r="C22" s="2621">
        <v>35853820445</v>
      </c>
      <c r="D22" s="2621">
        <v>509</v>
      </c>
      <c r="E22" s="2621">
        <v>4948150736.3999996</v>
      </c>
      <c r="F22" s="2621">
        <v>1644</v>
      </c>
      <c r="G22" s="2621">
        <v>18135118423</v>
      </c>
      <c r="H22" s="2621">
        <v>253</v>
      </c>
      <c r="I22" s="2621">
        <v>2542420253.1500001</v>
      </c>
      <c r="J22" s="2621">
        <v>1635</v>
      </c>
      <c r="K22" s="2621">
        <v>17718702022</v>
      </c>
      <c r="L22" s="2621">
        <v>256</v>
      </c>
      <c r="M22" s="2621">
        <v>2405730483.25</v>
      </c>
    </row>
    <row r="23" spans="1:13" ht="11.25" customHeight="1" x14ac:dyDescent="0.25">
      <c r="A23" s="2639">
        <v>2021</v>
      </c>
      <c r="B23" s="138">
        <v>1917</v>
      </c>
      <c r="C23" s="138">
        <v>17564448142</v>
      </c>
      <c r="D23" s="138">
        <v>619</v>
      </c>
      <c r="E23" s="138">
        <v>5187923117</v>
      </c>
      <c r="F23" s="138">
        <v>987</v>
      </c>
      <c r="G23" s="138">
        <v>9076794354</v>
      </c>
      <c r="H23" s="138">
        <v>313</v>
      </c>
      <c r="I23" s="138">
        <v>2667394977</v>
      </c>
      <c r="J23" s="138">
        <v>930</v>
      </c>
      <c r="K23" s="138">
        <v>8487653788</v>
      </c>
      <c r="L23" s="138">
        <v>306</v>
      </c>
      <c r="M23" s="138">
        <v>2520528141</v>
      </c>
    </row>
    <row r="24" spans="1:13" ht="11.25" customHeight="1" x14ac:dyDescent="0.25">
      <c r="A24" s="2639">
        <v>2022</v>
      </c>
      <c r="B24" s="138">
        <v>1450</v>
      </c>
      <c r="C24" s="138">
        <v>13305510443</v>
      </c>
      <c r="D24" s="138">
        <v>562</v>
      </c>
      <c r="E24" s="138">
        <v>5117794070.0699997</v>
      </c>
      <c r="F24" s="138">
        <v>769</v>
      </c>
      <c r="G24" s="138">
        <v>6962822290</v>
      </c>
      <c r="H24" s="138">
        <v>309</v>
      </c>
      <c r="I24" s="138">
        <v>2872256421.9699998</v>
      </c>
      <c r="J24" s="138">
        <v>681</v>
      </c>
      <c r="K24" s="138">
        <v>6342688153</v>
      </c>
      <c r="L24" s="138">
        <v>253</v>
      </c>
      <c r="M24" s="138">
        <v>2245537648.0999999</v>
      </c>
    </row>
    <row r="25" spans="1:13" ht="21" x14ac:dyDescent="0.25">
      <c r="A25" s="2599" t="s">
        <v>3457</v>
      </c>
      <c r="B25" s="2616">
        <v>15712</v>
      </c>
      <c r="C25" s="2616">
        <v>48045103313</v>
      </c>
      <c r="D25" s="2616">
        <v>2705</v>
      </c>
      <c r="E25" s="2616">
        <v>13315005758.4</v>
      </c>
      <c r="F25" s="2616">
        <v>6898</v>
      </c>
      <c r="G25" s="2616">
        <v>24878726620</v>
      </c>
      <c r="H25" s="2616">
        <v>1321</v>
      </c>
      <c r="I25" s="2616">
        <v>6665523826.1000004</v>
      </c>
      <c r="J25" s="2616">
        <v>8814</v>
      </c>
      <c r="K25" s="2616">
        <v>23166376693</v>
      </c>
      <c r="L25" s="2616">
        <v>1384</v>
      </c>
      <c r="M25" s="2616">
        <v>6649481932.3000002</v>
      </c>
    </row>
    <row r="26" spans="1:13" ht="11.25" customHeight="1" x14ac:dyDescent="0.25">
      <c r="A26" s="2639">
        <v>2018</v>
      </c>
      <c r="B26" s="2621">
        <v>3237</v>
      </c>
      <c r="C26" s="2621">
        <v>10358393290</v>
      </c>
      <c r="D26" s="2621">
        <v>539</v>
      </c>
      <c r="E26" s="2621">
        <v>2581043309</v>
      </c>
      <c r="F26" s="2621">
        <v>1379</v>
      </c>
      <c r="G26" s="2621">
        <v>5271062917</v>
      </c>
      <c r="H26" s="2621">
        <v>254</v>
      </c>
      <c r="I26" s="2621">
        <v>1244876996</v>
      </c>
      <c r="J26" s="2621">
        <v>1858</v>
      </c>
      <c r="K26" s="2621">
        <v>5087330373</v>
      </c>
      <c r="L26" s="2621">
        <v>285</v>
      </c>
      <c r="M26" s="2621">
        <v>1336166313</v>
      </c>
    </row>
    <row r="27" spans="1:13" ht="11.25" customHeight="1" x14ac:dyDescent="0.25">
      <c r="A27" s="2639">
        <v>2019</v>
      </c>
      <c r="B27" s="2621">
        <v>3507</v>
      </c>
      <c r="C27" s="2621">
        <v>11179320698</v>
      </c>
      <c r="D27" s="2621">
        <v>585</v>
      </c>
      <c r="E27" s="2621">
        <v>2727222953</v>
      </c>
      <c r="F27" s="2621">
        <v>1596</v>
      </c>
      <c r="G27" s="2621">
        <v>5908589271</v>
      </c>
      <c r="H27" s="2621">
        <v>299</v>
      </c>
      <c r="I27" s="2621">
        <v>1376371637</v>
      </c>
      <c r="J27" s="2621">
        <v>1911</v>
      </c>
      <c r="K27" s="2621">
        <v>5270731427</v>
      </c>
      <c r="L27" s="2621">
        <v>286</v>
      </c>
      <c r="M27" s="2621">
        <v>1350851316</v>
      </c>
    </row>
    <row r="28" spans="1:13" ht="11.25" customHeight="1" x14ac:dyDescent="0.25">
      <c r="A28" s="2639">
        <v>2020</v>
      </c>
      <c r="B28" s="2621">
        <v>3396</v>
      </c>
      <c r="C28" s="2621">
        <v>10458959450</v>
      </c>
      <c r="D28" s="2621">
        <v>557</v>
      </c>
      <c r="E28" s="2621">
        <v>2627351202.4000001</v>
      </c>
      <c r="F28" s="2621">
        <v>1466</v>
      </c>
      <c r="G28" s="2621">
        <v>5529589246</v>
      </c>
      <c r="H28" s="2621">
        <v>243</v>
      </c>
      <c r="I28" s="2621">
        <v>1148805320.0999999</v>
      </c>
      <c r="J28" s="2621">
        <v>1930</v>
      </c>
      <c r="K28" s="2621">
        <v>4929370204</v>
      </c>
      <c r="L28" s="2621">
        <v>314</v>
      </c>
      <c r="M28" s="2621">
        <v>1478545882.3000002</v>
      </c>
    </row>
    <row r="29" spans="1:13" ht="11.25" customHeight="1" x14ac:dyDescent="0.25">
      <c r="A29" s="2639">
        <v>2021</v>
      </c>
      <c r="B29" s="138">
        <v>3068</v>
      </c>
      <c r="C29" s="138">
        <v>8923642826</v>
      </c>
      <c r="D29" s="138">
        <v>543</v>
      </c>
      <c r="E29" s="138">
        <v>2923468681</v>
      </c>
      <c r="F29" s="138">
        <v>1373</v>
      </c>
      <c r="G29" s="138">
        <v>4670424379</v>
      </c>
      <c r="H29" s="138">
        <v>281</v>
      </c>
      <c r="I29" s="138">
        <v>1574334266</v>
      </c>
      <c r="J29" s="138">
        <v>1695</v>
      </c>
      <c r="K29" s="138">
        <v>4253218447</v>
      </c>
      <c r="L29" s="138">
        <v>262</v>
      </c>
      <c r="M29" s="138">
        <v>1349134415</v>
      </c>
    </row>
    <row r="30" spans="1:13" ht="11.25" customHeight="1" x14ac:dyDescent="0.25">
      <c r="A30" s="2639">
        <v>2022</v>
      </c>
      <c r="B30" s="138">
        <v>2504</v>
      </c>
      <c r="C30" s="138">
        <v>7124787049</v>
      </c>
      <c r="D30" s="138">
        <v>481</v>
      </c>
      <c r="E30" s="138">
        <v>2455919613</v>
      </c>
      <c r="F30" s="138">
        <v>1084</v>
      </c>
      <c r="G30" s="138">
        <v>3499060807</v>
      </c>
      <c r="H30" s="138">
        <v>244</v>
      </c>
      <c r="I30" s="138">
        <v>1321135607</v>
      </c>
      <c r="J30" s="138">
        <v>1420</v>
      </c>
      <c r="K30" s="138">
        <v>3625726242</v>
      </c>
      <c r="L30" s="138">
        <v>237</v>
      </c>
      <c r="M30" s="138">
        <v>1134784006</v>
      </c>
    </row>
    <row r="31" spans="1:13" ht="10.5" x14ac:dyDescent="0.25">
      <c r="A31" s="2599" t="s">
        <v>3436</v>
      </c>
      <c r="B31" s="2616">
        <v>11418</v>
      </c>
      <c r="C31" s="2616">
        <v>55906984766</v>
      </c>
      <c r="D31" s="2616">
        <v>2700</v>
      </c>
      <c r="E31" s="2616">
        <v>10662486951.23</v>
      </c>
      <c r="F31" s="2616">
        <v>2791</v>
      </c>
      <c r="G31" s="2616">
        <v>14305921842</v>
      </c>
      <c r="H31" s="2616">
        <v>750</v>
      </c>
      <c r="I31" s="2616">
        <v>3161247034.1199999</v>
      </c>
      <c r="J31" s="2616">
        <v>8627</v>
      </c>
      <c r="K31" s="2616">
        <v>41601062924</v>
      </c>
      <c r="L31" s="2616">
        <v>1950</v>
      </c>
      <c r="M31" s="2616">
        <v>7501239917.1100006</v>
      </c>
    </row>
    <row r="32" spans="1:13" ht="11.25" customHeight="1" x14ac:dyDescent="0.25">
      <c r="A32" s="2639">
        <v>2018</v>
      </c>
      <c r="B32" s="2621">
        <v>2311</v>
      </c>
      <c r="C32" s="2621">
        <v>12921622653</v>
      </c>
      <c r="D32" s="2621">
        <v>464</v>
      </c>
      <c r="E32" s="2621">
        <v>2139099379.46</v>
      </c>
      <c r="F32" s="2621">
        <v>547</v>
      </c>
      <c r="G32" s="2621">
        <v>3215218425</v>
      </c>
      <c r="H32" s="2621">
        <v>123</v>
      </c>
      <c r="I32" s="2621">
        <v>611574725</v>
      </c>
      <c r="J32" s="2621">
        <v>1764</v>
      </c>
      <c r="K32" s="2621">
        <v>9706404228</v>
      </c>
      <c r="L32" s="2621">
        <v>341</v>
      </c>
      <c r="M32" s="2621">
        <v>1527524654.46</v>
      </c>
    </row>
    <row r="33" spans="1:13" ht="11.25" customHeight="1" x14ac:dyDescent="0.25">
      <c r="A33" s="2639">
        <v>2019</v>
      </c>
      <c r="B33" s="2621">
        <v>2309</v>
      </c>
      <c r="C33" s="2621">
        <v>11325578534</v>
      </c>
      <c r="D33" s="2621">
        <v>536</v>
      </c>
      <c r="E33" s="2621">
        <v>2323960826.5199995</v>
      </c>
      <c r="F33" s="2621">
        <v>531</v>
      </c>
      <c r="G33" s="2621">
        <v>2712371160</v>
      </c>
      <c r="H33" s="2621">
        <v>130</v>
      </c>
      <c r="I33" s="2621">
        <v>559830061.51999998</v>
      </c>
      <c r="J33" s="2621">
        <v>1778</v>
      </c>
      <c r="K33" s="2621">
        <v>8613207374</v>
      </c>
      <c r="L33" s="2621">
        <v>406</v>
      </c>
      <c r="M33" s="2621">
        <v>1764130764.9999998</v>
      </c>
    </row>
    <row r="34" spans="1:13" ht="11.25" customHeight="1" x14ac:dyDescent="0.25">
      <c r="A34" s="2639">
        <v>2020</v>
      </c>
      <c r="B34" s="2621">
        <v>2351</v>
      </c>
      <c r="C34" s="2621">
        <v>7907804264</v>
      </c>
      <c r="D34" s="2621">
        <v>887</v>
      </c>
      <c r="E34" s="2621">
        <v>1852547830.8499999</v>
      </c>
      <c r="F34" s="2621">
        <v>531</v>
      </c>
      <c r="G34" s="2621">
        <v>1968240262</v>
      </c>
      <c r="H34" s="2621">
        <v>215</v>
      </c>
      <c r="I34" s="2621">
        <v>492756935.30000001</v>
      </c>
      <c r="J34" s="2621">
        <v>1820</v>
      </c>
      <c r="K34" s="2621">
        <v>5939564002</v>
      </c>
      <c r="L34" s="2621">
        <v>672</v>
      </c>
      <c r="M34" s="2621">
        <v>1359790895.55</v>
      </c>
    </row>
    <row r="35" spans="1:13" ht="11.25" customHeight="1" x14ac:dyDescent="0.25">
      <c r="A35" s="2639">
        <v>2021</v>
      </c>
      <c r="B35" s="138">
        <v>2813</v>
      </c>
      <c r="C35" s="138">
        <v>14800628342</v>
      </c>
      <c r="D35" s="138">
        <v>429</v>
      </c>
      <c r="E35" s="138">
        <v>2384751433</v>
      </c>
      <c r="F35" s="138">
        <v>757</v>
      </c>
      <c r="G35" s="138">
        <v>4071029659</v>
      </c>
      <c r="H35" s="138">
        <v>140</v>
      </c>
      <c r="I35" s="138">
        <v>753764957</v>
      </c>
      <c r="J35" s="138">
        <v>2056</v>
      </c>
      <c r="K35" s="138">
        <v>10729598683</v>
      </c>
      <c r="L35" s="138">
        <v>289</v>
      </c>
      <c r="M35" s="138">
        <v>1630986476</v>
      </c>
    </row>
    <row r="36" spans="1:13" ht="11.25" customHeight="1" x14ac:dyDescent="0.25">
      <c r="A36" s="2639">
        <v>2022</v>
      </c>
      <c r="B36" s="138">
        <v>1634</v>
      </c>
      <c r="C36" s="138">
        <v>8951350973</v>
      </c>
      <c r="D36" s="138">
        <v>384</v>
      </c>
      <c r="E36" s="138">
        <v>1962127481.3999999</v>
      </c>
      <c r="F36" s="138">
        <v>425</v>
      </c>
      <c r="G36" s="138">
        <v>2339062336</v>
      </c>
      <c r="H36" s="138">
        <v>142</v>
      </c>
      <c r="I36" s="138">
        <v>743320355.29999995</v>
      </c>
      <c r="J36" s="138">
        <v>1209</v>
      </c>
      <c r="K36" s="138">
        <v>6612288637</v>
      </c>
      <c r="L36" s="138">
        <v>242</v>
      </c>
      <c r="M36" s="138">
        <v>1218807126.0999999</v>
      </c>
    </row>
    <row r="37" spans="1:13" ht="11.25" customHeight="1" x14ac:dyDescent="0.25">
      <c r="A37" s="1555" t="s">
        <v>3437</v>
      </c>
      <c r="B37" s="2616">
        <v>8115</v>
      </c>
      <c r="C37" s="2616">
        <v>67458571712</v>
      </c>
      <c r="D37" s="2616">
        <v>774</v>
      </c>
      <c r="E37" s="2616">
        <v>7467784550.4899998</v>
      </c>
      <c r="F37" s="2616">
        <v>2733</v>
      </c>
      <c r="G37" s="2616">
        <v>22263400174</v>
      </c>
      <c r="H37" s="2616">
        <v>339</v>
      </c>
      <c r="I37" s="2616">
        <v>3160796127.3600001</v>
      </c>
      <c r="J37" s="2616">
        <v>5382</v>
      </c>
      <c r="K37" s="2616">
        <v>45195171538</v>
      </c>
      <c r="L37" s="2616">
        <v>435</v>
      </c>
      <c r="M37" s="2616">
        <v>4306988423.1299992</v>
      </c>
    </row>
    <row r="38" spans="1:13" ht="11.25" customHeight="1" x14ac:dyDescent="0.25">
      <c r="A38" s="2639">
        <v>2018</v>
      </c>
      <c r="B38" s="2621">
        <v>1685</v>
      </c>
      <c r="C38" s="2621">
        <v>14738088531</v>
      </c>
      <c r="D38" s="2621">
        <v>183</v>
      </c>
      <c r="E38" s="2621">
        <v>1738365162.6199999</v>
      </c>
      <c r="F38" s="2621">
        <v>572</v>
      </c>
      <c r="G38" s="2621">
        <v>4352383297</v>
      </c>
      <c r="H38" s="2621">
        <v>84</v>
      </c>
      <c r="I38" s="2621">
        <v>674044896.80000007</v>
      </c>
      <c r="J38" s="2621">
        <v>1113</v>
      </c>
      <c r="K38" s="2621">
        <v>10385705234</v>
      </c>
      <c r="L38" s="2621">
        <v>99</v>
      </c>
      <c r="M38" s="2621">
        <v>1064320265.8199999</v>
      </c>
    </row>
    <row r="39" spans="1:13" ht="11.25" customHeight="1" x14ac:dyDescent="0.25">
      <c r="A39" s="2639">
        <v>2019</v>
      </c>
      <c r="B39" s="2640">
        <v>1853</v>
      </c>
      <c r="C39" s="2621">
        <v>16791602342</v>
      </c>
      <c r="D39" s="2640">
        <v>181</v>
      </c>
      <c r="E39" s="2621">
        <v>1813257429.3600001</v>
      </c>
      <c r="F39" s="2640">
        <v>655</v>
      </c>
      <c r="G39" s="2621">
        <v>5690897141</v>
      </c>
      <c r="H39" s="2621">
        <v>75</v>
      </c>
      <c r="I39" s="2621">
        <v>741252283</v>
      </c>
      <c r="J39" s="2621">
        <v>1198</v>
      </c>
      <c r="K39" s="2621">
        <v>11100705201</v>
      </c>
      <c r="L39" s="2621">
        <v>106</v>
      </c>
      <c r="M39" s="2621">
        <v>1072005146.36</v>
      </c>
    </row>
    <row r="40" spans="1:13" ht="11.25" customHeight="1" x14ac:dyDescent="0.25">
      <c r="A40" s="2639">
        <v>2020</v>
      </c>
      <c r="B40" s="2640">
        <v>1170</v>
      </c>
      <c r="C40" s="2621">
        <v>13203252804</v>
      </c>
      <c r="D40" s="2640">
        <v>98</v>
      </c>
      <c r="E40" s="2621">
        <v>1176745967.51</v>
      </c>
      <c r="F40" s="2640">
        <v>355</v>
      </c>
      <c r="G40" s="2621">
        <v>4106341382</v>
      </c>
      <c r="H40" s="2621">
        <v>38</v>
      </c>
      <c r="I40" s="2621">
        <v>426826889.56</v>
      </c>
      <c r="J40" s="2621">
        <v>815</v>
      </c>
      <c r="K40" s="2621">
        <v>9096911422</v>
      </c>
      <c r="L40" s="2621">
        <v>60</v>
      </c>
      <c r="M40" s="2621">
        <v>749919077.94999993</v>
      </c>
    </row>
    <row r="41" spans="1:13" ht="11.25" customHeight="1" x14ac:dyDescent="0.25">
      <c r="A41" s="2639">
        <v>2021</v>
      </c>
      <c r="B41" s="2641">
        <v>1591</v>
      </c>
      <c r="C41" s="138">
        <v>12777827481</v>
      </c>
      <c r="D41" s="2641">
        <v>132</v>
      </c>
      <c r="E41" s="138">
        <v>1557319177</v>
      </c>
      <c r="F41" s="2641">
        <v>505</v>
      </c>
      <c r="G41" s="138">
        <v>4468309615</v>
      </c>
      <c r="H41" s="138">
        <v>56</v>
      </c>
      <c r="I41" s="138">
        <v>723338094</v>
      </c>
      <c r="J41" s="138">
        <v>1086</v>
      </c>
      <c r="K41" s="138">
        <v>8309517866</v>
      </c>
      <c r="L41" s="138">
        <v>76</v>
      </c>
      <c r="M41" s="138">
        <v>833981083</v>
      </c>
    </row>
    <row r="42" spans="1:13" ht="11.25" customHeight="1" x14ac:dyDescent="0.25">
      <c r="A42" s="2639">
        <v>2022</v>
      </c>
      <c r="B42" s="2641">
        <v>1816</v>
      </c>
      <c r="C42" s="138">
        <v>9947800554</v>
      </c>
      <c r="D42" s="2641">
        <v>180</v>
      </c>
      <c r="E42" s="138">
        <v>1182096814</v>
      </c>
      <c r="F42" s="2641">
        <v>646</v>
      </c>
      <c r="G42" s="138">
        <v>3645468739</v>
      </c>
      <c r="H42" s="138">
        <v>86</v>
      </c>
      <c r="I42" s="138">
        <v>595333964</v>
      </c>
      <c r="J42" s="138">
        <v>1170</v>
      </c>
      <c r="K42" s="138">
        <v>6302331815</v>
      </c>
      <c r="L42" s="138">
        <v>94</v>
      </c>
      <c r="M42" s="138">
        <v>586762850</v>
      </c>
    </row>
    <row r="43" spans="1:13" ht="21" x14ac:dyDescent="0.25">
      <c r="A43" s="2599" t="s">
        <v>3438</v>
      </c>
      <c r="B43" s="2642">
        <v>2924</v>
      </c>
      <c r="C43" s="2642">
        <v>35643224825</v>
      </c>
      <c r="D43" s="2642">
        <v>533</v>
      </c>
      <c r="E43" s="2642">
        <v>6467226841.1999989</v>
      </c>
      <c r="F43" s="2642">
        <v>1675</v>
      </c>
      <c r="G43" s="2642">
        <v>19692695464</v>
      </c>
      <c r="H43" s="2642">
        <v>312</v>
      </c>
      <c r="I43" s="2642">
        <v>3643462684.0299997</v>
      </c>
      <c r="J43" s="2642">
        <v>1249</v>
      </c>
      <c r="K43" s="2642">
        <v>15950529361</v>
      </c>
      <c r="L43" s="2642">
        <v>221</v>
      </c>
      <c r="M43" s="2642">
        <v>2823764157.2399998</v>
      </c>
    </row>
    <row r="44" spans="1:13" ht="11.25" customHeight="1" x14ac:dyDescent="0.25">
      <c r="A44" s="2622" t="s">
        <v>3474</v>
      </c>
      <c r="B44" s="2640">
        <v>0</v>
      </c>
      <c r="C44" s="2640">
        <v>0</v>
      </c>
      <c r="D44" s="2640">
        <v>0</v>
      </c>
      <c r="E44" s="2640">
        <v>0</v>
      </c>
      <c r="F44" s="2640">
        <v>0</v>
      </c>
      <c r="G44" s="2640">
        <v>0</v>
      </c>
      <c r="H44" s="2640">
        <v>0</v>
      </c>
      <c r="I44" s="2640">
        <v>0</v>
      </c>
      <c r="J44" s="2640">
        <v>0</v>
      </c>
      <c r="K44" s="2640">
        <v>0</v>
      </c>
      <c r="L44" s="2640">
        <v>0</v>
      </c>
      <c r="M44" s="2640">
        <v>0</v>
      </c>
    </row>
    <row r="45" spans="1:13" ht="11.25" customHeight="1" x14ac:dyDescent="0.25">
      <c r="A45" s="2620">
        <v>2021</v>
      </c>
      <c r="B45" s="2621">
        <v>1618</v>
      </c>
      <c r="C45" s="2621">
        <v>20089448784</v>
      </c>
      <c r="D45" s="2621">
        <v>307</v>
      </c>
      <c r="E45" s="2621">
        <v>3995389656.9299998</v>
      </c>
      <c r="F45" s="2641">
        <v>924</v>
      </c>
      <c r="G45" s="138">
        <v>10668152917</v>
      </c>
      <c r="H45" s="138">
        <v>190</v>
      </c>
      <c r="I45" s="138">
        <v>2330169412</v>
      </c>
      <c r="J45" s="138">
        <v>694</v>
      </c>
      <c r="K45" s="138">
        <v>9421295867</v>
      </c>
      <c r="L45" s="138">
        <v>117</v>
      </c>
      <c r="M45" s="138">
        <v>1665220245</v>
      </c>
    </row>
    <row r="46" spans="1:13" ht="11.25" customHeight="1" x14ac:dyDescent="0.25">
      <c r="A46" s="2620">
        <v>2022</v>
      </c>
      <c r="B46" s="2621">
        <v>1306</v>
      </c>
      <c r="C46" s="2621">
        <v>15553776041</v>
      </c>
      <c r="D46" s="2621">
        <v>226</v>
      </c>
      <c r="E46" s="2621">
        <v>2471837184.2699995</v>
      </c>
      <c r="F46" s="2641">
        <v>751</v>
      </c>
      <c r="G46" s="138">
        <v>9024542547</v>
      </c>
      <c r="H46" s="138">
        <v>122</v>
      </c>
      <c r="I46" s="138">
        <v>1313293272.0299997</v>
      </c>
      <c r="J46" s="138">
        <v>555</v>
      </c>
      <c r="K46" s="138">
        <v>6529233494</v>
      </c>
      <c r="L46" s="138">
        <v>104</v>
      </c>
      <c r="M46" s="138">
        <v>1158543912.24</v>
      </c>
    </row>
    <row r="47" spans="1:13" ht="11.25" customHeight="1" x14ac:dyDescent="0.25">
      <c r="A47" s="1546" t="s">
        <v>3475</v>
      </c>
      <c r="B47" s="2616">
        <v>4023</v>
      </c>
      <c r="C47" s="2616">
        <v>23540248750</v>
      </c>
      <c r="D47" s="2616">
        <v>1201</v>
      </c>
      <c r="E47" s="2616">
        <v>5904294687.5</v>
      </c>
      <c r="F47" s="2616">
        <v>2113</v>
      </c>
      <c r="G47" s="2616">
        <v>12074172269</v>
      </c>
      <c r="H47" s="2616">
        <v>703</v>
      </c>
      <c r="I47" s="2616">
        <v>3285261815</v>
      </c>
      <c r="J47" s="2616">
        <v>1910</v>
      </c>
      <c r="K47" s="2616">
        <v>11466076481</v>
      </c>
      <c r="L47" s="2616">
        <v>498</v>
      </c>
      <c r="M47" s="2616">
        <v>2619032872.5</v>
      </c>
    </row>
    <row r="48" spans="1:13" ht="11.25" customHeight="1" x14ac:dyDescent="0.25">
      <c r="A48" s="2639">
        <v>2020</v>
      </c>
      <c r="B48" s="2640">
        <v>1369</v>
      </c>
      <c r="C48" s="2621">
        <v>8561733811</v>
      </c>
      <c r="D48" s="2640">
        <v>431</v>
      </c>
      <c r="E48" s="2621">
        <v>2495666747</v>
      </c>
      <c r="F48" s="2640">
        <v>741</v>
      </c>
      <c r="G48" s="2621">
        <v>4626244734</v>
      </c>
      <c r="H48" s="2621">
        <v>240</v>
      </c>
      <c r="I48" s="2621">
        <v>1319353704</v>
      </c>
      <c r="J48" s="2621">
        <v>628</v>
      </c>
      <c r="K48" s="2621">
        <v>3935489077</v>
      </c>
      <c r="L48" s="2621">
        <v>191</v>
      </c>
      <c r="M48" s="2621">
        <v>1176313043</v>
      </c>
    </row>
    <row r="49" spans="1:13" ht="11.25" customHeight="1" x14ac:dyDescent="0.25">
      <c r="A49" s="2639">
        <v>2021</v>
      </c>
      <c r="B49" s="2641">
        <v>1509</v>
      </c>
      <c r="C49" s="138">
        <v>8550844043</v>
      </c>
      <c r="D49" s="2641">
        <v>383</v>
      </c>
      <c r="E49" s="138">
        <v>1673115109</v>
      </c>
      <c r="F49" s="2641">
        <v>784</v>
      </c>
      <c r="G49" s="138">
        <v>4334230355</v>
      </c>
      <c r="H49" s="138">
        <v>230</v>
      </c>
      <c r="I49" s="138">
        <v>952926209</v>
      </c>
      <c r="J49" s="138">
        <v>725</v>
      </c>
      <c r="K49" s="138">
        <v>4216613688</v>
      </c>
      <c r="L49" s="138">
        <v>153</v>
      </c>
      <c r="M49" s="138">
        <v>720188900</v>
      </c>
    </row>
    <row r="50" spans="1:13" ht="11.25" customHeight="1" x14ac:dyDescent="0.25">
      <c r="A50" s="2639">
        <v>2022</v>
      </c>
      <c r="B50" s="2641">
        <v>1145</v>
      </c>
      <c r="C50" s="138">
        <v>6427670896</v>
      </c>
      <c r="D50" s="2641">
        <v>387</v>
      </c>
      <c r="E50" s="138">
        <v>1735512831.5</v>
      </c>
      <c r="F50" s="2641">
        <v>588</v>
      </c>
      <c r="G50" s="138">
        <v>3113697180</v>
      </c>
      <c r="H50" s="138">
        <v>233</v>
      </c>
      <c r="I50" s="138">
        <v>1012981902</v>
      </c>
      <c r="J50" s="138">
        <v>557</v>
      </c>
      <c r="K50" s="138">
        <v>3313973716</v>
      </c>
      <c r="L50" s="138">
        <v>154</v>
      </c>
      <c r="M50" s="138">
        <v>722530929.5</v>
      </c>
    </row>
    <row r="51" spans="1:13" ht="11.25" customHeight="1" x14ac:dyDescent="0.25">
      <c r="A51" s="2643" t="s">
        <v>3460</v>
      </c>
      <c r="B51" s="2616">
        <v>21</v>
      </c>
      <c r="C51" s="2616">
        <v>748480989</v>
      </c>
      <c r="D51" s="2616">
        <v>5</v>
      </c>
      <c r="E51" s="2616">
        <v>178067024</v>
      </c>
      <c r="F51" s="2616">
        <v>11</v>
      </c>
      <c r="G51" s="2616">
        <v>438918802</v>
      </c>
      <c r="H51" s="2616">
        <v>2</v>
      </c>
      <c r="I51" s="2616">
        <v>29143448</v>
      </c>
      <c r="J51" s="2616">
        <v>10</v>
      </c>
      <c r="K51" s="2616">
        <v>309562187</v>
      </c>
      <c r="L51" s="2616">
        <v>3</v>
      </c>
      <c r="M51" s="2616">
        <v>148923576</v>
      </c>
    </row>
    <row r="52" spans="1:13" ht="11.25" customHeight="1" x14ac:dyDescent="0.25">
      <c r="A52" s="764">
        <v>2019</v>
      </c>
      <c r="B52" s="2621">
        <v>9</v>
      </c>
      <c r="C52" s="2621">
        <v>446761925</v>
      </c>
      <c r="D52" s="2640">
        <v>2</v>
      </c>
      <c r="E52" s="2621">
        <v>133923976</v>
      </c>
      <c r="F52" s="2640">
        <v>4</v>
      </c>
      <c r="G52" s="2621">
        <v>208617758</v>
      </c>
      <c r="H52" s="2621">
        <v>0</v>
      </c>
      <c r="I52" s="2621">
        <v>0</v>
      </c>
      <c r="J52" s="2621">
        <v>5</v>
      </c>
      <c r="K52" s="2621">
        <v>238144167</v>
      </c>
      <c r="L52" s="2621">
        <v>2</v>
      </c>
      <c r="M52" s="2621">
        <v>133923976</v>
      </c>
    </row>
    <row r="53" spans="1:13" ht="11.25" customHeight="1" x14ac:dyDescent="0.25">
      <c r="A53" s="2624" t="s">
        <v>3458</v>
      </c>
      <c r="B53" s="1083">
        <v>0</v>
      </c>
      <c r="C53" s="1083">
        <v>0</v>
      </c>
      <c r="D53" s="2644">
        <v>0</v>
      </c>
      <c r="E53" s="1083">
        <v>0</v>
      </c>
      <c r="F53" s="2644">
        <v>0</v>
      </c>
      <c r="G53" s="1083">
        <v>0</v>
      </c>
      <c r="H53" s="1083">
        <v>0</v>
      </c>
      <c r="I53" s="1083">
        <v>0</v>
      </c>
      <c r="J53" s="1083">
        <v>0</v>
      </c>
      <c r="K53" s="1083">
        <v>0</v>
      </c>
      <c r="L53" s="1083">
        <v>0</v>
      </c>
      <c r="M53" s="1083">
        <v>0</v>
      </c>
    </row>
    <row r="54" spans="1:13" ht="11.25" customHeight="1" x14ac:dyDescent="0.15">
      <c r="A54" s="2624">
        <v>2021</v>
      </c>
      <c r="B54" s="2625">
        <v>2</v>
      </c>
      <c r="C54" s="139">
        <v>156161201</v>
      </c>
      <c r="D54" s="2645">
        <v>0</v>
      </c>
      <c r="E54" s="139">
        <v>0</v>
      </c>
      <c r="F54" s="2645">
        <v>2</v>
      </c>
      <c r="G54" s="139">
        <v>156161201</v>
      </c>
      <c r="H54" s="139">
        <v>0</v>
      </c>
      <c r="I54" s="139">
        <v>0</v>
      </c>
      <c r="J54" s="139">
        <v>0</v>
      </c>
      <c r="K54" s="139">
        <v>0</v>
      </c>
      <c r="L54" s="139">
        <v>0</v>
      </c>
      <c r="M54" s="139">
        <v>0</v>
      </c>
    </row>
    <row r="55" spans="1:13" ht="11.25" customHeight="1" x14ac:dyDescent="0.15">
      <c r="A55" s="2624">
        <v>2022</v>
      </c>
      <c r="B55" s="2625">
        <v>10</v>
      </c>
      <c r="C55" s="2625">
        <v>145557863</v>
      </c>
      <c r="D55" s="2625">
        <v>3</v>
      </c>
      <c r="E55" s="2621">
        <v>44143048</v>
      </c>
      <c r="F55" s="2645">
        <v>5</v>
      </c>
      <c r="G55" s="139">
        <v>74139843</v>
      </c>
      <c r="H55" s="139">
        <v>2</v>
      </c>
      <c r="I55" s="139">
        <v>29143448</v>
      </c>
      <c r="J55" s="139">
        <v>5</v>
      </c>
      <c r="K55" s="139">
        <v>71418020</v>
      </c>
      <c r="L55" s="139">
        <v>1</v>
      </c>
      <c r="M55" s="139">
        <v>14999600</v>
      </c>
    </row>
    <row r="56" spans="1:13" ht="11.25" customHeight="1" x14ac:dyDescent="0.25">
      <c r="A56" s="2643" t="s">
        <v>3461</v>
      </c>
      <c r="B56" s="2616">
        <v>782</v>
      </c>
      <c r="C56" s="2616">
        <v>11767749867</v>
      </c>
      <c r="D56" s="2616">
        <v>222</v>
      </c>
      <c r="E56" s="2616">
        <v>3292262040</v>
      </c>
      <c r="F56" s="2616">
        <v>386</v>
      </c>
      <c r="G56" s="2616">
        <v>5706470968</v>
      </c>
      <c r="H56" s="2616">
        <v>122</v>
      </c>
      <c r="I56" s="2616">
        <v>1782724777</v>
      </c>
      <c r="J56" s="2616">
        <v>396</v>
      </c>
      <c r="K56" s="2616">
        <v>6061278899</v>
      </c>
      <c r="L56" s="2616">
        <v>100</v>
      </c>
      <c r="M56" s="2616">
        <v>1509537263</v>
      </c>
    </row>
    <row r="57" spans="1:13" ht="11.25" customHeight="1" x14ac:dyDescent="0.25">
      <c r="A57" s="764">
        <v>2019</v>
      </c>
      <c r="B57" s="2640">
        <v>39</v>
      </c>
      <c r="C57" s="2621">
        <v>1546948773</v>
      </c>
      <c r="D57" s="2640">
        <v>8</v>
      </c>
      <c r="E57" s="2621">
        <v>322363807</v>
      </c>
      <c r="F57" s="2640">
        <v>15</v>
      </c>
      <c r="G57" s="2621">
        <v>566769099</v>
      </c>
      <c r="H57" s="2640">
        <v>2</v>
      </c>
      <c r="I57" s="2621">
        <v>94911628</v>
      </c>
      <c r="J57" s="2640">
        <v>24</v>
      </c>
      <c r="K57" s="2621">
        <v>980179674</v>
      </c>
      <c r="L57" s="2640">
        <v>6</v>
      </c>
      <c r="M57" s="2621">
        <v>227452179</v>
      </c>
    </row>
    <row r="58" spans="1:13" ht="11.25" customHeight="1" x14ac:dyDescent="0.25">
      <c r="A58" s="764">
        <v>2020</v>
      </c>
      <c r="B58" s="2640">
        <v>295</v>
      </c>
      <c r="C58" s="2621">
        <v>3887386875</v>
      </c>
      <c r="D58" s="2640">
        <v>134</v>
      </c>
      <c r="E58" s="2621">
        <v>1778378579</v>
      </c>
      <c r="F58" s="2640">
        <v>140</v>
      </c>
      <c r="G58" s="2621">
        <v>1839320468</v>
      </c>
      <c r="H58" s="2640">
        <v>73</v>
      </c>
      <c r="I58" s="2621">
        <v>957744671</v>
      </c>
      <c r="J58" s="2640">
        <v>155</v>
      </c>
      <c r="K58" s="2621">
        <v>2048066407</v>
      </c>
      <c r="L58" s="2640">
        <v>61</v>
      </c>
      <c r="M58" s="2621">
        <v>820633908</v>
      </c>
    </row>
    <row r="59" spans="1:13" ht="11.25" customHeight="1" x14ac:dyDescent="0.25">
      <c r="A59" s="764">
        <v>2021</v>
      </c>
      <c r="B59" s="2641">
        <v>206</v>
      </c>
      <c r="C59" s="138">
        <v>2790260713</v>
      </c>
      <c r="D59" s="2641">
        <v>46</v>
      </c>
      <c r="E59" s="138">
        <v>638660429</v>
      </c>
      <c r="F59" s="2641">
        <v>110</v>
      </c>
      <c r="G59" s="138">
        <v>1504505743</v>
      </c>
      <c r="H59" s="2641">
        <v>28</v>
      </c>
      <c r="I59" s="138">
        <v>390218779</v>
      </c>
      <c r="J59" s="2641">
        <v>96</v>
      </c>
      <c r="K59" s="138">
        <v>1285754970</v>
      </c>
      <c r="L59" s="2641">
        <v>18</v>
      </c>
      <c r="M59" s="138">
        <v>248441650</v>
      </c>
    </row>
    <row r="60" spans="1:13" ht="11.25" customHeight="1" x14ac:dyDescent="0.15">
      <c r="A60" s="764">
        <v>2022</v>
      </c>
      <c r="B60" s="2625">
        <v>242</v>
      </c>
      <c r="C60" s="2625">
        <v>3543153506</v>
      </c>
      <c r="D60" s="2625">
        <v>34</v>
      </c>
      <c r="E60" s="2621">
        <v>552859225</v>
      </c>
      <c r="F60" s="2641">
        <v>121</v>
      </c>
      <c r="G60" s="138">
        <v>1795875658</v>
      </c>
      <c r="H60" s="2641">
        <v>19</v>
      </c>
      <c r="I60" s="138">
        <v>339849699</v>
      </c>
      <c r="J60" s="2641">
        <v>121</v>
      </c>
      <c r="K60" s="138">
        <v>1747277848</v>
      </c>
      <c r="L60" s="2641">
        <v>15</v>
      </c>
      <c r="M60" s="138">
        <v>213009526</v>
      </c>
    </row>
    <row r="61" spans="1:13" s="2617" customFormat="1" ht="25.5" customHeight="1" x14ac:dyDescent="0.25">
      <c r="A61" s="2627" t="s">
        <v>3476</v>
      </c>
      <c r="B61" s="2642">
        <v>26</v>
      </c>
      <c r="C61" s="2642">
        <v>0</v>
      </c>
      <c r="D61" s="2642">
        <v>10</v>
      </c>
      <c r="E61" s="2642">
        <v>5000000</v>
      </c>
      <c r="F61" s="2642">
        <v>12</v>
      </c>
      <c r="G61" s="2642">
        <v>0</v>
      </c>
      <c r="H61" s="2642">
        <v>2</v>
      </c>
      <c r="I61" s="2642">
        <v>1000000</v>
      </c>
      <c r="J61" s="2642">
        <v>14</v>
      </c>
      <c r="K61" s="2642">
        <v>0</v>
      </c>
      <c r="L61" s="2642">
        <v>8</v>
      </c>
      <c r="M61" s="2642">
        <v>4000000</v>
      </c>
    </row>
    <row r="62" spans="1:13" ht="11.25" customHeight="1" x14ac:dyDescent="0.25">
      <c r="A62" s="2620">
        <v>2021</v>
      </c>
      <c r="B62" s="2641">
        <v>15</v>
      </c>
      <c r="C62" s="138">
        <v>0</v>
      </c>
      <c r="D62" s="2641">
        <v>5</v>
      </c>
      <c r="E62" s="138">
        <v>2500000</v>
      </c>
      <c r="F62" s="2641">
        <v>6</v>
      </c>
      <c r="G62" s="2646">
        <v>0</v>
      </c>
      <c r="H62" s="2641">
        <v>1</v>
      </c>
      <c r="I62" s="138">
        <v>500000</v>
      </c>
      <c r="J62" s="2641">
        <v>9</v>
      </c>
      <c r="K62" s="139">
        <v>0</v>
      </c>
      <c r="L62" s="2641">
        <v>4</v>
      </c>
      <c r="M62" s="138">
        <v>2000000</v>
      </c>
    </row>
    <row r="63" spans="1:13" ht="11.25" customHeight="1" x14ac:dyDescent="0.25">
      <c r="A63" s="2620">
        <v>2022</v>
      </c>
      <c r="B63" s="2641">
        <v>11</v>
      </c>
      <c r="C63" s="138">
        <v>0</v>
      </c>
      <c r="D63" s="2641">
        <v>5</v>
      </c>
      <c r="E63" s="138">
        <v>2500000</v>
      </c>
      <c r="F63" s="2641">
        <v>6</v>
      </c>
      <c r="G63" s="138">
        <v>0</v>
      </c>
      <c r="H63" s="2641">
        <v>1</v>
      </c>
      <c r="I63" s="138">
        <v>500000</v>
      </c>
      <c r="J63" s="2641">
        <v>5</v>
      </c>
      <c r="K63" s="139">
        <v>0</v>
      </c>
      <c r="L63" s="2641">
        <v>4</v>
      </c>
      <c r="M63" s="138">
        <v>2000000</v>
      </c>
    </row>
    <row r="64" spans="1:13" s="2617" customFormat="1" ht="11.25" customHeight="1" x14ac:dyDescent="0.25">
      <c r="A64" s="2630" t="s">
        <v>3442</v>
      </c>
      <c r="B64" s="2642">
        <v>179</v>
      </c>
      <c r="C64" s="2642">
        <v>1543819832</v>
      </c>
      <c r="D64" s="2642">
        <v>9</v>
      </c>
      <c r="E64" s="2642">
        <v>87375749</v>
      </c>
      <c r="F64" s="2642">
        <v>108</v>
      </c>
      <c r="G64" s="2642">
        <v>918937740</v>
      </c>
      <c r="H64" s="2642">
        <v>5</v>
      </c>
      <c r="I64" s="2642">
        <v>44123591</v>
      </c>
      <c r="J64" s="2642">
        <v>71</v>
      </c>
      <c r="K64" s="2642">
        <v>624882092</v>
      </c>
      <c r="L64" s="2642">
        <v>4</v>
      </c>
      <c r="M64" s="2642">
        <v>43252158</v>
      </c>
    </row>
    <row r="65" spans="1:13" ht="11.25" customHeight="1" x14ac:dyDescent="0.25">
      <c r="A65" s="2620">
        <v>2021</v>
      </c>
      <c r="B65" s="2641">
        <v>108</v>
      </c>
      <c r="C65" s="138">
        <v>815130935</v>
      </c>
      <c r="D65" s="2641">
        <v>6</v>
      </c>
      <c r="E65" s="138">
        <v>48481077</v>
      </c>
      <c r="F65" s="2641">
        <v>65</v>
      </c>
      <c r="G65" s="138">
        <v>513842663</v>
      </c>
      <c r="H65" s="2641">
        <v>4</v>
      </c>
      <c r="I65" s="138">
        <v>34271077</v>
      </c>
      <c r="J65" s="2641">
        <v>43</v>
      </c>
      <c r="K65" s="138">
        <v>301288272</v>
      </c>
      <c r="L65" s="2641">
        <v>2</v>
      </c>
      <c r="M65" s="138">
        <v>14210000</v>
      </c>
    </row>
    <row r="66" spans="1:13" ht="11.25" customHeight="1" x14ac:dyDescent="0.25">
      <c r="A66" s="2620">
        <v>2022</v>
      </c>
      <c r="B66" s="2641">
        <v>71</v>
      </c>
      <c r="C66" s="138">
        <v>728688897</v>
      </c>
      <c r="D66" s="2641">
        <v>3</v>
      </c>
      <c r="E66" s="138">
        <v>38894672</v>
      </c>
      <c r="F66" s="2641">
        <v>43</v>
      </c>
      <c r="G66" s="138">
        <v>405095077</v>
      </c>
      <c r="H66" s="2641">
        <v>1</v>
      </c>
      <c r="I66" s="138">
        <v>9852514</v>
      </c>
      <c r="J66" s="2641">
        <v>28</v>
      </c>
      <c r="K66" s="138">
        <v>323593820</v>
      </c>
      <c r="L66" s="2641">
        <v>2</v>
      </c>
      <c r="M66" s="138">
        <v>29042158</v>
      </c>
    </row>
    <row r="67" spans="1:13" ht="11.25" customHeight="1" x14ac:dyDescent="0.25">
      <c r="A67" s="764"/>
      <c r="B67" s="2640"/>
      <c r="C67" s="2621"/>
      <c r="D67" s="2640"/>
      <c r="E67" s="2621"/>
      <c r="F67" s="2640"/>
      <c r="G67" s="2621"/>
      <c r="H67" s="2640"/>
      <c r="I67" s="2621"/>
      <c r="J67" s="2640"/>
      <c r="K67" s="2621"/>
      <c r="L67" s="2640"/>
      <c r="M67" s="2621"/>
    </row>
    <row r="68" spans="1:13" ht="11.25" customHeight="1" x14ac:dyDescent="0.25">
      <c r="A68" s="26" t="s">
        <v>3443</v>
      </c>
      <c r="B68" s="2621"/>
      <c r="C68" s="2621"/>
      <c r="D68" s="2621"/>
      <c r="E68" s="2621"/>
      <c r="F68" s="2621"/>
      <c r="G68" s="2621"/>
      <c r="H68" s="2621"/>
      <c r="I68" s="2621"/>
      <c r="J68" s="2621"/>
      <c r="K68" s="2621"/>
      <c r="L68" s="2621"/>
    </row>
    <row r="69" spans="1:13" ht="11.25" customHeight="1" x14ac:dyDescent="0.25">
      <c r="A69" s="26" t="s">
        <v>3477</v>
      </c>
      <c r="B69" s="2621"/>
      <c r="C69" s="2621"/>
      <c r="D69" s="2621"/>
      <c r="E69" s="2621"/>
      <c r="F69" s="2621"/>
      <c r="G69" s="2621"/>
      <c r="H69" s="2621"/>
      <c r="I69" s="2621"/>
      <c r="J69" s="2621"/>
      <c r="K69" s="2621"/>
      <c r="L69" s="2621"/>
    </row>
    <row r="70" spans="1:13" ht="11.25" customHeight="1" x14ac:dyDescent="0.25">
      <c r="A70" s="26" t="s">
        <v>3478</v>
      </c>
      <c r="B70" s="2621"/>
      <c r="C70" s="2621"/>
      <c r="D70" s="2621"/>
      <c r="E70" s="2621"/>
      <c r="F70" s="2621"/>
      <c r="G70" s="2621"/>
      <c r="H70" s="2621"/>
      <c r="I70" s="2621"/>
      <c r="J70" s="2621"/>
      <c r="K70" s="2621"/>
      <c r="L70" s="2621"/>
    </row>
    <row r="71" spans="1:13" ht="11.25" customHeight="1" x14ac:dyDescent="0.25">
      <c r="A71" s="766" t="s">
        <v>3479</v>
      </c>
      <c r="B71" s="766"/>
      <c r="C71" s="766"/>
      <c r="D71" s="766"/>
      <c r="E71" s="766"/>
      <c r="F71" s="766"/>
      <c r="G71" s="766"/>
    </row>
    <row r="72" spans="1:13" ht="11.25" customHeight="1" x14ac:dyDescent="0.25">
      <c r="A72" s="766" t="s">
        <v>3480</v>
      </c>
      <c r="B72" s="766"/>
      <c r="C72" s="766"/>
      <c r="D72" s="766"/>
      <c r="E72" s="766"/>
      <c r="F72" s="766"/>
      <c r="G72" s="766"/>
    </row>
    <row r="73" spans="1:13" ht="11.25" customHeight="1" x14ac:dyDescent="0.25">
      <c r="A73" s="2647" t="s">
        <v>3481</v>
      </c>
      <c r="B73" s="766"/>
      <c r="C73" s="766"/>
      <c r="D73" s="766"/>
      <c r="E73" s="766"/>
      <c r="F73" s="757"/>
      <c r="G73" s="757"/>
    </row>
    <row r="74" spans="1:13" ht="11.25" customHeight="1" x14ac:dyDescent="0.25">
      <c r="A74" s="766" t="s">
        <v>3471</v>
      </c>
      <c r="B74" s="766"/>
      <c r="C74" s="766"/>
      <c r="D74" s="766"/>
      <c r="E74" s="766"/>
      <c r="F74" s="757"/>
      <c r="G74" s="757"/>
    </row>
    <row r="75" spans="1:13" ht="11.25" customHeight="1" x14ac:dyDescent="0.25">
      <c r="A75" s="766" t="s">
        <v>2019</v>
      </c>
      <c r="B75" s="766"/>
      <c r="C75" s="766"/>
      <c r="D75" s="766"/>
      <c r="E75" s="766"/>
      <c r="F75" s="757"/>
      <c r="G75" s="757"/>
      <c r="H75" s="757"/>
      <c r="I75" s="757"/>
      <c r="J75" s="757"/>
      <c r="K75" s="757"/>
      <c r="L75" s="757"/>
      <c r="M75" s="757"/>
    </row>
  </sheetData>
  <pageMargins left="0.78740157480314965" right="0.78740157480314965" top="0.78740157480314965" bottom="0.78740157480314965" header="0.78740157480314965" footer="0.78740157480314965"/>
  <pageSetup paperSize="9" scale="67" orientation="landscape" r:id="rId1"/>
  <headerFooter alignWithMargins="0">
    <oddFooter>&amp;L&amp;C&amp;R</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2:Q29"/>
  <sheetViews>
    <sheetView zoomScaleNormal="100" workbookViewId="0">
      <selection activeCell="C32" sqref="C32"/>
    </sheetView>
  </sheetViews>
  <sheetFormatPr baseColWidth="10" defaultColWidth="9.140625" defaultRowHeight="10.5" x14ac:dyDescent="0.25"/>
  <cols>
    <col min="1" max="1" width="25.28515625" style="738" customWidth="1"/>
    <col min="2" max="2" width="10.28515625" style="738" bestFit="1" customWidth="1"/>
    <col min="3" max="3" width="21" style="738" bestFit="1" customWidth="1"/>
    <col min="4" max="4" width="10.28515625" style="738" bestFit="1" customWidth="1"/>
    <col min="5" max="5" width="21" style="738" bestFit="1" customWidth="1"/>
    <col min="6" max="6" width="10.28515625" style="738" bestFit="1" customWidth="1"/>
    <col min="7" max="7" width="21" style="738" bestFit="1" customWidth="1"/>
    <col min="8" max="8" width="10.28515625" style="738" bestFit="1" customWidth="1"/>
    <col min="9" max="9" width="21" style="738" bestFit="1" customWidth="1"/>
    <col min="10" max="10" width="10.28515625" style="738" bestFit="1" customWidth="1"/>
    <col min="11" max="11" width="21" style="738" bestFit="1" customWidth="1"/>
    <col min="12" max="12" width="10.28515625" style="738" bestFit="1" customWidth="1"/>
    <col min="13" max="13" width="21" style="738" bestFit="1" customWidth="1"/>
    <col min="14" max="14" width="10.28515625" style="738" bestFit="1" customWidth="1"/>
    <col min="15" max="15" width="21" style="738" bestFit="1" customWidth="1"/>
    <col min="16" max="16" width="15.85546875" style="738" bestFit="1" customWidth="1"/>
    <col min="17" max="17" width="22.5703125" style="738" bestFit="1" customWidth="1"/>
    <col min="18" max="16384" width="9.140625" style="738"/>
  </cols>
  <sheetData>
    <row r="2" spans="1:17" ht="11.25" x14ac:dyDescent="0.25">
      <c r="A2" s="1532" t="s">
        <v>3482</v>
      </c>
      <c r="B2" s="1532"/>
      <c r="C2" s="1532"/>
      <c r="D2" s="1532"/>
      <c r="E2" s="1532"/>
      <c r="F2" s="1532"/>
      <c r="G2" s="1532"/>
      <c r="H2" s="1532"/>
      <c r="I2" s="1532"/>
      <c r="J2" s="1532"/>
      <c r="K2" s="1532"/>
      <c r="L2" s="1532"/>
      <c r="M2" s="1532"/>
      <c r="N2" s="1532"/>
      <c r="O2" s="1532"/>
      <c r="P2" s="1532"/>
      <c r="Q2" s="1532"/>
    </row>
    <row r="3" spans="1:17" x14ac:dyDescent="0.25">
      <c r="A3" s="761"/>
    </row>
    <row r="4" spans="1:17" ht="31.5" customHeight="1" x14ac:dyDescent="0.25">
      <c r="A4" s="2648" t="s">
        <v>3483</v>
      </c>
      <c r="B4" s="2649" t="s">
        <v>103</v>
      </c>
      <c r="C4" s="2596"/>
      <c r="D4" s="2650" t="s">
        <v>3484</v>
      </c>
      <c r="E4" s="2651"/>
      <c r="F4" s="2652" t="s">
        <v>3485</v>
      </c>
      <c r="G4" s="2653"/>
      <c r="H4" s="2654" t="s">
        <v>3486</v>
      </c>
      <c r="I4" s="2655"/>
      <c r="J4" s="2656" t="s">
        <v>2689</v>
      </c>
      <c r="K4" s="2657"/>
      <c r="L4" s="2654" t="s">
        <v>2688</v>
      </c>
      <c r="M4" s="2657"/>
      <c r="N4" s="2658" t="s">
        <v>3487</v>
      </c>
      <c r="O4" s="2659"/>
    </row>
    <row r="5" spans="1:17" x14ac:dyDescent="0.25">
      <c r="A5" s="2660"/>
      <c r="B5" s="2661" t="s">
        <v>3452</v>
      </c>
      <c r="C5" s="2661" t="s">
        <v>3454</v>
      </c>
      <c r="D5" s="2661" t="s">
        <v>3452</v>
      </c>
      <c r="E5" s="2661" t="s">
        <v>3454</v>
      </c>
      <c r="F5" s="2661" t="s">
        <v>3452</v>
      </c>
      <c r="G5" s="2661" t="s">
        <v>3454</v>
      </c>
      <c r="H5" s="2661" t="s">
        <v>3452</v>
      </c>
      <c r="I5" s="2661" t="s">
        <v>3454</v>
      </c>
      <c r="J5" s="2661" t="s">
        <v>3452</v>
      </c>
      <c r="K5" s="2661" t="s">
        <v>3454</v>
      </c>
      <c r="L5" s="2661" t="s">
        <v>3452</v>
      </c>
      <c r="M5" s="2661" t="s">
        <v>3454</v>
      </c>
      <c r="N5" s="2662" t="s">
        <v>3452</v>
      </c>
      <c r="O5" s="2663" t="s">
        <v>3454</v>
      </c>
    </row>
    <row r="6" spans="1:17" x14ac:dyDescent="0.25">
      <c r="A6" s="2664" t="s">
        <v>2</v>
      </c>
      <c r="B6" s="2665">
        <v>395</v>
      </c>
      <c r="C6" s="2665">
        <v>5395671452.3500004</v>
      </c>
      <c r="D6" s="2666">
        <v>106</v>
      </c>
      <c r="E6" s="2666">
        <v>1865226751</v>
      </c>
      <c r="F6" s="2666">
        <v>23</v>
      </c>
      <c r="G6" s="2666">
        <v>860767667</v>
      </c>
      <c r="H6" s="2666">
        <v>57</v>
      </c>
      <c r="I6" s="2666">
        <v>630235810</v>
      </c>
      <c r="J6" s="2666">
        <v>35</v>
      </c>
      <c r="K6" s="2666">
        <v>540573507</v>
      </c>
      <c r="L6" s="2666">
        <v>33</v>
      </c>
      <c r="M6" s="2666">
        <v>473175574</v>
      </c>
      <c r="N6" s="2667">
        <v>141</v>
      </c>
      <c r="O6" s="2667">
        <v>1025692143.3500004</v>
      </c>
    </row>
    <row r="7" spans="1:17" x14ac:dyDescent="0.25">
      <c r="A7" s="2668" t="s">
        <v>9</v>
      </c>
      <c r="B7" s="2665">
        <v>1</v>
      </c>
      <c r="C7" s="2665">
        <v>19990012</v>
      </c>
      <c r="D7" s="2669">
        <v>1</v>
      </c>
      <c r="E7" s="2669">
        <v>19990012</v>
      </c>
      <c r="F7" s="2669">
        <v>0</v>
      </c>
      <c r="G7" s="2669">
        <v>0</v>
      </c>
      <c r="H7" s="2669">
        <v>0</v>
      </c>
      <c r="I7" s="2669">
        <v>0</v>
      </c>
      <c r="J7" s="2669">
        <v>0</v>
      </c>
      <c r="K7" s="2669">
        <v>0</v>
      </c>
      <c r="L7" s="2670">
        <v>0</v>
      </c>
      <c r="M7" s="2670">
        <v>0</v>
      </c>
      <c r="N7" s="2671">
        <v>0</v>
      </c>
      <c r="O7" s="2671">
        <v>0</v>
      </c>
    </row>
    <row r="8" spans="1:17" x14ac:dyDescent="0.25">
      <c r="A8" s="2668" t="s">
        <v>10</v>
      </c>
      <c r="B8" s="2665">
        <v>3</v>
      </c>
      <c r="C8" s="2665">
        <v>25627967</v>
      </c>
      <c r="D8" s="2669">
        <v>0</v>
      </c>
      <c r="E8" s="2669">
        <v>0</v>
      </c>
      <c r="F8" s="2669">
        <v>0</v>
      </c>
      <c r="G8" s="2669">
        <v>0</v>
      </c>
      <c r="H8" s="2669">
        <v>2</v>
      </c>
      <c r="I8" s="2669">
        <v>22848480</v>
      </c>
      <c r="J8" s="2669">
        <v>0</v>
      </c>
      <c r="K8" s="2669">
        <v>0</v>
      </c>
      <c r="L8" s="2670">
        <v>0</v>
      </c>
      <c r="M8" s="2670">
        <v>0</v>
      </c>
      <c r="N8" s="2671">
        <v>1</v>
      </c>
      <c r="O8" s="2671">
        <v>2779487</v>
      </c>
    </row>
    <row r="9" spans="1:17" x14ac:dyDescent="0.25">
      <c r="A9" s="2668" t="s">
        <v>11</v>
      </c>
      <c r="B9" s="2665">
        <v>3</v>
      </c>
      <c r="C9" s="2665">
        <v>56037939</v>
      </c>
      <c r="D9" s="2669">
        <v>1</v>
      </c>
      <c r="E9" s="2669">
        <v>42820520</v>
      </c>
      <c r="F9" s="2669">
        <v>0</v>
      </c>
      <c r="G9" s="2669">
        <v>0</v>
      </c>
      <c r="H9" s="2669">
        <v>1</v>
      </c>
      <c r="I9" s="2669">
        <v>7997419</v>
      </c>
      <c r="J9" s="2669">
        <v>0</v>
      </c>
      <c r="K9" s="2669">
        <v>0</v>
      </c>
      <c r="L9" s="2670">
        <v>0</v>
      </c>
      <c r="M9" s="2670">
        <v>0</v>
      </c>
      <c r="N9" s="2671">
        <v>1</v>
      </c>
      <c r="O9" s="2671">
        <v>5220000</v>
      </c>
    </row>
    <row r="10" spans="1:17" x14ac:dyDescent="0.25">
      <c r="A10" s="2668" t="s">
        <v>12</v>
      </c>
      <c r="B10" s="2665">
        <v>3</v>
      </c>
      <c r="C10" s="2665">
        <v>50005595</v>
      </c>
      <c r="D10" s="2669">
        <v>0</v>
      </c>
      <c r="E10" s="2669">
        <v>0</v>
      </c>
      <c r="F10" s="2669">
        <v>1</v>
      </c>
      <c r="G10" s="2669">
        <v>15628384</v>
      </c>
      <c r="H10" s="2669">
        <v>1</v>
      </c>
      <c r="I10" s="2669">
        <v>14630000</v>
      </c>
      <c r="J10" s="2669">
        <v>0</v>
      </c>
      <c r="K10" s="2669">
        <v>0</v>
      </c>
      <c r="L10" s="2670">
        <v>0</v>
      </c>
      <c r="M10" s="2670">
        <v>0</v>
      </c>
      <c r="N10" s="2671">
        <v>1</v>
      </c>
      <c r="O10" s="2671">
        <v>19747211</v>
      </c>
    </row>
    <row r="11" spans="1:17" x14ac:dyDescent="0.25">
      <c r="A11" s="2668" t="s">
        <v>13</v>
      </c>
      <c r="B11" s="2665">
        <v>9</v>
      </c>
      <c r="C11" s="2665">
        <v>110304711</v>
      </c>
      <c r="D11" s="2669">
        <v>1</v>
      </c>
      <c r="E11" s="2669">
        <v>20876190</v>
      </c>
      <c r="F11" s="2669">
        <v>0</v>
      </c>
      <c r="G11" s="2669">
        <v>0</v>
      </c>
      <c r="H11" s="2669">
        <v>5</v>
      </c>
      <c r="I11" s="2669">
        <v>58408711</v>
      </c>
      <c r="J11" s="2669">
        <v>1</v>
      </c>
      <c r="K11" s="2669">
        <v>19959166</v>
      </c>
      <c r="L11" s="2670">
        <v>0</v>
      </c>
      <c r="M11" s="2670">
        <v>0</v>
      </c>
      <c r="N11" s="2671">
        <v>2</v>
      </c>
      <c r="O11" s="2671">
        <v>11060644</v>
      </c>
    </row>
    <row r="12" spans="1:17" x14ac:dyDescent="0.25">
      <c r="A12" s="2668" t="s">
        <v>14</v>
      </c>
      <c r="B12" s="2665">
        <v>56</v>
      </c>
      <c r="C12" s="2665">
        <v>850889082</v>
      </c>
      <c r="D12" s="2669">
        <v>10</v>
      </c>
      <c r="E12" s="2669">
        <v>163355523</v>
      </c>
      <c r="F12" s="2669">
        <v>4</v>
      </c>
      <c r="G12" s="2669">
        <v>177849698</v>
      </c>
      <c r="H12" s="2669">
        <v>12</v>
      </c>
      <c r="I12" s="2669">
        <v>130615403</v>
      </c>
      <c r="J12" s="2669">
        <v>6</v>
      </c>
      <c r="K12" s="2669">
        <v>102041422</v>
      </c>
      <c r="L12" s="2670">
        <v>6</v>
      </c>
      <c r="M12" s="2670">
        <v>95914469</v>
      </c>
      <c r="N12" s="2671">
        <v>18</v>
      </c>
      <c r="O12" s="2671">
        <v>181112567</v>
      </c>
    </row>
    <row r="13" spans="1:17" x14ac:dyDescent="0.25">
      <c r="A13" s="2668" t="s">
        <v>15</v>
      </c>
      <c r="B13" s="2665">
        <v>239</v>
      </c>
      <c r="C13" s="2665">
        <v>3301751850.3499999</v>
      </c>
      <c r="D13" s="2669">
        <v>81</v>
      </c>
      <c r="E13" s="2669">
        <v>1437178624</v>
      </c>
      <c r="F13" s="2669">
        <v>11</v>
      </c>
      <c r="G13" s="2669">
        <v>428100324</v>
      </c>
      <c r="H13" s="2669">
        <v>23</v>
      </c>
      <c r="I13" s="2669">
        <v>274758216</v>
      </c>
      <c r="J13" s="2669">
        <v>24</v>
      </c>
      <c r="K13" s="2669">
        <v>349874530</v>
      </c>
      <c r="L13" s="2670">
        <v>20</v>
      </c>
      <c r="M13" s="2670">
        <v>277473181</v>
      </c>
      <c r="N13" s="2671">
        <v>80</v>
      </c>
      <c r="O13" s="2671">
        <v>534366975.3499999</v>
      </c>
    </row>
    <row r="14" spans="1:17" x14ac:dyDescent="0.25">
      <c r="A14" s="2668" t="s">
        <v>16</v>
      </c>
      <c r="B14" s="2665">
        <v>6</v>
      </c>
      <c r="C14" s="2665">
        <v>79746128</v>
      </c>
      <c r="D14" s="2669">
        <v>0</v>
      </c>
      <c r="E14" s="2669">
        <v>0</v>
      </c>
      <c r="F14" s="2669">
        <v>0</v>
      </c>
      <c r="G14" s="2669">
        <v>0</v>
      </c>
      <c r="H14" s="2669">
        <v>1</v>
      </c>
      <c r="I14" s="2669">
        <v>3848788</v>
      </c>
      <c r="J14" s="2669">
        <v>0</v>
      </c>
      <c r="K14" s="2669">
        <v>0</v>
      </c>
      <c r="L14" s="2670">
        <v>0</v>
      </c>
      <c r="M14" s="2670">
        <v>0</v>
      </c>
      <c r="N14" s="2671">
        <v>5</v>
      </c>
      <c r="O14" s="2671">
        <v>75897340</v>
      </c>
    </row>
    <row r="15" spans="1:17" x14ac:dyDescent="0.25">
      <c r="A15" s="2668" t="s">
        <v>17</v>
      </c>
      <c r="B15" s="2665">
        <v>12</v>
      </c>
      <c r="C15" s="2665">
        <v>133018871</v>
      </c>
      <c r="D15" s="2669">
        <v>1</v>
      </c>
      <c r="E15" s="2669">
        <v>40174280</v>
      </c>
      <c r="F15" s="2669">
        <v>0</v>
      </c>
      <c r="G15" s="2669">
        <v>0</v>
      </c>
      <c r="H15" s="2669">
        <v>0</v>
      </c>
      <c r="I15" s="2669">
        <v>0</v>
      </c>
      <c r="J15" s="2669">
        <v>1</v>
      </c>
      <c r="K15" s="2669">
        <v>19531864</v>
      </c>
      <c r="L15" s="2670">
        <v>2</v>
      </c>
      <c r="M15" s="2670">
        <v>23774572</v>
      </c>
      <c r="N15" s="2671">
        <v>8</v>
      </c>
      <c r="O15" s="2671">
        <v>49538155</v>
      </c>
    </row>
    <row r="16" spans="1:17" x14ac:dyDescent="0.25">
      <c r="A16" s="2668" t="s">
        <v>18</v>
      </c>
      <c r="B16" s="2665">
        <v>3</v>
      </c>
      <c r="C16" s="2665">
        <v>36021541</v>
      </c>
      <c r="D16" s="2669">
        <v>1</v>
      </c>
      <c r="E16" s="2669">
        <v>21137716</v>
      </c>
      <c r="F16" s="2669">
        <v>0</v>
      </c>
      <c r="G16" s="2669">
        <v>0</v>
      </c>
      <c r="H16" s="2669">
        <v>2</v>
      </c>
      <c r="I16" s="2669">
        <v>14883825</v>
      </c>
      <c r="J16" s="2669">
        <v>0</v>
      </c>
      <c r="K16" s="2669">
        <v>0</v>
      </c>
      <c r="L16" s="2670">
        <v>0</v>
      </c>
      <c r="M16" s="2670">
        <v>0</v>
      </c>
      <c r="N16" s="2671">
        <v>0</v>
      </c>
      <c r="O16" s="2671">
        <v>0</v>
      </c>
    </row>
    <row r="17" spans="1:17" x14ac:dyDescent="0.25">
      <c r="A17" s="2668" t="s">
        <v>19</v>
      </c>
      <c r="B17" s="2665">
        <v>21</v>
      </c>
      <c r="C17" s="2665">
        <v>274570054</v>
      </c>
      <c r="D17" s="2669">
        <v>3</v>
      </c>
      <c r="E17" s="2669">
        <v>29753626</v>
      </c>
      <c r="F17" s="2669">
        <v>3</v>
      </c>
      <c r="G17" s="2669">
        <v>129650669</v>
      </c>
      <c r="H17" s="2669">
        <v>4</v>
      </c>
      <c r="I17" s="2669">
        <v>43524355</v>
      </c>
      <c r="J17" s="2669">
        <v>1</v>
      </c>
      <c r="K17" s="2669">
        <v>14947015</v>
      </c>
      <c r="L17" s="2670">
        <v>2</v>
      </c>
      <c r="M17" s="2670">
        <v>31557208</v>
      </c>
      <c r="N17" s="2671">
        <v>8</v>
      </c>
      <c r="O17" s="2671">
        <v>25137181</v>
      </c>
    </row>
    <row r="18" spans="1:17" x14ac:dyDescent="0.25">
      <c r="A18" s="2668" t="s">
        <v>20</v>
      </c>
      <c r="B18" s="2665">
        <v>7</v>
      </c>
      <c r="C18" s="2665">
        <v>87272527</v>
      </c>
      <c r="D18" s="2669">
        <v>0</v>
      </c>
      <c r="E18" s="2669">
        <v>0</v>
      </c>
      <c r="F18" s="2669">
        <v>2</v>
      </c>
      <c r="G18" s="2669">
        <v>38146369</v>
      </c>
      <c r="H18" s="2669">
        <v>1</v>
      </c>
      <c r="I18" s="2669">
        <v>7933817</v>
      </c>
      <c r="J18" s="2669">
        <v>1</v>
      </c>
      <c r="K18" s="2669">
        <v>18719502</v>
      </c>
      <c r="L18" s="2670">
        <v>0</v>
      </c>
      <c r="M18" s="2670">
        <v>0</v>
      </c>
      <c r="N18" s="2671">
        <v>3</v>
      </c>
      <c r="O18" s="2671">
        <v>22472839</v>
      </c>
    </row>
    <row r="19" spans="1:17" x14ac:dyDescent="0.25">
      <c r="A19" s="2668" t="s">
        <v>21</v>
      </c>
      <c r="B19" s="2665">
        <v>14</v>
      </c>
      <c r="C19" s="2665">
        <v>187142254</v>
      </c>
      <c r="D19" s="2669">
        <v>5</v>
      </c>
      <c r="E19" s="2669">
        <v>44446408</v>
      </c>
      <c r="F19" s="2669">
        <v>1</v>
      </c>
      <c r="G19" s="2669">
        <v>47084775</v>
      </c>
      <c r="H19" s="2669">
        <v>1</v>
      </c>
      <c r="I19" s="2669">
        <v>7909420</v>
      </c>
      <c r="J19" s="2669">
        <v>1</v>
      </c>
      <c r="K19" s="2669">
        <v>15500008</v>
      </c>
      <c r="L19" s="2670">
        <v>2</v>
      </c>
      <c r="M19" s="2670">
        <v>29456144</v>
      </c>
      <c r="N19" s="2671">
        <v>4</v>
      </c>
      <c r="O19" s="2671">
        <v>42745499</v>
      </c>
    </row>
    <row r="20" spans="1:17" x14ac:dyDescent="0.25">
      <c r="A20" s="2668" t="s">
        <v>22</v>
      </c>
      <c r="B20" s="2665">
        <v>14</v>
      </c>
      <c r="C20" s="2665">
        <v>144330029</v>
      </c>
      <c r="D20" s="2669">
        <v>1</v>
      </c>
      <c r="E20" s="2669">
        <v>18628336</v>
      </c>
      <c r="F20" s="2669">
        <v>1</v>
      </c>
      <c r="G20" s="2669">
        <v>24307448</v>
      </c>
      <c r="H20" s="2669">
        <v>2</v>
      </c>
      <c r="I20" s="2669">
        <v>31760000</v>
      </c>
      <c r="J20" s="2669">
        <v>0</v>
      </c>
      <c r="K20" s="2669">
        <v>0</v>
      </c>
      <c r="L20" s="2670">
        <v>1</v>
      </c>
      <c r="M20" s="2670">
        <v>15000000</v>
      </c>
      <c r="N20" s="2671">
        <v>9</v>
      </c>
      <c r="O20" s="2671">
        <v>54634245</v>
      </c>
    </row>
    <row r="21" spans="1:17" x14ac:dyDescent="0.25">
      <c r="A21" s="2668" t="s">
        <v>23</v>
      </c>
      <c r="B21" s="2665">
        <v>2</v>
      </c>
      <c r="C21" s="2665">
        <v>4137376</v>
      </c>
      <c r="D21" s="2669">
        <v>0</v>
      </c>
      <c r="E21" s="2669">
        <v>0</v>
      </c>
      <c r="F21" s="2669">
        <v>0</v>
      </c>
      <c r="G21" s="2669">
        <v>0</v>
      </c>
      <c r="H21" s="2669">
        <v>1</v>
      </c>
      <c r="I21" s="2669">
        <v>3157376</v>
      </c>
      <c r="J21" s="2669">
        <v>0</v>
      </c>
      <c r="K21" s="2669">
        <v>0</v>
      </c>
      <c r="L21" s="2670">
        <v>0</v>
      </c>
      <c r="M21" s="2670">
        <v>0</v>
      </c>
      <c r="N21" s="2671">
        <v>1</v>
      </c>
      <c r="O21" s="2671">
        <v>980000</v>
      </c>
    </row>
    <row r="22" spans="1:17" x14ac:dyDescent="0.25">
      <c r="A22" s="2672" t="s">
        <v>24</v>
      </c>
      <c r="B22" s="2665">
        <v>2</v>
      </c>
      <c r="C22" s="2665">
        <v>34825516</v>
      </c>
      <c r="D22" s="2669">
        <v>1</v>
      </c>
      <c r="E22" s="2669">
        <v>26865516</v>
      </c>
      <c r="F22" s="2669">
        <v>0</v>
      </c>
      <c r="G22" s="2669">
        <v>0</v>
      </c>
      <c r="H22" s="2669">
        <v>1</v>
      </c>
      <c r="I22" s="2669">
        <v>7960000</v>
      </c>
      <c r="J22" s="2669">
        <v>0</v>
      </c>
      <c r="K22" s="2669">
        <v>0</v>
      </c>
      <c r="L22" s="2670">
        <v>0</v>
      </c>
      <c r="M22" s="2670">
        <v>0</v>
      </c>
      <c r="N22" s="2671">
        <v>0</v>
      </c>
      <c r="O22" s="2671">
        <v>0</v>
      </c>
    </row>
    <row r="23" spans="1:17" ht="11.25" customHeight="1" x14ac:dyDescent="0.25">
      <c r="A23" s="761"/>
      <c r="N23" s="761"/>
      <c r="O23" s="761"/>
      <c r="P23" s="761"/>
      <c r="Q23" s="761"/>
    </row>
    <row r="24" spans="1:17" ht="11.25" customHeight="1" x14ac:dyDescent="0.25">
      <c r="A24" s="26" t="s">
        <v>3443</v>
      </c>
      <c r="N24" s="761"/>
      <c r="O24" s="761"/>
      <c r="P24" s="761"/>
      <c r="Q24" s="761"/>
    </row>
    <row r="25" spans="1:17" x14ac:dyDescent="0.25">
      <c r="A25" s="2673" t="s">
        <v>3488</v>
      </c>
      <c r="B25" s="766"/>
      <c r="C25" s="766"/>
      <c r="D25" s="766"/>
      <c r="E25" s="766"/>
      <c r="F25" s="766"/>
      <c r="G25" s="766"/>
      <c r="H25" s="766"/>
      <c r="I25" s="766"/>
      <c r="J25" s="766"/>
      <c r="K25" s="766"/>
      <c r="L25" s="766"/>
      <c r="M25" s="766"/>
      <c r="N25" s="2674"/>
      <c r="O25" s="2674"/>
      <c r="P25" s="2674"/>
      <c r="Q25" s="2674"/>
    </row>
    <row r="26" spans="1:17" x14ac:dyDescent="0.25">
      <c r="A26" s="1532" t="s">
        <v>3489</v>
      </c>
      <c r="B26" s="1532"/>
      <c r="C26" s="1532"/>
      <c r="D26" s="1532"/>
      <c r="E26" s="1532"/>
      <c r="F26" s="1532"/>
      <c r="G26" s="1532"/>
      <c r="H26" s="1532"/>
      <c r="I26" s="1532"/>
      <c r="J26" s="1532"/>
      <c r="K26" s="1532"/>
      <c r="L26" s="1532"/>
      <c r="M26" s="1532"/>
      <c r="N26" s="2674"/>
      <c r="O26" s="2674"/>
      <c r="P26" s="2674"/>
      <c r="Q26" s="2674"/>
    </row>
    <row r="27" spans="1:17" x14ac:dyDescent="0.25">
      <c r="A27" s="90" t="s">
        <v>3490</v>
      </c>
      <c r="B27" s="766"/>
      <c r="C27" s="766"/>
      <c r="D27" s="766"/>
      <c r="E27" s="766"/>
      <c r="F27" s="766"/>
      <c r="G27" s="766"/>
      <c r="H27" s="766"/>
      <c r="I27" s="766"/>
      <c r="J27" s="766"/>
      <c r="K27" s="766"/>
      <c r="L27" s="766"/>
      <c r="M27" s="766"/>
      <c r="N27" s="2674"/>
      <c r="O27" s="2674"/>
      <c r="P27" s="2674"/>
      <c r="Q27" s="2674"/>
    </row>
    <row r="28" spans="1:17" x14ac:dyDescent="0.25">
      <c r="A28" s="2604" t="s">
        <v>447</v>
      </c>
      <c r="B28" s="766"/>
      <c r="C28" s="766"/>
      <c r="D28" s="766"/>
      <c r="E28" s="766"/>
      <c r="F28" s="766"/>
      <c r="G28" s="766"/>
      <c r="H28" s="766"/>
      <c r="I28" s="766"/>
      <c r="J28" s="766"/>
      <c r="K28" s="766"/>
      <c r="L28" s="766"/>
      <c r="M28" s="766"/>
      <c r="N28" s="2674"/>
      <c r="O28" s="2674"/>
      <c r="P28" s="2674"/>
      <c r="Q28" s="2674"/>
    </row>
    <row r="29" spans="1:17" x14ac:dyDescent="0.25">
      <c r="A29" s="766" t="s">
        <v>3447</v>
      </c>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2:O29"/>
  <sheetViews>
    <sheetView zoomScaleNormal="100" workbookViewId="0">
      <selection activeCell="C32" sqref="C32"/>
    </sheetView>
  </sheetViews>
  <sheetFormatPr baseColWidth="10" defaultColWidth="9.140625" defaultRowHeight="11.25" customHeight="1" x14ac:dyDescent="0.25"/>
  <cols>
    <col min="1" max="1" width="24.140625" style="738" customWidth="1"/>
    <col min="2" max="2" width="10.28515625" style="738" bestFit="1" customWidth="1"/>
    <col min="3" max="3" width="21" style="738" bestFit="1" customWidth="1"/>
    <col min="4" max="4" width="10.28515625" style="738" bestFit="1" customWidth="1"/>
    <col min="5" max="5" width="21" style="738" bestFit="1" customWidth="1"/>
    <col min="6" max="6" width="10.28515625" style="738" bestFit="1" customWidth="1"/>
    <col min="7" max="7" width="21" style="738" bestFit="1" customWidth="1"/>
    <col min="8" max="8" width="10.28515625" style="738" bestFit="1" customWidth="1"/>
    <col min="9" max="9" width="21" style="738" bestFit="1" customWidth="1"/>
    <col min="10" max="10" width="10.28515625" style="738" bestFit="1" customWidth="1"/>
    <col min="11" max="11" width="21" style="738" bestFit="1" customWidth="1"/>
    <col min="12" max="12" width="10.28515625" style="738" bestFit="1" customWidth="1"/>
    <col min="13" max="13" width="21" style="738" bestFit="1" customWidth="1"/>
    <col min="14" max="14" width="10.28515625" style="738" bestFit="1" customWidth="1"/>
    <col min="15" max="15" width="21" style="738" bestFit="1" customWidth="1"/>
    <col min="16" max="16384" width="9.140625" style="738"/>
  </cols>
  <sheetData>
    <row r="2" spans="1:15" x14ac:dyDescent="0.25">
      <c r="A2" s="1532" t="s">
        <v>3491</v>
      </c>
    </row>
    <row r="3" spans="1:15" ht="10.5" x14ac:dyDescent="0.25">
      <c r="A3" s="761"/>
    </row>
    <row r="4" spans="1:15" ht="22.5" customHeight="1" x14ac:dyDescent="0.25">
      <c r="A4" s="2648" t="s">
        <v>3492</v>
      </c>
      <c r="B4" s="2675" t="s">
        <v>1734</v>
      </c>
      <c r="C4" s="1548"/>
      <c r="D4" s="2675" t="s">
        <v>3493</v>
      </c>
      <c r="E4" s="1548"/>
      <c r="F4" s="2675" t="s">
        <v>3494</v>
      </c>
      <c r="G4" s="1548"/>
      <c r="H4" s="2675" t="s">
        <v>3495</v>
      </c>
      <c r="I4" s="1548"/>
      <c r="J4" s="712" t="s">
        <v>3496</v>
      </c>
      <c r="K4" s="713"/>
      <c r="L4" s="2675" t="s">
        <v>3497</v>
      </c>
      <c r="M4" s="1548"/>
      <c r="N4" s="300" t="s">
        <v>3498</v>
      </c>
      <c r="O4" s="2659"/>
    </row>
    <row r="5" spans="1:15" ht="15" customHeight="1" x14ac:dyDescent="0.25">
      <c r="A5" s="2660"/>
      <c r="B5" s="2675" t="s">
        <v>3452</v>
      </c>
      <c r="C5" s="2675" t="s">
        <v>3454</v>
      </c>
      <c r="D5" s="2675" t="s">
        <v>3452</v>
      </c>
      <c r="E5" s="2675" t="s">
        <v>3454</v>
      </c>
      <c r="F5" s="2675" t="s">
        <v>3452</v>
      </c>
      <c r="G5" s="2675" t="s">
        <v>3454</v>
      </c>
      <c r="H5" s="2675" t="s">
        <v>3452</v>
      </c>
      <c r="I5" s="2675" t="s">
        <v>3454</v>
      </c>
      <c r="J5" s="2675" t="s">
        <v>3452</v>
      </c>
      <c r="K5" s="2675" t="s">
        <v>3454</v>
      </c>
      <c r="L5" s="2675" t="s">
        <v>3452</v>
      </c>
      <c r="M5" s="2675" t="s">
        <v>3454</v>
      </c>
      <c r="N5" s="2662" t="s">
        <v>3452</v>
      </c>
      <c r="O5" s="2663" t="s">
        <v>3454</v>
      </c>
    </row>
    <row r="6" spans="1:15" ht="10.5" x14ac:dyDescent="0.25">
      <c r="A6" s="1532" t="s">
        <v>2</v>
      </c>
      <c r="B6" s="2666">
        <v>705</v>
      </c>
      <c r="C6" s="2666">
        <v>6631336947.5700006</v>
      </c>
      <c r="D6" s="2666">
        <v>149</v>
      </c>
      <c r="E6" s="2666">
        <v>1710238298.4000001</v>
      </c>
      <c r="F6" s="2666">
        <v>119</v>
      </c>
      <c r="G6" s="2666">
        <v>1186683743.1899998</v>
      </c>
      <c r="H6" s="2666">
        <v>99</v>
      </c>
      <c r="I6" s="2666">
        <v>1022702281.1700001</v>
      </c>
      <c r="J6" s="2666">
        <v>40</v>
      </c>
      <c r="K6" s="2666">
        <v>606131768.75</v>
      </c>
      <c r="L6" s="2666">
        <v>52</v>
      </c>
      <c r="M6" s="2666">
        <v>466072694.89999998</v>
      </c>
      <c r="N6" s="2667">
        <v>246</v>
      </c>
      <c r="O6" s="2667">
        <v>1639508161.1600008</v>
      </c>
    </row>
    <row r="7" spans="1:15" ht="10.5" x14ac:dyDescent="0.25">
      <c r="A7" s="761" t="s">
        <v>9</v>
      </c>
      <c r="B7" s="2676">
        <v>27</v>
      </c>
      <c r="C7" s="2676">
        <v>235875194.36000001</v>
      </c>
      <c r="D7" s="2669">
        <v>8</v>
      </c>
      <c r="E7" s="2669">
        <v>90979718</v>
      </c>
      <c r="F7" s="2669">
        <v>7</v>
      </c>
      <c r="G7" s="2669">
        <v>52588989</v>
      </c>
      <c r="H7" s="2669">
        <v>1</v>
      </c>
      <c r="I7" s="2669">
        <v>11874750</v>
      </c>
      <c r="J7" s="2669">
        <v>1</v>
      </c>
      <c r="K7" s="2669">
        <v>17500932</v>
      </c>
      <c r="L7" s="2669">
        <v>1</v>
      </c>
      <c r="M7" s="2669">
        <v>9084465</v>
      </c>
      <c r="N7" s="2667">
        <v>9</v>
      </c>
      <c r="O7" s="2671">
        <v>53846340.360000014</v>
      </c>
    </row>
    <row r="8" spans="1:15" ht="10.5" x14ac:dyDescent="0.25">
      <c r="A8" s="761" t="s">
        <v>10</v>
      </c>
      <c r="B8" s="2676">
        <v>34</v>
      </c>
      <c r="C8" s="2676">
        <v>355582100.5</v>
      </c>
      <c r="D8" s="2669">
        <v>6</v>
      </c>
      <c r="E8" s="2669">
        <v>62311772</v>
      </c>
      <c r="F8" s="2669">
        <v>8</v>
      </c>
      <c r="G8" s="2669">
        <v>91628945</v>
      </c>
      <c r="H8" s="2669">
        <v>7</v>
      </c>
      <c r="I8" s="2669">
        <v>90830027</v>
      </c>
      <c r="J8" s="2669">
        <v>3</v>
      </c>
      <c r="K8" s="2669">
        <v>54998534.5</v>
      </c>
      <c r="L8" s="2669">
        <v>1</v>
      </c>
      <c r="M8" s="2669">
        <v>6264750</v>
      </c>
      <c r="N8" s="2667">
        <v>9</v>
      </c>
      <c r="O8" s="2671">
        <v>49548072</v>
      </c>
    </row>
    <row r="9" spans="1:15" ht="10.5" x14ac:dyDescent="0.25">
      <c r="A9" s="761" t="s">
        <v>11</v>
      </c>
      <c r="B9" s="2676">
        <v>31</v>
      </c>
      <c r="C9" s="2676">
        <v>349959810.50999999</v>
      </c>
      <c r="D9" s="2669">
        <v>4</v>
      </c>
      <c r="E9" s="2669">
        <v>60980514</v>
      </c>
      <c r="F9" s="2669">
        <v>7</v>
      </c>
      <c r="G9" s="2669">
        <v>89388748</v>
      </c>
      <c r="H9" s="2669">
        <v>8</v>
      </c>
      <c r="I9" s="2669">
        <v>84416659</v>
      </c>
      <c r="J9" s="2669">
        <v>1</v>
      </c>
      <c r="K9" s="2669">
        <v>24998458.510000002</v>
      </c>
      <c r="L9" s="2669">
        <v>5</v>
      </c>
      <c r="M9" s="2669">
        <v>41062329</v>
      </c>
      <c r="N9" s="2667">
        <v>6</v>
      </c>
      <c r="O9" s="2671">
        <v>49113102</v>
      </c>
    </row>
    <row r="10" spans="1:15" ht="10.5" x14ac:dyDescent="0.25">
      <c r="A10" s="761" t="s">
        <v>12</v>
      </c>
      <c r="B10" s="2676">
        <v>34</v>
      </c>
      <c r="C10" s="2676">
        <v>329393252</v>
      </c>
      <c r="D10" s="2669">
        <v>5</v>
      </c>
      <c r="E10" s="2669">
        <v>59230617</v>
      </c>
      <c r="F10" s="2669">
        <v>5</v>
      </c>
      <c r="G10" s="2669">
        <v>52284164</v>
      </c>
      <c r="H10" s="2669">
        <v>4</v>
      </c>
      <c r="I10" s="2669">
        <v>43153984</v>
      </c>
      <c r="J10" s="2669">
        <v>7</v>
      </c>
      <c r="K10" s="2669">
        <v>79981728</v>
      </c>
      <c r="L10" s="2669">
        <v>1</v>
      </c>
      <c r="M10" s="2669">
        <v>4999212</v>
      </c>
      <c r="N10" s="2667">
        <v>12</v>
      </c>
      <c r="O10" s="2671">
        <v>89743547</v>
      </c>
    </row>
    <row r="11" spans="1:15" ht="10.5" x14ac:dyDescent="0.25">
      <c r="A11" s="761" t="s">
        <v>13</v>
      </c>
      <c r="B11" s="2676">
        <v>35</v>
      </c>
      <c r="C11" s="2676">
        <v>306228050</v>
      </c>
      <c r="D11" s="2669">
        <v>7</v>
      </c>
      <c r="E11" s="2669">
        <v>79967611</v>
      </c>
      <c r="F11" s="2669">
        <v>5</v>
      </c>
      <c r="G11" s="2669">
        <v>56929987</v>
      </c>
      <c r="H11" s="2669">
        <v>6</v>
      </c>
      <c r="I11" s="2669">
        <v>52558006</v>
      </c>
      <c r="J11" s="2669">
        <v>2</v>
      </c>
      <c r="K11" s="2669">
        <v>25897230</v>
      </c>
      <c r="L11" s="2669">
        <v>1</v>
      </c>
      <c r="M11" s="2669">
        <v>3993650</v>
      </c>
      <c r="N11" s="2667">
        <v>14</v>
      </c>
      <c r="O11" s="2671">
        <v>86881566</v>
      </c>
    </row>
    <row r="12" spans="1:15" ht="10.5" x14ac:dyDescent="0.25">
      <c r="A12" s="761" t="s">
        <v>14</v>
      </c>
      <c r="B12" s="2676">
        <v>87</v>
      </c>
      <c r="C12" s="2676">
        <v>752669949.20000005</v>
      </c>
      <c r="D12" s="2669">
        <v>19</v>
      </c>
      <c r="E12" s="2669">
        <v>200718817</v>
      </c>
      <c r="F12" s="2669">
        <v>17</v>
      </c>
      <c r="G12" s="2669">
        <v>178871515</v>
      </c>
      <c r="H12" s="2669">
        <v>13</v>
      </c>
      <c r="I12" s="2669">
        <v>125579009.09999999</v>
      </c>
      <c r="J12" s="2669">
        <v>2</v>
      </c>
      <c r="K12" s="2669">
        <v>35535460</v>
      </c>
      <c r="L12" s="2669">
        <v>4</v>
      </c>
      <c r="M12" s="2669">
        <v>17598780</v>
      </c>
      <c r="N12" s="2667">
        <v>32</v>
      </c>
      <c r="O12" s="2671">
        <v>194366368.10000002</v>
      </c>
    </row>
    <row r="13" spans="1:15" ht="10.5" x14ac:dyDescent="0.25">
      <c r="A13" s="761" t="s">
        <v>15</v>
      </c>
      <c r="B13" s="2676">
        <v>99</v>
      </c>
      <c r="C13" s="2676">
        <v>929183150.74000001</v>
      </c>
      <c r="D13" s="2669">
        <v>25</v>
      </c>
      <c r="E13" s="2669">
        <v>323442350</v>
      </c>
      <c r="F13" s="2669">
        <v>13</v>
      </c>
      <c r="G13" s="2669">
        <v>104334355.09999999</v>
      </c>
      <c r="H13" s="2669">
        <v>8</v>
      </c>
      <c r="I13" s="2669">
        <v>82112003.640000001</v>
      </c>
      <c r="J13" s="2669">
        <v>3</v>
      </c>
      <c r="K13" s="2669">
        <v>48271787</v>
      </c>
      <c r="L13" s="2669">
        <v>5</v>
      </c>
      <c r="M13" s="2669">
        <v>39870984</v>
      </c>
      <c r="N13" s="2667">
        <v>45</v>
      </c>
      <c r="O13" s="2671">
        <v>331151671</v>
      </c>
    </row>
    <row r="14" spans="1:15" ht="10.5" x14ac:dyDescent="0.25">
      <c r="A14" s="761" t="s">
        <v>16</v>
      </c>
      <c r="B14" s="2676">
        <v>36</v>
      </c>
      <c r="C14" s="2676">
        <v>344797850.10000002</v>
      </c>
      <c r="D14" s="2669">
        <v>5</v>
      </c>
      <c r="E14" s="2669">
        <v>53296182.200000003</v>
      </c>
      <c r="F14" s="2669">
        <v>9</v>
      </c>
      <c r="G14" s="2669">
        <v>97973733.5</v>
      </c>
      <c r="H14" s="2669">
        <v>2</v>
      </c>
      <c r="I14" s="2669">
        <v>22826200</v>
      </c>
      <c r="J14" s="2669">
        <v>2</v>
      </c>
      <c r="K14" s="2669">
        <v>44839656</v>
      </c>
      <c r="L14" s="2669">
        <v>4</v>
      </c>
      <c r="M14" s="2669">
        <v>37279309.899999999</v>
      </c>
      <c r="N14" s="2667">
        <v>14</v>
      </c>
      <c r="O14" s="2671">
        <v>88582768.50000003</v>
      </c>
    </row>
    <row r="15" spans="1:15" ht="10.5" x14ac:dyDescent="0.25">
      <c r="A15" s="761" t="s">
        <v>17</v>
      </c>
      <c r="B15" s="2676">
        <v>49</v>
      </c>
      <c r="C15" s="2676">
        <v>423478913</v>
      </c>
      <c r="D15" s="2669">
        <v>13</v>
      </c>
      <c r="E15" s="2669">
        <v>142109674</v>
      </c>
      <c r="F15" s="2669">
        <v>9</v>
      </c>
      <c r="G15" s="2669">
        <v>60216406</v>
      </c>
      <c r="H15" s="2669">
        <v>8</v>
      </c>
      <c r="I15" s="2669">
        <v>83954671</v>
      </c>
      <c r="J15" s="2669">
        <v>1</v>
      </c>
      <c r="K15" s="2669">
        <v>21574421</v>
      </c>
      <c r="L15" s="2669">
        <v>1</v>
      </c>
      <c r="M15" s="2669">
        <v>10816000</v>
      </c>
      <c r="N15" s="2667">
        <v>17</v>
      </c>
      <c r="O15" s="2671">
        <v>104807741</v>
      </c>
    </row>
    <row r="16" spans="1:15" ht="10.5" x14ac:dyDescent="0.25">
      <c r="A16" s="761" t="s">
        <v>18</v>
      </c>
      <c r="B16" s="2676">
        <v>37</v>
      </c>
      <c r="C16" s="2676">
        <v>329237240.69</v>
      </c>
      <c r="D16" s="2669">
        <v>6</v>
      </c>
      <c r="E16" s="2669">
        <v>67205829.400000006</v>
      </c>
      <c r="F16" s="2669">
        <v>8</v>
      </c>
      <c r="G16" s="2669">
        <v>82017599.289999992</v>
      </c>
      <c r="H16" s="2669">
        <v>5</v>
      </c>
      <c r="I16" s="2669">
        <v>49270458</v>
      </c>
      <c r="J16" s="2669">
        <v>2</v>
      </c>
      <c r="K16" s="2669">
        <v>13345240</v>
      </c>
      <c r="L16" s="2669">
        <v>4</v>
      </c>
      <c r="M16" s="2669">
        <v>44788787</v>
      </c>
      <c r="N16" s="2667">
        <v>12</v>
      </c>
      <c r="O16" s="2671">
        <v>72609327</v>
      </c>
    </row>
    <row r="17" spans="1:15" ht="10.5" x14ac:dyDescent="0.25">
      <c r="A17" s="761" t="s">
        <v>19</v>
      </c>
      <c r="B17" s="2676">
        <v>50</v>
      </c>
      <c r="C17" s="2676">
        <v>496604843.20000005</v>
      </c>
      <c r="D17" s="2669">
        <v>10</v>
      </c>
      <c r="E17" s="2669">
        <v>118753529.8</v>
      </c>
      <c r="F17" s="2669">
        <v>4</v>
      </c>
      <c r="G17" s="2669">
        <v>28327109</v>
      </c>
      <c r="H17" s="2669">
        <v>15</v>
      </c>
      <c r="I17" s="2669">
        <v>168322859</v>
      </c>
      <c r="J17" s="2669">
        <v>4</v>
      </c>
      <c r="K17" s="2669">
        <v>68610247</v>
      </c>
      <c r="L17" s="2669">
        <v>2</v>
      </c>
      <c r="M17" s="2669">
        <v>12534845</v>
      </c>
      <c r="N17" s="2667">
        <v>15</v>
      </c>
      <c r="O17" s="2671">
        <v>100056253.40000004</v>
      </c>
    </row>
    <row r="18" spans="1:15" ht="10.5" x14ac:dyDescent="0.25">
      <c r="A18" s="761" t="s">
        <v>20</v>
      </c>
      <c r="B18" s="2676">
        <v>39</v>
      </c>
      <c r="C18" s="2676">
        <v>383783164</v>
      </c>
      <c r="D18" s="2669">
        <v>5</v>
      </c>
      <c r="E18" s="2669">
        <v>55579585</v>
      </c>
      <c r="F18" s="2669">
        <v>7</v>
      </c>
      <c r="G18" s="2669">
        <v>67961481</v>
      </c>
      <c r="H18" s="2669">
        <v>6</v>
      </c>
      <c r="I18" s="2669">
        <v>55931175</v>
      </c>
      <c r="J18" s="2669">
        <v>4</v>
      </c>
      <c r="K18" s="2669">
        <v>52308334</v>
      </c>
      <c r="L18" s="2669">
        <v>3</v>
      </c>
      <c r="M18" s="2669">
        <v>27906463</v>
      </c>
      <c r="N18" s="2667">
        <v>14</v>
      </c>
      <c r="O18" s="2671">
        <v>124096126</v>
      </c>
    </row>
    <row r="19" spans="1:15" ht="10.5" x14ac:dyDescent="0.25">
      <c r="A19" s="761" t="s">
        <v>21</v>
      </c>
      <c r="B19" s="2676">
        <v>33</v>
      </c>
      <c r="C19" s="2676">
        <v>356994650</v>
      </c>
      <c r="D19" s="2669">
        <v>5</v>
      </c>
      <c r="E19" s="2669">
        <v>62069127</v>
      </c>
      <c r="F19" s="2669">
        <v>5</v>
      </c>
      <c r="G19" s="2669">
        <v>55290285</v>
      </c>
      <c r="H19" s="2669">
        <v>3</v>
      </c>
      <c r="I19" s="2669">
        <v>25366776</v>
      </c>
      <c r="J19" s="2669">
        <v>3</v>
      </c>
      <c r="K19" s="2669">
        <v>58909472</v>
      </c>
      <c r="L19" s="2669">
        <v>8</v>
      </c>
      <c r="M19" s="2669">
        <v>88747896</v>
      </c>
      <c r="N19" s="2667">
        <v>9</v>
      </c>
      <c r="O19" s="2671">
        <v>66611094</v>
      </c>
    </row>
    <row r="20" spans="1:15" ht="10.5" x14ac:dyDescent="0.25">
      <c r="A20" s="761" t="s">
        <v>22</v>
      </c>
      <c r="B20" s="2676">
        <v>42</v>
      </c>
      <c r="C20" s="2676">
        <v>335362557.46999997</v>
      </c>
      <c r="D20" s="2669">
        <v>11</v>
      </c>
      <c r="E20" s="2669">
        <v>117963402</v>
      </c>
      <c r="F20" s="2669">
        <v>2</v>
      </c>
      <c r="G20" s="2669">
        <v>7556900</v>
      </c>
      <c r="H20" s="2669">
        <v>5</v>
      </c>
      <c r="I20" s="2669">
        <v>32003578.73</v>
      </c>
      <c r="J20" s="2669">
        <v>5</v>
      </c>
      <c r="K20" s="2669">
        <v>59360268.740000002</v>
      </c>
      <c r="L20" s="2669">
        <v>3</v>
      </c>
      <c r="M20" s="2669">
        <v>29910528</v>
      </c>
      <c r="N20" s="2667">
        <v>16</v>
      </c>
      <c r="O20" s="2671">
        <v>88567879.99999997</v>
      </c>
    </row>
    <row r="21" spans="1:15" ht="10.5" x14ac:dyDescent="0.25">
      <c r="A21" s="761" t="s">
        <v>23</v>
      </c>
      <c r="B21" s="2676">
        <v>37</v>
      </c>
      <c r="C21" s="2676">
        <v>365914340</v>
      </c>
      <c r="D21" s="2669">
        <v>12</v>
      </c>
      <c r="E21" s="2669">
        <v>135928903</v>
      </c>
      <c r="F21" s="2669">
        <v>5</v>
      </c>
      <c r="G21" s="2669">
        <v>67313468</v>
      </c>
      <c r="H21" s="2669">
        <v>5</v>
      </c>
      <c r="I21" s="2669">
        <v>64456497</v>
      </c>
      <c r="J21" s="2669">
        <v>0</v>
      </c>
      <c r="K21" s="2669">
        <v>0</v>
      </c>
      <c r="L21" s="2669">
        <v>4</v>
      </c>
      <c r="M21" s="2669">
        <v>27299380</v>
      </c>
      <c r="N21" s="2667">
        <v>11</v>
      </c>
      <c r="O21" s="2671">
        <v>70916092</v>
      </c>
    </row>
    <row r="22" spans="1:15" ht="10.5" x14ac:dyDescent="0.25">
      <c r="A22" s="761" t="s">
        <v>24</v>
      </c>
      <c r="B22" s="2676">
        <v>35</v>
      </c>
      <c r="C22" s="2676">
        <v>336271881.80000001</v>
      </c>
      <c r="D22" s="2669">
        <v>8</v>
      </c>
      <c r="E22" s="2669">
        <v>79700667</v>
      </c>
      <c r="F22" s="2669">
        <v>8</v>
      </c>
      <c r="G22" s="2669">
        <v>94000058.299999997</v>
      </c>
      <c r="H22" s="2669">
        <v>3</v>
      </c>
      <c r="I22" s="2669">
        <v>30045627.699999999</v>
      </c>
      <c r="J22" s="2669">
        <v>0</v>
      </c>
      <c r="K22" s="2669">
        <v>0</v>
      </c>
      <c r="L22" s="2669">
        <v>5</v>
      </c>
      <c r="M22" s="2669">
        <v>63915316</v>
      </c>
      <c r="N22" s="2667">
        <v>11</v>
      </c>
      <c r="O22" s="2671">
        <v>68610212.800000012</v>
      </c>
    </row>
    <row r="23" spans="1:15" ht="10.5" x14ac:dyDescent="0.25">
      <c r="A23" s="761"/>
      <c r="L23" s="761"/>
      <c r="M23" s="761"/>
    </row>
    <row r="24" spans="1:15" ht="10.5" x14ac:dyDescent="0.25">
      <c r="A24" s="26" t="s">
        <v>3443</v>
      </c>
      <c r="L24" s="761"/>
      <c r="M24" s="761"/>
    </row>
    <row r="25" spans="1:15" ht="10.5" x14ac:dyDescent="0.25">
      <c r="A25" s="2673" t="s">
        <v>3499</v>
      </c>
      <c r="B25" s="2673"/>
      <c r="C25" s="2673"/>
      <c r="D25" s="2673"/>
      <c r="E25" s="2673"/>
      <c r="F25" s="2673"/>
      <c r="G25" s="2673"/>
      <c r="H25" s="2673"/>
      <c r="I25" s="2673"/>
      <c r="J25" s="2677"/>
      <c r="K25" s="2677"/>
      <c r="L25" s="2677"/>
      <c r="M25" s="2677"/>
    </row>
    <row r="26" spans="1:15" ht="10.5" x14ac:dyDescent="0.25">
      <c r="A26" s="2673" t="s">
        <v>3500</v>
      </c>
      <c r="B26" s="249"/>
      <c r="C26" s="249"/>
      <c r="D26" s="249"/>
      <c r="E26" s="249"/>
      <c r="F26" s="249"/>
      <c r="G26" s="249"/>
      <c r="H26" s="249"/>
      <c r="I26" s="249"/>
      <c r="J26" s="249"/>
      <c r="K26" s="249"/>
      <c r="L26" s="249"/>
      <c r="M26" s="249"/>
    </row>
    <row r="27" spans="1:15" ht="10.5" x14ac:dyDescent="0.25">
      <c r="A27" s="90" t="s">
        <v>3501</v>
      </c>
      <c r="B27" s="766"/>
      <c r="C27" s="766"/>
      <c r="D27" s="766"/>
      <c r="E27" s="766"/>
      <c r="F27" s="766"/>
      <c r="G27" s="766"/>
      <c r="H27" s="766"/>
      <c r="I27" s="766"/>
      <c r="J27" s="2674"/>
      <c r="K27" s="2674"/>
      <c r="L27" s="2674"/>
      <c r="M27" s="2674"/>
    </row>
    <row r="28" spans="1:15" ht="10.5" x14ac:dyDescent="0.25">
      <c r="A28" s="2678" t="s">
        <v>25</v>
      </c>
      <c r="B28" s="757"/>
      <c r="C28" s="757"/>
      <c r="D28" s="757"/>
      <c r="E28" s="757"/>
      <c r="F28" s="757"/>
      <c r="G28" s="757"/>
      <c r="H28" s="757"/>
      <c r="I28" s="757"/>
      <c r="J28" s="757"/>
      <c r="K28" s="757"/>
      <c r="L28" s="2674"/>
      <c r="M28" s="2674"/>
    </row>
    <row r="29" spans="1:15" ht="11.25" customHeight="1" x14ac:dyDescent="0.25">
      <c r="A29" s="766" t="s">
        <v>3447</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2:O29"/>
  <sheetViews>
    <sheetView zoomScaleNormal="100" workbookViewId="0">
      <selection activeCell="C32" sqref="C32"/>
    </sheetView>
  </sheetViews>
  <sheetFormatPr baseColWidth="10" defaultColWidth="9.140625" defaultRowHeight="10.5" x14ac:dyDescent="0.25"/>
  <cols>
    <col min="1" max="1" width="26.42578125" style="28" customWidth="1"/>
    <col min="2" max="2" width="12.140625" style="28" customWidth="1"/>
    <col min="3" max="3" width="21.42578125" style="28" customWidth="1"/>
    <col min="4" max="4" width="10.28515625" style="28" bestFit="1" customWidth="1"/>
    <col min="5" max="5" width="21" style="28" bestFit="1" customWidth="1"/>
    <col min="6" max="6" width="10.28515625" style="28" bestFit="1" customWidth="1"/>
    <col min="7" max="7" width="21" style="28" bestFit="1" customWidth="1"/>
    <col min="8" max="8" width="10.28515625" style="28" bestFit="1" customWidth="1"/>
    <col min="9" max="9" width="21" style="28" bestFit="1" customWidth="1"/>
    <col min="10" max="10" width="10.28515625" style="28" bestFit="1" customWidth="1"/>
    <col min="11" max="11" width="21" style="28" bestFit="1" customWidth="1"/>
    <col min="12" max="12" width="10.28515625" style="28" bestFit="1" customWidth="1"/>
    <col min="13" max="13" width="21" style="28" bestFit="1" customWidth="1"/>
    <col min="14" max="14" width="12.140625" style="28" customWidth="1"/>
    <col min="15" max="15" width="21.42578125" style="28" customWidth="1"/>
    <col min="16" max="16384" width="9.140625" style="28"/>
  </cols>
  <sheetData>
    <row r="2" spans="1:15" ht="11.25" x14ac:dyDescent="0.25">
      <c r="A2" s="1" t="s">
        <v>3502</v>
      </c>
    </row>
    <row r="3" spans="1:15" ht="11.25" customHeight="1" x14ac:dyDescent="0.25">
      <c r="A3" s="26"/>
    </row>
    <row r="4" spans="1:15" ht="31.5" x14ac:dyDescent="0.25">
      <c r="A4" s="2648" t="s">
        <v>3483</v>
      </c>
      <c r="B4" s="2679" t="s">
        <v>1734</v>
      </c>
      <c r="C4" s="2680"/>
      <c r="D4" s="300" t="s">
        <v>3503</v>
      </c>
      <c r="E4" s="935"/>
      <c r="F4" s="300" t="s">
        <v>3504</v>
      </c>
      <c r="G4" s="935"/>
      <c r="H4" s="300" t="s">
        <v>3505</v>
      </c>
      <c r="I4" s="300"/>
      <c r="J4" s="300" t="s">
        <v>3506</v>
      </c>
      <c r="K4" s="300"/>
      <c r="L4" s="300" t="s">
        <v>3507</v>
      </c>
      <c r="M4" s="300"/>
      <c r="N4" s="300" t="s">
        <v>3498</v>
      </c>
      <c r="O4" s="300"/>
    </row>
    <row r="5" spans="1:15" ht="15" customHeight="1" x14ac:dyDescent="0.25">
      <c r="A5" s="936"/>
      <c r="B5" s="2681" t="s">
        <v>3452</v>
      </c>
      <c r="C5" s="937" t="s">
        <v>3454</v>
      </c>
      <c r="D5" s="2681" t="s">
        <v>3452</v>
      </c>
      <c r="E5" s="937" t="s">
        <v>3454</v>
      </c>
      <c r="F5" s="2681" t="s">
        <v>3452</v>
      </c>
      <c r="G5" s="937" t="s">
        <v>3454</v>
      </c>
      <c r="H5" s="2681" t="s">
        <v>3452</v>
      </c>
      <c r="I5" s="937" t="s">
        <v>3454</v>
      </c>
      <c r="J5" s="2681" t="s">
        <v>3452</v>
      </c>
      <c r="K5" s="937" t="s">
        <v>3454</v>
      </c>
      <c r="L5" s="2681" t="s">
        <v>3452</v>
      </c>
      <c r="M5" s="937" t="s">
        <v>3454</v>
      </c>
      <c r="N5" s="2681" t="s">
        <v>3452</v>
      </c>
      <c r="O5" s="937" t="s">
        <v>3454</v>
      </c>
    </row>
    <row r="6" spans="1:15" x14ac:dyDescent="0.25">
      <c r="A6" s="1" t="s">
        <v>2</v>
      </c>
      <c r="B6" s="2682">
        <v>516</v>
      </c>
      <c r="C6" s="2682">
        <v>3864503581.1000004</v>
      </c>
      <c r="D6" s="2682">
        <v>144</v>
      </c>
      <c r="E6" s="2682">
        <v>673618343.70000005</v>
      </c>
      <c r="F6" s="2682">
        <v>147</v>
      </c>
      <c r="G6" s="2682">
        <v>575562084.70000005</v>
      </c>
      <c r="H6" s="2682">
        <v>30</v>
      </c>
      <c r="I6" s="2682">
        <v>482250973</v>
      </c>
      <c r="J6" s="2682">
        <v>48</v>
      </c>
      <c r="K6" s="2682">
        <v>446811286</v>
      </c>
      <c r="L6" s="2682">
        <v>3</v>
      </c>
      <c r="M6" s="2682">
        <v>433479244</v>
      </c>
      <c r="N6" s="2682">
        <v>144</v>
      </c>
      <c r="O6" s="2682">
        <v>1252781649.7000003</v>
      </c>
    </row>
    <row r="7" spans="1:15" ht="11.25" customHeight="1" x14ac:dyDescent="0.25">
      <c r="A7" s="26" t="s">
        <v>9</v>
      </c>
      <c r="B7" s="2682">
        <v>5</v>
      </c>
      <c r="C7" s="2682">
        <v>27952192</v>
      </c>
      <c r="D7" s="2683">
        <v>2</v>
      </c>
      <c r="E7" s="2683">
        <v>9171320</v>
      </c>
      <c r="F7" s="2683">
        <v>2</v>
      </c>
      <c r="G7" s="2683">
        <v>11587972</v>
      </c>
      <c r="H7" s="2684">
        <v>0</v>
      </c>
      <c r="I7" s="2684">
        <v>0</v>
      </c>
      <c r="J7" s="2683">
        <v>0</v>
      </c>
      <c r="K7" s="2683">
        <v>0</v>
      </c>
      <c r="L7" s="2684">
        <v>0</v>
      </c>
      <c r="M7" s="2684">
        <v>0</v>
      </c>
      <c r="N7" s="2685">
        <v>1</v>
      </c>
      <c r="O7" s="2685">
        <v>7192900</v>
      </c>
    </row>
    <row r="8" spans="1:15" ht="11.25" customHeight="1" x14ac:dyDescent="0.25">
      <c r="A8" s="26" t="s">
        <v>10</v>
      </c>
      <c r="B8" s="2682">
        <v>4</v>
      </c>
      <c r="C8" s="2682">
        <v>57429322</v>
      </c>
      <c r="D8" s="2683">
        <v>0</v>
      </c>
      <c r="E8" s="2683">
        <v>0</v>
      </c>
      <c r="F8" s="2683">
        <v>1</v>
      </c>
      <c r="G8" s="2683">
        <v>3000000</v>
      </c>
      <c r="H8" s="2684">
        <v>2</v>
      </c>
      <c r="I8" s="2684">
        <v>41057260</v>
      </c>
      <c r="J8" s="2683">
        <v>1</v>
      </c>
      <c r="K8" s="2683">
        <v>13372062</v>
      </c>
      <c r="L8" s="2684">
        <v>0</v>
      </c>
      <c r="M8" s="2684">
        <v>0</v>
      </c>
      <c r="N8" s="2685">
        <v>0</v>
      </c>
      <c r="O8" s="2685">
        <v>0</v>
      </c>
    </row>
    <row r="9" spans="1:15" ht="11.25" customHeight="1" x14ac:dyDescent="0.25">
      <c r="A9" s="26" t="s">
        <v>11</v>
      </c>
      <c r="B9" s="2682">
        <v>6</v>
      </c>
      <c r="C9" s="2682">
        <v>31917159</v>
      </c>
      <c r="D9" s="144">
        <v>0</v>
      </c>
      <c r="E9" s="2683">
        <v>0</v>
      </c>
      <c r="F9" s="2683">
        <v>3</v>
      </c>
      <c r="G9" s="2683">
        <v>11875935</v>
      </c>
      <c r="H9" s="2684">
        <v>0</v>
      </c>
      <c r="I9" s="2684">
        <v>0</v>
      </c>
      <c r="J9" s="2683">
        <v>1</v>
      </c>
      <c r="K9" s="2683">
        <v>3999998</v>
      </c>
      <c r="L9" s="2684">
        <v>0</v>
      </c>
      <c r="M9" s="2684">
        <v>0</v>
      </c>
      <c r="N9" s="2685">
        <v>2</v>
      </c>
      <c r="O9" s="2685">
        <v>16041226</v>
      </c>
    </row>
    <row r="10" spans="1:15" ht="11.25" customHeight="1" x14ac:dyDescent="0.25">
      <c r="A10" s="26" t="s">
        <v>12</v>
      </c>
      <c r="B10" s="2682">
        <v>4</v>
      </c>
      <c r="C10" s="2682">
        <v>162465013.90000001</v>
      </c>
      <c r="D10" s="2683">
        <v>1</v>
      </c>
      <c r="E10" s="2683">
        <v>5733977</v>
      </c>
      <c r="F10" s="2683">
        <v>2</v>
      </c>
      <c r="G10" s="2683">
        <v>12069710.9</v>
      </c>
      <c r="H10" s="2684">
        <v>0</v>
      </c>
      <c r="I10" s="2684">
        <v>0</v>
      </c>
      <c r="J10" s="2683">
        <v>0</v>
      </c>
      <c r="K10" s="2683">
        <v>0</v>
      </c>
      <c r="L10" s="2684">
        <v>1</v>
      </c>
      <c r="M10" s="2684">
        <v>144661326</v>
      </c>
      <c r="N10" s="2685">
        <v>0</v>
      </c>
      <c r="O10" s="2685">
        <v>0</v>
      </c>
    </row>
    <row r="11" spans="1:15" ht="11.25" customHeight="1" x14ac:dyDescent="0.25">
      <c r="A11" s="26" t="s">
        <v>13</v>
      </c>
      <c r="B11" s="2682">
        <v>23</v>
      </c>
      <c r="C11" s="2682">
        <v>190014264</v>
      </c>
      <c r="D11" s="2683">
        <v>5</v>
      </c>
      <c r="E11" s="2683">
        <v>23176613</v>
      </c>
      <c r="F11" s="2683">
        <v>1</v>
      </c>
      <c r="G11" s="2683">
        <v>3500000</v>
      </c>
      <c r="H11" s="2684">
        <v>1</v>
      </c>
      <c r="I11" s="2684">
        <v>13924246</v>
      </c>
      <c r="J11" s="2683">
        <v>1</v>
      </c>
      <c r="K11" s="2683">
        <v>14510050</v>
      </c>
      <c r="L11" s="2684">
        <v>0</v>
      </c>
      <c r="M11" s="2684">
        <v>0</v>
      </c>
      <c r="N11" s="2685">
        <v>15</v>
      </c>
      <c r="O11" s="2685">
        <v>134903355</v>
      </c>
    </row>
    <row r="12" spans="1:15" ht="11.25" customHeight="1" x14ac:dyDescent="0.25">
      <c r="A12" s="26" t="s">
        <v>14</v>
      </c>
      <c r="B12" s="2682">
        <v>81</v>
      </c>
      <c r="C12" s="2682">
        <v>627705201.89999998</v>
      </c>
      <c r="D12" s="144">
        <v>24</v>
      </c>
      <c r="E12" s="2683">
        <v>116526256.40000001</v>
      </c>
      <c r="F12" s="2683">
        <v>18</v>
      </c>
      <c r="G12" s="2683">
        <v>79740560.5</v>
      </c>
      <c r="H12" s="2684">
        <v>4</v>
      </c>
      <c r="I12" s="2684">
        <v>85218799</v>
      </c>
      <c r="J12" s="2683">
        <v>11</v>
      </c>
      <c r="K12" s="2683">
        <v>114585013</v>
      </c>
      <c r="L12" s="2684">
        <v>0</v>
      </c>
      <c r="M12" s="2684">
        <v>0</v>
      </c>
      <c r="N12" s="2685">
        <v>24</v>
      </c>
      <c r="O12" s="2685">
        <v>231634573</v>
      </c>
    </row>
    <row r="13" spans="1:15" ht="11.25" customHeight="1" x14ac:dyDescent="0.25">
      <c r="A13" s="26" t="s">
        <v>15</v>
      </c>
      <c r="B13" s="2682">
        <v>268</v>
      </c>
      <c r="C13" s="2682">
        <v>1792327833.2</v>
      </c>
      <c r="D13" s="144">
        <v>78</v>
      </c>
      <c r="E13" s="2683">
        <v>363048246.30000001</v>
      </c>
      <c r="F13" s="2683">
        <v>88</v>
      </c>
      <c r="G13" s="2683">
        <v>348381798.20000005</v>
      </c>
      <c r="H13" s="2684">
        <v>12</v>
      </c>
      <c r="I13" s="2684">
        <v>191181130</v>
      </c>
      <c r="J13" s="2683">
        <v>22</v>
      </c>
      <c r="K13" s="2683">
        <v>208643734</v>
      </c>
      <c r="L13" s="2684">
        <v>1</v>
      </c>
      <c r="M13" s="2684">
        <v>144923953</v>
      </c>
      <c r="N13" s="2685">
        <v>67</v>
      </c>
      <c r="O13" s="2685">
        <v>536148971.70000005</v>
      </c>
    </row>
    <row r="14" spans="1:15" ht="11.25" customHeight="1" x14ac:dyDescent="0.25">
      <c r="A14" s="26" t="s">
        <v>16</v>
      </c>
      <c r="B14" s="2682">
        <v>5</v>
      </c>
      <c r="C14" s="2682">
        <v>27085339</v>
      </c>
      <c r="D14" s="144">
        <v>3</v>
      </c>
      <c r="E14" s="2683">
        <v>10612869</v>
      </c>
      <c r="F14" s="2683">
        <v>0</v>
      </c>
      <c r="G14" s="2683">
        <v>0</v>
      </c>
      <c r="H14" s="2684">
        <v>1</v>
      </c>
      <c r="I14" s="2684">
        <v>6989570</v>
      </c>
      <c r="J14" s="2683">
        <v>0</v>
      </c>
      <c r="K14" s="2683">
        <v>0</v>
      </c>
      <c r="L14" s="2684">
        <v>0</v>
      </c>
      <c r="M14" s="2684">
        <v>0</v>
      </c>
      <c r="N14" s="2685">
        <v>1</v>
      </c>
      <c r="O14" s="2685">
        <v>9482900</v>
      </c>
    </row>
    <row r="15" spans="1:15" ht="11.25" customHeight="1" x14ac:dyDescent="0.25">
      <c r="A15" s="26" t="s">
        <v>17</v>
      </c>
      <c r="B15" s="2682">
        <v>17</v>
      </c>
      <c r="C15" s="2682">
        <v>98945854</v>
      </c>
      <c r="D15" s="2683">
        <v>8</v>
      </c>
      <c r="E15" s="2683">
        <v>34394038</v>
      </c>
      <c r="F15" s="2683">
        <v>3</v>
      </c>
      <c r="G15" s="2683">
        <v>14200785</v>
      </c>
      <c r="H15" s="2684">
        <v>1</v>
      </c>
      <c r="I15" s="2684">
        <v>13870127</v>
      </c>
      <c r="J15" s="2683">
        <v>1</v>
      </c>
      <c r="K15" s="2683">
        <v>12077765</v>
      </c>
      <c r="L15" s="2684">
        <v>0</v>
      </c>
      <c r="M15" s="2684">
        <v>0</v>
      </c>
      <c r="N15" s="2685">
        <v>4</v>
      </c>
      <c r="O15" s="2685">
        <v>24403139</v>
      </c>
    </row>
    <row r="16" spans="1:15" ht="11.25" customHeight="1" x14ac:dyDescent="0.25">
      <c r="A16" s="26" t="s">
        <v>18</v>
      </c>
      <c r="B16" s="2682">
        <v>1</v>
      </c>
      <c r="C16" s="2682">
        <v>14879969</v>
      </c>
      <c r="D16" s="2683">
        <v>0</v>
      </c>
      <c r="E16" s="2683">
        <v>0</v>
      </c>
      <c r="F16" s="2683">
        <v>0</v>
      </c>
      <c r="G16" s="2683">
        <v>0</v>
      </c>
      <c r="H16" s="2684">
        <v>0</v>
      </c>
      <c r="I16" s="2684">
        <v>0</v>
      </c>
      <c r="J16" s="2683">
        <v>1</v>
      </c>
      <c r="K16" s="2683">
        <v>14879969</v>
      </c>
      <c r="L16" s="2684">
        <v>0</v>
      </c>
      <c r="M16" s="2684">
        <v>0</v>
      </c>
      <c r="N16" s="2685">
        <v>0</v>
      </c>
      <c r="O16" s="2685">
        <v>0</v>
      </c>
    </row>
    <row r="17" spans="1:15" ht="11.25" customHeight="1" x14ac:dyDescent="0.25">
      <c r="A17" s="26" t="s">
        <v>19</v>
      </c>
      <c r="B17" s="2682">
        <v>19</v>
      </c>
      <c r="C17" s="2682">
        <v>272070493.10000002</v>
      </c>
      <c r="D17" s="2683">
        <v>4</v>
      </c>
      <c r="E17" s="2683">
        <v>17183581</v>
      </c>
      <c r="F17" s="2683">
        <v>5</v>
      </c>
      <c r="G17" s="2683">
        <v>17201204.100000001</v>
      </c>
      <c r="H17" s="2684">
        <v>0</v>
      </c>
      <c r="I17" s="2684">
        <v>0</v>
      </c>
      <c r="J17" s="2683">
        <v>2</v>
      </c>
      <c r="K17" s="2683">
        <v>18986250</v>
      </c>
      <c r="L17" s="2684">
        <v>1</v>
      </c>
      <c r="M17" s="2684">
        <v>143893965</v>
      </c>
      <c r="N17" s="2685">
        <v>7</v>
      </c>
      <c r="O17" s="2685">
        <v>74805493.00000003</v>
      </c>
    </row>
    <row r="18" spans="1:15" ht="11.25" customHeight="1" x14ac:dyDescent="0.25">
      <c r="A18" s="26" t="s">
        <v>20</v>
      </c>
      <c r="B18" s="2682">
        <v>21</v>
      </c>
      <c r="C18" s="2682">
        <v>119107617</v>
      </c>
      <c r="D18" s="2683">
        <v>3</v>
      </c>
      <c r="E18" s="2683">
        <v>14614310</v>
      </c>
      <c r="F18" s="2683">
        <v>7</v>
      </c>
      <c r="G18" s="2683">
        <v>26290414</v>
      </c>
      <c r="H18" s="2684">
        <v>0</v>
      </c>
      <c r="I18" s="2684">
        <v>0</v>
      </c>
      <c r="J18" s="2683">
        <v>3</v>
      </c>
      <c r="K18" s="2683">
        <v>11928030</v>
      </c>
      <c r="L18" s="2684">
        <v>0</v>
      </c>
      <c r="M18" s="2684">
        <v>0</v>
      </c>
      <c r="N18" s="2685">
        <v>8</v>
      </c>
      <c r="O18" s="2685">
        <v>66274863</v>
      </c>
    </row>
    <row r="19" spans="1:15" ht="11.25" customHeight="1" x14ac:dyDescent="0.25">
      <c r="A19" s="26" t="s">
        <v>21</v>
      </c>
      <c r="B19" s="2682">
        <v>29</v>
      </c>
      <c r="C19" s="2682">
        <v>158528504</v>
      </c>
      <c r="D19" s="2683">
        <v>11</v>
      </c>
      <c r="E19" s="2683">
        <v>58797261</v>
      </c>
      <c r="F19" s="2683">
        <v>11</v>
      </c>
      <c r="G19" s="2683">
        <v>26920955</v>
      </c>
      <c r="H19" s="2684">
        <v>4</v>
      </c>
      <c r="I19" s="2684">
        <v>51411887</v>
      </c>
      <c r="J19" s="2683">
        <v>1</v>
      </c>
      <c r="K19" s="2683">
        <v>3974412</v>
      </c>
      <c r="L19" s="2684">
        <v>0</v>
      </c>
      <c r="M19" s="2684">
        <v>0</v>
      </c>
      <c r="N19" s="2685">
        <v>2</v>
      </c>
      <c r="O19" s="2685">
        <v>17423989</v>
      </c>
    </row>
    <row r="20" spans="1:15" ht="11.25" customHeight="1" x14ac:dyDescent="0.25">
      <c r="A20" s="26" t="s">
        <v>22</v>
      </c>
      <c r="B20" s="2682">
        <v>27</v>
      </c>
      <c r="C20" s="2682">
        <v>229291173</v>
      </c>
      <c r="D20" s="2683">
        <v>3</v>
      </c>
      <c r="E20" s="2683">
        <v>14166533</v>
      </c>
      <c r="F20" s="2683">
        <v>5</v>
      </c>
      <c r="G20" s="2683">
        <v>18692750</v>
      </c>
      <c r="H20" s="2684">
        <v>3</v>
      </c>
      <c r="I20" s="2684">
        <v>39532167</v>
      </c>
      <c r="J20" s="2683">
        <v>4</v>
      </c>
      <c r="K20" s="2683">
        <v>29854003</v>
      </c>
      <c r="L20" s="2684">
        <v>0</v>
      </c>
      <c r="M20" s="2684">
        <v>0</v>
      </c>
      <c r="N20" s="2685">
        <v>12</v>
      </c>
      <c r="O20" s="2685">
        <v>127045720</v>
      </c>
    </row>
    <row r="21" spans="1:15" ht="11.25" customHeight="1" x14ac:dyDescent="0.25">
      <c r="A21" s="26" t="s">
        <v>23</v>
      </c>
      <c r="B21" s="2682">
        <v>3</v>
      </c>
      <c r="C21" s="2682">
        <v>34598492</v>
      </c>
      <c r="D21" s="2683">
        <v>0</v>
      </c>
      <c r="E21" s="2683">
        <v>0</v>
      </c>
      <c r="F21" s="2683">
        <v>1</v>
      </c>
      <c r="G21" s="2683">
        <v>2100000</v>
      </c>
      <c r="H21" s="2684">
        <v>1</v>
      </c>
      <c r="I21" s="2684">
        <v>25073972</v>
      </c>
      <c r="J21" s="2683">
        <v>0</v>
      </c>
      <c r="K21" s="2683">
        <v>0</v>
      </c>
      <c r="L21" s="2684">
        <v>0</v>
      </c>
      <c r="M21" s="2684">
        <v>0</v>
      </c>
      <c r="N21" s="2685">
        <v>1</v>
      </c>
      <c r="O21" s="2685">
        <v>7424520</v>
      </c>
    </row>
    <row r="22" spans="1:15" ht="11.25" customHeight="1" x14ac:dyDescent="0.25">
      <c r="A22" s="26" t="s">
        <v>24</v>
      </c>
      <c r="B22" s="2682">
        <v>3</v>
      </c>
      <c r="C22" s="2682">
        <v>20185154</v>
      </c>
      <c r="D22" s="2683">
        <v>2</v>
      </c>
      <c r="E22" s="2683">
        <v>6193339</v>
      </c>
      <c r="F22" s="2683">
        <v>0</v>
      </c>
      <c r="G22" s="2683">
        <v>0</v>
      </c>
      <c r="H22" s="2684">
        <v>1</v>
      </c>
      <c r="I22" s="2684">
        <v>13991815</v>
      </c>
      <c r="J22" s="2683">
        <v>0</v>
      </c>
      <c r="K22" s="2683">
        <v>0</v>
      </c>
      <c r="L22" s="2684">
        <v>0</v>
      </c>
      <c r="M22" s="2684">
        <v>0</v>
      </c>
      <c r="N22" s="2685">
        <v>0</v>
      </c>
      <c r="O22" s="2685">
        <v>0</v>
      </c>
    </row>
    <row r="23" spans="1:15" ht="11.25" customHeight="1" x14ac:dyDescent="0.25">
      <c r="A23" s="26"/>
    </row>
    <row r="24" spans="1:15" ht="11.25" customHeight="1" x14ac:dyDescent="0.25">
      <c r="A24" s="26" t="s">
        <v>3443</v>
      </c>
    </row>
    <row r="25" spans="1:15" x14ac:dyDescent="0.25">
      <c r="A25" s="26" t="s">
        <v>3508</v>
      </c>
      <c r="B25" s="26"/>
      <c r="C25" s="26"/>
      <c r="D25" s="26"/>
      <c r="E25" s="26"/>
      <c r="F25" s="26"/>
      <c r="G25" s="26"/>
    </row>
    <row r="26" spans="1:15" x14ac:dyDescent="0.25">
      <c r="A26" s="2673" t="s">
        <v>3509</v>
      </c>
      <c r="B26" s="249"/>
      <c r="C26" s="249"/>
      <c r="D26" s="249"/>
      <c r="E26" s="249"/>
      <c r="F26" s="249"/>
      <c r="G26" s="249"/>
      <c r="H26" s="249"/>
      <c r="I26" s="249"/>
    </row>
    <row r="27" spans="1:15" x14ac:dyDescent="0.25">
      <c r="A27" s="2673" t="s">
        <v>3510</v>
      </c>
      <c r="B27" s="249"/>
      <c r="C27" s="249"/>
      <c r="D27" s="249"/>
      <c r="E27" s="249"/>
      <c r="F27" s="249"/>
      <c r="G27" s="249"/>
      <c r="H27" s="249"/>
      <c r="I27" s="249"/>
    </row>
    <row r="28" spans="1:15" x14ac:dyDescent="0.25">
      <c r="A28" s="2686" t="s">
        <v>3511</v>
      </c>
      <c r="B28" s="2686"/>
      <c r="C28" s="2686"/>
      <c r="D28" s="2686"/>
      <c r="E28" s="2686"/>
      <c r="F28" s="2686"/>
      <c r="G28" s="2686"/>
      <c r="H28" s="327"/>
      <c r="I28" s="327"/>
    </row>
    <row r="29" spans="1:15" x14ac:dyDescent="0.25">
      <c r="A29" s="766" t="s">
        <v>3447</v>
      </c>
      <c r="B29" s="26"/>
      <c r="C29" s="26"/>
      <c r="D29" s="26"/>
      <c r="E29" s="26"/>
      <c r="F29" s="26"/>
      <c r="G29" s="26"/>
      <c r="H29" s="327"/>
      <c r="I29" s="327"/>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U29"/>
  <sheetViews>
    <sheetView zoomScaleNormal="100" workbookViewId="0">
      <selection activeCell="C32" sqref="C32"/>
    </sheetView>
  </sheetViews>
  <sheetFormatPr baseColWidth="10" defaultColWidth="9.140625" defaultRowHeight="10.5" x14ac:dyDescent="0.25"/>
  <cols>
    <col min="1" max="1" width="28" style="28" customWidth="1"/>
    <col min="2" max="2" width="10.28515625" style="28" bestFit="1" customWidth="1"/>
    <col min="3" max="3" width="21" style="28" bestFit="1" customWidth="1"/>
    <col min="4" max="4" width="10.28515625" style="28" bestFit="1" customWidth="1"/>
    <col min="5" max="5" width="21" style="28" bestFit="1" customWidth="1"/>
    <col min="6" max="6" width="10.28515625" style="28" bestFit="1" customWidth="1"/>
    <col min="7" max="7" width="21" style="28" bestFit="1" customWidth="1"/>
    <col min="8" max="8" width="10.28515625" style="28" bestFit="1" customWidth="1"/>
    <col min="9" max="9" width="21" style="28" bestFit="1" customWidth="1"/>
    <col min="10" max="10" width="10.28515625" style="28" bestFit="1" customWidth="1"/>
    <col min="11" max="11" width="21" style="28" bestFit="1" customWidth="1"/>
    <col min="12" max="12" width="10.28515625" style="28" bestFit="1" customWidth="1"/>
    <col min="13" max="13" width="21" style="28" bestFit="1" customWidth="1"/>
    <col min="14" max="14" width="15.85546875" style="28" bestFit="1" customWidth="1"/>
    <col min="15" max="15" width="22.5703125" style="28" bestFit="1" customWidth="1"/>
    <col min="16" max="16" width="15.85546875" style="28" bestFit="1" customWidth="1"/>
    <col min="17" max="17" width="22.5703125" style="28" bestFit="1" customWidth="1"/>
    <col min="18" max="18" width="15.85546875" style="28" bestFit="1" customWidth="1"/>
    <col min="19" max="19" width="22.5703125" style="28" bestFit="1" customWidth="1"/>
    <col min="20" max="20" width="15.85546875" style="28" bestFit="1" customWidth="1"/>
    <col min="21" max="21" width="22.5703125" style="28" bestFit="1" customWidth="1"/>
    <col min="22" max="16384" width="9.140625" style="28"/>
  </cols>
  <sheetData>
    <row r="1" spans="1:21" x14ac:dyDescent="0.25">
      <c r="R1" s="2687"/>
    </row>
    <row r="2" spans="1:21" ht="11.25" x14ac:dyDescent="0.25">
      <c r="A2" s="17" t="s">
        <v>3512</v>
      </c>
    </row>
    <row r="3" spans="1:21" ht="11.25" customHeight="1" x14ac:dyDescent="0.25">
      <c r="A3" s="15"/>
    </row>
    <row r="4" spans="1:21" ht="31.5" customHeight="1" x14ac:dyDescent="0.25">
      <c r="A4" s="2648" t="s">
        <v>3483</v>
      </c>
      <c r="B4" s="1212" t="s">
        <v>1734</v>
      </c>
      <c r="C4" s="1213"/>
      <c r="D4" s="7" t="s">
        <v>3513</v>
      </c>
      <c r="E4" s="2688"/>
      <c r="F4" s="1212" t="s">
        <v>3514</v>
      </c>
      <c r="G4" s="1213"/>
      <c r="H4" s="1212" t="s">
        <v>3515</v>
      </c>
      <c r="I4" s="1213"/>
      <c r="J4" s="7" t="s">
        <v>3516</v>
      </c>
      <c r="K4" s="1213"/>
      <c r="L4" s="1212" t="s">
        <v>3517</v>
      </c>
      <c r="M4" s="1213"/>
      <c r="N4" s="300" t="s">
        <v>3498</v>
      </c>
      <c r="O4" s="300"/>
    </row>
    <row r="5" spans="1:21" x14ac:dyDescent="0.25">
      <c r="A5" s="2689"/>
      <c r="B5" s="1168" t="s">
        <v>3452</v>
      </c>
      <c r="C5" s="937" t="s">
        <v>3454</v>
      </c>
      <c r="D5" s="1168" t="s">
        <v>3452</v>
      </c>
      <c r="E5" s="937" t="s">
        <v>3454</v>
      </c>
      <c r="F5" s="1168" t="s">
        <v>3452</v>
      </c>
      <c r="G5" s="937" t="s">
        <v>3454</v>
      </c>
      <c r="H5" s="1168" t="s">
        <v>3452</v>
      </c>
      <c r="I5" s="937" t="s">
        <v>3454</v>
      </c>
      <c r="J5" s="1168" t="s">
        <v>3452</v>
      </c>
      <c r="K5" s="937" t="s">
        <v>3454</v>
      </c>
      <c r="L5" s="1168" t="s">
        <v>3452</v>
      </c>
      <c r="M5" s="937" t="s">
        <v>3454</v>
      </c>
      <c r="N5" s="2681" t="s">
        <v>3452</v>
      </c>
      <c r="O5" s="937" t="s">
        <v>3454</v>
      </c>
    </row>
    <row r="6" spans="1:21" x14ac:dyDescent="0.25">
      <c r="A6" s="17" t="s">
        <v>2</v>
      </c>
      <c r="B6" s="2665">
        <v>704</v>
      </c>
      <c r="C6" s="2665">
        <v>4706885201.4099998</v>
      </c>
      <c r="D6" s="2687">
        <v>162</v>
      </c>
      <c r="E6" s="2687">
        <v>1740231527.3</v>
      </c>
      <c r="F6" s="2687">
        <v>192</v>
      </c>
      <c r="G6" s="2687">
        <v>1243331532</v>
      </c>
      <c r="H6" s="2687">
        <v>232</v>
      </c>
      <c r="I6" s="2687">
        <v>901800000</v>
      </c>
      <c r="J6" s="2687">
        <v>14</v>
      </c>
      <c r="K6" s="2687">
        <v>389927570.11000001</v>
      </c>
      <c r="L6" s="2687">
        <v>46</v>
      </c>
      <c r="M6" s="2687">
        <v>148322504</v>
      </c>
      <c r="N6" s="2682">
        <v>58</v>
      </c>
      <c r="O6" s="2682">
        <v>283272068</v>
      </c>
    </row>
    <row r="7" spans="1:21" x14ac:dyDescent="0.25">
      <c r="A7" s="15" t="s">
        <v>9</v>
      </c>
      <c r="B7" s="2665">
        <v>14</v>
      </c>
      <c r="C7" s="2665">
        <v>64574373</v>
      </c>
      <c r="D7" s="2690">
        <v>3</v>
      </c>
      <c r="E7" s="2690">
        <v>16362343</v>
      </c>
      <c r="F7" s="2690">
        <v>8</v>
      </c>
      <c r="G7" s="2690">
        <v>31252759</v>
      </c>
      <c r="H7" s="2690">
        <v>1</v>
      </c>
      <c r="I7" s="2690">
        <v>3400000</v>
      </c>
      <c r="J7" s="2690">
        <v>0</v>
      </c>
      <c r="K7" s="2690">
        <v>0</v>
      </c>
      <c r="L7" s="2690">
        <v>0</v>
      </c>
      <c r="M7" s="2690">
        <v>0</v>
      </c>
      <c r="N7" s="2685">
        <v>2</v>
      </c>
      <c r="O7" s="2685">
        <v>13559271</v>
      </c>
      <c r="T7" s="2690"/>
      <c r="U7" s="2690"/>
    </row>
    <row r="8" spans="1:21" x14ac:dyDescent="0.25">
      <c r="A8" s="15" t="s">
        <v>10</v>
      </c>
      <c r="B8" s="2665">
        <v>10</v>
      </c>
      <c r="C8" s="2665">
        <v>115632116</v>
      </c>
      <c r="D8" s="2690">
        <v>2</v>
      </c>
      <c r="E8" s="2690">
        <v>19981497</v>
      </c>
      <c r="F8" s="2690">
        <v>3</v>
      </c>
      <c r="G8" s="2690">
        <v>41534479</v>
      </c>
      <c r="H8" s="2690">
        <v>3</v>
      </c>
      <c r="I8" s="2690">
        <v>10200000</v>
      </c>
      <c r="J8" s="2690">
        <v>1</v>
      </c>
      <c r="K8" s="2690">
        <v>43916140</v>
      </c>
      <c r="L8" s="2690">
        <v>0</v>
      </c>
      <c r="M8" s="2690">
        <v>0</v>
      </c>
      <c r="N8" s="2685">
        <v>1</v>
      </c>
      <c r="O8" s="2685">
        <v>0</v>
      </c>
      <c r="T8" s="2690"/>
      <c r="U8" s="2690"/>
    </row>
    <row r="9" spans="1:21" x14ac:dyDescent="0.25">
      <c r="A9" s="15" t="s">
        <v>11</v>
      </c>
      <c r="B9" s="2665">
        <v>4</v>
      </c>
      <c r="C9" s="2665">
        <v>43497165</v>
      </c>
      <c r="D9" s="2690">
        <v>2</v>
      </c>
      <c r="E9" s="2690">
        <v>27507595</v>
      </c>
      <c r="F9" s="2690">
        <v>2</v>
      </c>
      <c r="G9" s="2690">
        <v>15989570</v>
      </c>
      <c r="H9" s="2690">
        <v>0</v>
      </c>
      <c r="I9" s="2690">
        <v>0</v>
      </c>
      <c r="J9" s="2690">
        <v>0</v>
      </c>
      <c r="K9" s="2690">
        <v>0</v>
      </c>
      <c r="L9" s="2690">
        <v>0</v>
      </c>
      <c r="M9" s="2690">
        <v>0</v>
      </c>
      <c r="N9" s="2685">
        <v>0</v>
      </c>
      <c r="O9" s="2685">
        <v>0</v>
      </c>
      <c r="T9" s="2690"/>
      <c r="U9" s="2690"/>
    </row>
    <row r="10" spans="1:21" x14ac:dyDescent="0.25">
      <c r="A10" s="15" t="s">
        <v>12</v>
      </c>
      <c r="B10" s="2665">
        <v>10</v>
      </c>
      <c r="C10" s="2665">
        <v>90240451</v>
      </c>
      <c r="D10" s="2690">
        <v>5</v>
      </c>
      <c r="E10" s="2690">
        <v>45640637</v>
      </c>
      <c r="F10" s="2690">
        <v>1</v>
      </c>
      <c r="G10" s="2690">
        <v>29118486</v>
      </c>
      <c r="H10" s="2690">
        <v>3</v>
      </c>
      <c r="I10" s="2690">
        <v>6800000</v>
      </c>
      <c r="J10" s="2690">
        <v>0</v>
      </c>
      <c r="K10" s="2690">
        <v>0</v>
      </c>
      <c r="L10" s="2690">
        <v>0</v>
      </c>
      <c r="M10" s="2690">
        <v>0</v>
      </c>
      <c r="N10" s="2685">
        <v>1</v>
      </c>
      <c r="O10" s="2685">
        <v>8681328</v>
      </c>
      <c r="T10" s="2690"/>
      <c r="U10" s="2690"/>
    </row>
    <row r="11" spans="1:21" x14ac:dyDescent="0.25">
      <c r="A11" s="15" t="s">
        <v>13</v>
      </c>
      <c r="B11" s="2665">
        <v>26</v>
      </c>
      <c r="C11" s="2665">
        <v>230630520</v>
      </c>
      <c r="D11" s="2690">
        <v>6</v>
      </c>
      <c r="E11" s="2690">
        <v>85640272</v>
      </c>
      <c r="F11" s="2690">
        <v>6</v>
      </c>
      <c r="G11" s="2690">
        <v>17477861</v>
      </c>
      <c r="H11" s="2690">
        <v>7</v>
      </c>
      <c r="I11" s="2690">
        <v>28200000</v>
      </c>
      <c r="J11" s="2690">
        <v>2</v>
      </c>
      <c r="K11" s="2690">
        <v>80463409</v>
      </c>
      <c r="L11" s="2690">
        <v>5</v>
      </c>
      <c r="M11" s="2690">
        <v>18848978</v>
      </c>
      <c r="N11" s="2685">
        <v>0</v>
      </c>
      <c r="O11" s="2685">
        <v>0</v>
      </c>
      <c r="T11" s="2690"/>
      <c r="U11" s="2690"/>
    </row>
    <row r="12" spans="1:21" x14ac:dyDescent="0.25">
      <c r="A12" s="15" t="s">
        <v>14</v>
      </c>
      <c r="B12" s="2665">
        <v>148</v>
      </c>
      <c r="C12" s="2665">
        <v>969836039</v>
      </c>
      <c r="D12" s="2690">
        <v>35</v>
      </c>
      <c r="E12" s="2690">
        <v>368302673</v>
      </c>
      <c r="F12" s="2690">
        <v>61</v>
      </c>
      <c r="G12" s="2690">
        <v>331640926</v>
      </c>
      <c r="H12" s="2690">
        <v>38</v>
      </c>
      <c r="I12" s="2690">
        <v>153400000</v>
      </c>
      <c r="J12" s="2690">
        <v>1</v>
      </c>
      <c r="K12" s="2690">
        <v>17410588</v>
      </c>
      <c r="L12" s="2690">
        <v>7</v>
      </c>
      <c r="M12" s="2690">
        <v>21050720</v>
      </c>
      <c r="N12" s="2685">
        <v>6</v>
      </c>
      <c r="O12" s="2685">
        <v>78031132</v>
      </c>
      <c r="T12" s="2690"/>
      <c r="U12" s="2690"/>
    </row>
    <row r="13" spans="1:21" x14ac:dyDescent="0.25">
      <c r="A13" s="15" t="s">
        <v>15</v>
      </c>
      <c r="B13" s="2665">
        <v>304</v>
      </c>
      <c r="C13" s="2665">
        <v>1722656978.4099998</v>
      </c>
      <c r="D13" s="2690">
        <v>52</v>
      </c>
      <c r="E13" s="2690">
        <v>566114981.29999995</v>
      </c>
      <c r="F13" s="2690">
        <v>69</v>
      </c>
      <c r="G13" s="2690">
        <v>399298962</v>
      </c>
      <c r="H13" s="2690">
        <v>104</v>
      </c>
      <c r="I13" s="2690">
        <v>398600000</v>
      </c>
      <c r="J13" s="2690">
        <v>7</v>
      </c>
      <c r="K13" s="2690">
        <v>130938701.11</v>
      </c>
      <c r="L13" s="2690">
        <v>29</v>
      </c>
      <c r="M13" s="2690">
        <v>91811772</v>
      </c>
      <c r="N13" s="2685">
        <v>43</v>
      </c>
      <c r="O13" s="2685">
        <v>135892562</v>
      </c>
      <c r="T13" s="2690"/>
      <c r="U13" s="2690"/>
    </row>
    <row r="14" spans="1:21" x14ac:dyDescent="0.25">
      <c r="A14" s="15" t="s">
        <v>16</v>
      </c>
      <c r="B14" s="2665">
        <v>19</v>
      </c>
      <c r="C14" s="2665">
        <v>102192472</v>
      </c>
      <c r="D14" s="2690">
        <v>4</v>
      </c>
      <c r="E14" s="2690">
        <v>32729666</v>
      </c>
      <c r="F14" s="2690">
        <v>4</v>
      </c>
      <c r="G14" s="2690">
        <v>23262806</v>
      </c>
      <c r="H14" s="2690">
        <v>11</v>
      </c>
      <c r="I14" s="2690">
        <v>46200000</v>
      </c>
      <c r="J14" s="2690">
        <v>0</v>
      </c>
      <c r="K14" s="2690">
        <v>0</v>
      </c>
      <c r="L14" s="2690">
        <v>0</v>
      </c>
      <c r="M14" s="2690">
        <v>0</v>
      </c>
      <c r="N14" s="2685">
        <v>0</v>
      </c>
      <c r="O14" s="2685">
        <v>0</v>
      </c>
      <c r="T14" s="2690"/>
      <c r="U14" s="2690"/>
    </row>
    <row r="15" spans="1:21" x14ac:dyDescent="0.25">
      <c r="A15" s="15" t="s">
        <v>17</v>
      </c>
      <c r="B15" s="2665">
        <v>21</v>
      </c>
      <c r="C15" s="2665">
        <v>167918228</v>
      </c>
      <c r="D15" s="2690">
        <v>9</v>
      </c>
      <c r="E15" s="2690">
        <v>78538232</v>
      </c>
      <c r="F15" s="2690">
        <v>0</v>
      </c>
      <c r="G15" s="2690">
        <v>0</v>
      </c>
      <c r="H15" s="2690">
        <v>11</v>
      </c>
      <c r="I15" s="2690">
        <v>46200000</v>
      </c>
      <c r="J15" s="2690">
        <v>1</v>
      </c>
      <c r="K15" s="2690">
        <v>43179996</v>
      </c>
      <c r="L15" s="2690">
        <v>0</v>
      </c>
      <c r="M15" s="2690">
        <v>0</v>
      </c>
      <c r="N15" s="2685">
        <v>0</v>
      </c>
      <c r="O15" s="2685">
        <v>0</v>
      </c>
      <c r="T15" s="2690"/>
      <c r="U15" s="2690"/>
    </row>
    <row r="16" spans="1:21" x14ac:dyDescent="0.25">
      <c r="A16" s="15" t="s">
        <v>18</v>
      </c>
      <c r="B16" s="2665">
        <v>8</v>
      </c>
      <c r="C16" s="2665">
        <v>73690396</v>
      </c>
      <c r="D16" s="2690">
        <v>4</v>
      </c>
      <c r="E16" s="2690">
        <v>55690396</v>
      </c>
      <c r="F16" s="2690">
        <v>0</v>
      </c>
      <c r="G16" s="2690">
        <v>0</v>
      </c>
      <c r="H16" s="2690">
        <v>4</v>
      </c>
      <c r="I16" s="2690">
        <v>18000000</v>
      </c>
      <c r="J16" s="2690">
        <v>0</v>
      </c>
      <c r="K16" s="2690">
        <v>0</v>
      </c>
      <c r="L16" s="2690">
        <v>0</v>
      </c>
      <c r="M16" s="2690">
        <v>0</v>
      </c>
      <c r="N16" s="2685">
        <v>0</v>
      </c>
      <c r="O16" s="2685">
        <v>0</v>
      </c>
      <c r="T16" s="2690"/>
      <c r="U16" s="2690"/>
    </row>
    <row r="17" spans="1:21" x14ac:dyDescent="0.25">
      <c r="A17" s="15" t="s">
        <v>19</v>
      </c>
      <c r="B17" s="2665">
        <v>30</v>
      </c>
      <c r="C17" s="2665">
        <v>199983717</v>
      </c>
      <c r="D17" s="2690">
        <v>6</v>
      </c>
      <c r="E17" s="2690">
        <v>74950243</v>
      </c>
      <c r="F17" s="2690">
        <v>8</v>
      </c>
      <c r="G17" s="2690">
        <v>42973474</v>
      </c>
      <c r="H17" s="2690">
        <v>15</v>
      </c>
      <c r="I17" s="2690">
        <v>52000000</v>
      </c>
      <c r="J17" s="2690">
        <v>1</v>
      </c>
      <c r="K17" s="2690">
        <v>30060000</v>
      </c>
      <c r="L17" s="2690">
        <v>0</v>
      </c>
      <c r="M17" s="2690">
        <v>0</v>
      </c>
      <c r="N17" s="2685">
        <v>0</v>
      </c>
      <c r="O17" s="2685">
        <v>0</v>
      </c>
      <c r="T17" s="2690"/>
      <c r="U17" s="2690"/>
    </row>
    <row r="18" spans="1:21" x14ac:dyDescent="0.25">
      <c r="A18" s="15" t="s">
        <v>20</v>
      </c>
      <c r="B18" s="2665">
        <v>21</v>
      </c>
      <c r="C18" s="2665">
        <v>188081082</v>
      </c>
      <c r="D18" s="2690">
        <v>6</v>
      </c>
      <c r="E18" s="2690">
        <v>75569492</v>
      </c>
      <c r="F18" s="2690">
        <v>4</v>
      </c>
      <c r="G18" s="2690">
        <v>52307606</v>
      </c>
      <c r="H18" s="2690">
        <v>7</v>
      </c>
      <c r="I18" s="2690">
        <v>30400000</v>
      </c>
      <c r="J18" s="2690">
        <v>0</v>
      </c>
      <c r="K18" s="2690">
        <v>0</v>
      </c>
      <c r="L18" s="2690">
        <v>1</v>
      </c>
      <c r="M18" s="2690">
        <v>3180104</v>
      </c>
      <c r="N18" s="2685">
        <v>3</v>
      </c>
      <c r="O18" s="2685">
        <v>26623880</v>
      </c>
      <c r="T18" s="2690"/>
      <c r="U18" s="2690"/>
    </row>
    <row r="19" spans="1:21" x14ac:dyDescent="0.25">
      <c r="A19" s="15" t="s">
        <v>328</v>
      </c>
      <c r="B19" s="2665">
        <v>36</v>
      </c>
      <c r="C19" s="2665">
        <v>352005186</v>
      </c>
      <c r="D19" s="2690">
        <v>10</v>
      </c>
      <c r="E19" s="2690">
        <v>114156867</v>
      </c>
      <c r="F19" s="2690">
        <v>14</v>
      </c>
      <c r="G19" s="2690">
        <v>142466196</v>
      </c>
      <c r="H19" s="2690">
        <v>8</v>
      </c>
      <c r="I19" s="2690">
        <v>27200000</v>
      </c>
      <c r="J19" s="2690">
        <v>1</v>
      </c>
      <c r="K19" s="2690">
        <v>43958736</v>
      </c>
      <c r="L19" s="2690">
        <v>1</v>
      </c>
      <c r="M19" s="2690">
        <v>3739492</v>
      </c>
      <c r="N19" s="2685">
        <v>2</v>
      </c>
      <c r="O19" s="2685">
        <v>20483895</v>
      </c>
      <c r="T19" s="2690"/>
      <c r="U19" s="2690"/>
    </row>
    <row r="20" spans="1:21" x14ac:dyDescent="0.25">
      <c r="A20" s="15" t="s">
        <v>602</v>
      </c>
      <c r="B20" s="2665">
        <v>36</v>
      </c>
      <c r="C20" s="2665">
        <v>275537881</v>
      </c>
      <c r="D20" s="2690">
        <v>13</v>
      </c>
      <c r="E20" s="2690">
        <v>131541491</v>
      </c>
      <c r="F20" s="2690">
        <v>9</v>
      </c>
      <c r="G20" s="2690">
        <v>88104952</v>
      </c>
      <c r="H20" s="2690">
        <v>11</v>
      </c>
      <c r="I20" s="2690">
        <v>46200000</v>
      </c>
      <c r="J20" s="2690">
        <v>0</v>
      </c>
      <c r="K20" s="2690">
        <v>0</v>
      </c>
      <c r="L20" s="2690">
        <v>3</v>
      </c>
      <c r="M20" s="2690">
        <v>9691438</v>
      </c>
      <c r="N20" s="2685">
        <v>0</v>
      </c>
      <c r="O20" s="2685">
        <v>0</v>
      </c>
      <c r="T20" s="2690"/>
      <c r="U20" s="2690"/>
    </row>
    <row r="21" spans="1:21" x14ac:dyDescent="0.25">
      <c r="A21" s="15" t="s">
        <v>23</v>
      </c>
      <c r="B21" s="2665">
        <v>7</v>
      </c>
      <c r="C21" s="2665">
        <v>59671052</v>
      </c>
      <c r="D21" s="2690">
        <v>3</v>
      </c>
      <c r="E21" s="2690">
        <v>26624062</v>
      </c>
      <c r="F21" s="2690">
        <v>1</v>
      </c>
      <c r="G21" s="2690">
        <v>20646990</v>
      </c>
      <c r="H21" s="2690">
        <v>3</v>
      </c>
      <c r="I21" s="2690">
        <v>12400000</v>
      </c>
      <c r="J21" s="2690">
        <v>0</v>
      </c>
      <c r="K21" s="2690">
        <v>0</v>
      </c>
      <c r="L21" s="2690">
        <v>0</v>
      </c>
      <c r="M21" s="2690">
        <v>0</v>
      </c>
      <c r="N21" s="2685">
        <v>0</v>
      </c>
      <c r="O21" s="2685">
        <v>0</v>
      </c>
      <c r="T21" s="2690"/>
      <c r="U21" s="2690"/>
    </row>
    <row r="22" spans="1:21" x14ac:dyDescent="0.25">
      <c r="A22" s="15" t="s">
        <v>24</v>
      </c>
      <c r="B22" s="2665">
        <v>10</v>
      </c>
      <c r="C22" s="2665">
        <v>50737545</v>
      </c>
      <c r="D22" s="2690">
        <v>2</v>
      </c>
      <c r="E22" s="2690">
        <v>20881080</v>
      </c>
      <c r="F22" s="2690">
        <v>2</v>
      </c>
      <c r="G22" s="2690">
        <v>7256465</v>
      </c>
      <c r="H22" s="2690">
        <v>6</v>
      </c>
      <c r="I22" s="2690">
        <v>22600000</v>
      </c>
      <c r="J22" s="2690">
        <v>0</v>
      </c>
      <c r="K22" s="2690">
        <v>0</v>
      </c>
      <c r="L22" s="2690">
        <v>0</v>
      </c>
      <c r="M22" s="2690">
        <v>0</v>
      </c>
      <c r="N22" s="2685">
        <v>0</v>
      </c>
      <c r="O22" s="2685">
        <v>0</v>
      </c>
      <c r="T22" s="2690"/>
      <c r="U22" s="2690"/>
    </row>
    <row r="23" spans="1:21" ht="12.75" customHeight="1" x14ac:dyDescent="0.25">
      <c r="A23" s="15"/>
    </row>
    <row r="24" spans="1:21" ht="12.75" customHeight="1" x14ac:dyDescent="0.25">
      <c r="A24" s="26" t="s">
        <v>3443</v>
      </c>
    </row>
    <row r="25" spans="1:21" ht="11.25" customHeight="1" x14ac:dyDescent="0.25">
      <c r="A25" s="90" t="s">
        <v>3508</v>
      </c>
      <c r="B25" s="2673"/>
      <c r="C25" s="2673"/>
      <c r="D25" s="2673"/>
      <c r="E25" s="2673"/>
      <c r="F25" s="2673"/>
      <c r="G25" s="2673"/>
      <c r="H25" s="2673"/>
      <c r="I25" s="2673"/>
      <c r="J25" s="2673"/>
      <c r="K25" s="2673"/>
      <c r="L25" s="2673"/>
      <c r="M25" s="2673"/>
      <c r="N25" s="2673"/>
      <c r="O25" s="2673"/>
      <c r="P25" s="2673"/>
      <c r="Q25" s="2673"/>
      <c r="R25" s="2673"/>
      <c r="S25" s="2673"/>
      <c r="T25" s="2673"/>
      <c r="U25" s="2673"/>
    </row>
    <row r="26" spans="1:21" ht="11.25" customHeight="1" x14ac:dyDescent="0.25">
      <c r="A26" s="2673" t="s">
        <v>3509</v>
      </c>
      <c r="B26" s="2691"/>
      <c r="C26" s="2691"/>
      <c r="D26" s="2691"/>
      <c r="E26" s="2691"/>
      <c r="F26" s="2691"/>
      <c r="G26" s="2691"/>
      <c r="H26" s="2691"/>
      <c r="I26" s="2691"/>
      <c r="J26" s="2691"/>
      <c r="K26" s="2691"/>
      <c r="L26" s="2691"/>
      <c r="M26" s="2691"/>
      <c r="N26" s="2691"/>
      <c r="O26" s="2691"/>
      <c r="P26" s="2691"/>
      <c r="Q26" s="2691"/>
      <c r="R26" s="2691"/>
      <c r="S26" s="2691"/>
      <c r="T26" s="2691"/>
      <c r="U26" s="2691"/>
    </row>
    <row r="27" spans="1:21" ht="11.25" customHeight="1" x14ac:dyDescent="0.25">
      <c r="A27" s="2673" t="s">
        <v>3518</v>
      </c>
      <c r="B27" s="2691"/>
      <c r="C27" s="2691"/>
      <c r="D27" s="2691"/>
      <c r="E27" s="2691"/>
      <c r="F27" s="2691"/>
      <c r="G27" s="2691"/>
      <c r="H27" s="2691"/>
      <c r="I27" s="2691"/>
      <c r="J27" s="2691"/>
      <c r="K27" s="2691"/>
      <c r="L27" s="2691"/>
      <c r="M27" s="2691"/>
      <c r="N27" s="2691"/>
      <c r="O27" s="2691"/>
      <c r="P27" s="2691"/>
      <c r="Q27" s="2691"/>
      <c r="R27" s="2691"/>
      <c r="S27" s="2691"/>
      <c r="T27" s="2691"/>
      <c r="U27" s="2691"/>
    </row>
    <row r="28" spans="1:21" ht="11.25" customHeight="1" x14ac:dyDescent="0.25">
      <c r="A28" s="2692" t="s">
        <v>1312</v>
      </c>
      <c r="B28" s="327"/>
      <c r="C28" s="327"/>
      <c r="D28" s="327"/>
      <c r="E28" s="327"/>
      <c r="F28" s="327"/>
      <c r="G28" s="327"/>
      <c r="H28" s="327"/>
      <c r="I28" s="327"/>
      <c r="J28" s="327"/>
      <c r="K28" s="327"/>
      <c r="L28" s="327"/>
      <c r="M28" s="327"/>
      <c r="N28" s="327"/>
      <c r="O28" s="327"/>
      <c r="P28" s="327"/>
      <c r="Q28" s="327"/>
      <c r="R28" s="327"/>
      <c r="S28" s="327"/>
      <c r="T28" s="327"/>
      <c r="U28" s="327"/>
    </row>
    <row r="29" spans="1:21" ht="11.25" customHeight="1" x14ac:dyDescent="0.25">
      <c r="A29" s="766" t="s">
        <v>3447</v>
      </c>
      <c r="B29" s="327"/>
      <c r="C29" s="327"/>
      <c r="D29" s="327"/>
      <c r="E29" s="327"/>
      <c r="F29" s="327"/>
      <c r="G29" s="327"/>
      <c r="H29" s="327"/>
      <c r="I29" s="327"/>
      <c r="J29" s="327"/>
      <c r="K29" s="327"/>
      <c r="L29" s="327"/>
      <c r="M29" s="327"/>
      <c r="N29" s="327"/>
      <c r="O29" s="327"/>
      <c r="P29" s="327"/>
      <c r="Q29" s="327"/>
      <c r="R29" s="327"/>
      <c r="S29" s="327"/>
      <c r="T29" s="327"/>
      <c r="U29" s="3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2:O29"/>
  <sheetViews>
    <sheetView zoomScaleNormal="100" workbookViewId="0">
      <selection activeCell="C32" sqref="C32"/>
    </sheetView>
  </sheetViews>
  <sheetFormatPr baseColWidth="10" defaultColWidth="9.140625" defaultRowHeight="10.5" x14ac:dyDescent="0.15"/>
  <cols>
    <col min="1" max="1" width="23.7109375" style="251" customWidth="1"/>
    <col min="2" max="2" width="10.28515625" style="251" bestFit="1" customWidth="1"/>
    <col min="3" max="3" width="21" style="251" bestFit="1" customWidth="1"/>
    <col min="4" max="4" width="10.28515625" style="251" bestFit="1" customWidth="1"/>
    <col min="5" max="5" width="21" style="251" bestFit="1" customWidth="1"/>
    <col min="6" max="6" width="10.28515625" style="251" bestFit="1" customWidth="1"/>
    <col min="7" max="7" width="21" style="251" bestFit="1" customWidth="1"/>
    <col min="8" max="8" width="10.28515625" style="251" bestFit="1" customWidth="1"/>
    <col min="9" max="9" width="21" style="251" bestFit="1" customWidth="1"/>
    <col min="10" max="10" width="10.28515625" style="251" bestFit="1" customWidth="1"/>
    <col min="11" max="11" width="21" style="251" bestFit="1" customWidth="1"/>
    <col min="12" max="12" width="10.28515625" style="251" bestFit="1" customWidth="1"/>
    <col min="13" max="13" width="21" style="251" bestFit="1" customWidth="1"/>
    <col min="14" max="14" width="10.28515625" style="251" bestFit="1" customWidth="1"/>
    <col min="15" max="15" width="21" style="251" bestFit="1" customWidth="1"/>
    <col min="16" max="16" width="15.85546875" style="251" bestFit="1" customWidth="1"/>
    <col min="17" max="17" width="22.5703125" style="251" bestFit="1" customWidth="1"/>
    <col min="18" max="18" width="13.7109375" style="251" customWidth="1"/>
    <col min="19" max="16384" width="9.140625" style="251"/>
  </cols>
  <sheetData>
    <row r="2" spans="1:15" s="102" customFormat="1" ht="11.25" x14ac:dyDescent="0.15">
      <c r="A2" s="2693" t="s">
        <v>3519</v>
      </c>
      <c r="K2" s="251"/>
    </row>
    <row r="3" spans="1:15" x14ac:dyDescent="0.15">
      <c r="A3" s="2694"/>
    </row>
    <row r="4" spans="1:15" ht="42" customHeight="1" x14ac:dyDescent="0.15">
      <c r="A4" s="2695" t="s">
        <v>3483</v>
      </c>
      <c r="B4" s="2659" t="s">
        <v>3520</v>
      </c>
      <c r="C4" s="2696"/>
      <c r="D4" s="2697" t="s">
        <v>3521</v>
      </c>
      <c r="E4" s="2696"/>
      <c r="F4" s="2698" t="s">
        <v>3522</v>
      </c>
      <c r="G4" s="2699"/>
      <c r="H4" s="2697" t="s">
        <v>3523</v>
      </c>
      <c r="I4" s="2700"/>
      <c r="J4" s="2698" t="s">
        <v>3524</v>
      </c>
      <c r="K4" s="2699"/>
      <c r="L4" s="2698" t="s">
        <v>3525</v>
      </c>
      <c r="M4" s="2699"/>
      <c r="N4" s="935" t="s">
        <v>3498</v>
      </c>
      <c r="O4" s="2659"/>
    </row>
    <row r="5" spans="1:15" x14ac:dyDescent="0.15">
      <c r="A5" s="2597"/>
      <c r="B5" s="2662" t="s">
        <v>3452</v>
      </c>
      <c r="C5" s="2663" t="s">
        <v>3454</v>
      </c>
      <c r="D5" s="2662" t="s">
        <v>3452</v>
      </c>
      <c r="E5" s="2663" t="s">
        <v>3454</v>
      </c>
      <c r="F5" s="2662" t="s">
        <v>3452</v>
      </c>
      <c r="G5" s="2663" t="s">
        <v>3454</v>
      </c>
      <c r="H5" s="2662" t="s">
        <v>3452</v>
      </c>
      <c r="I5" s="2663" t="s">
        <v>3454</v>
      </c>
      <c r="J5" s="2662" t="s">
        <v>3452</v>
      </c>
      <c r="K5" s="2663" t="s">
        <v>3454</v>
      </c>
      <c r="L5" s="2662" t="s">
        <v>3452</v>
      </c>
      <c r="M5" s="2663" t="s">
        <v>3454</v>
      </c>
      <c r="N5" s="2662" t="s">
        <v>3452</v>
      </c>
      <c r="O5" s="2663" t="s">
        <v>3454</v>
      </c>
    </row>
    <row r="6" spans="1:15" ht="11.25" customHeight="1" x14ac:dyDescent="0.15">
      <c r="A6" s="2701" t="s">
        <v>2</v>
      </c>
      <c r="B6" s="2667">
        <v>422</v>
      </c>
      <c r="C6" s="2667">
        <v>9258039730</v>
      </c>
      <c r="D6" s="2667">
        <v>26</v>
      </c>
      <c r="E6" s="2667">
        <v>3187621308</v>
      </c>
      <c r="F6" s="2667">
        <v>6</v>
      </c>
      <c r="G6" s="2667">
        <v>799501802</v>
      </c>
      <c r="H6" s="2667">
        <v>23</v>
      </c>
      <c r="I6" s="2667">
        <v>756263348</v>
      </c>
      <c r="J6" s="2667">
        <v>12</v>
      </c>
      <c r="K6" s="2667">
        <v>656240801</v>
      </c>
      <c r="L6" s="2667">
        <v>63</v>
      </c>
      <c r="M6" s="2667">
        <v>601630096</v>
      </c>
      <c r="N6" s="2667">
        <v>292</v>
      </c>
      <c r="O6" s="2667">
        <v>3256782375</v>
      </c>
    </row>
    <row r="7" spans="1:15" ht="11.25" customHeight="1" x14ac:dyDescent="0.15">
      <c r="A7" s="2702" t="s">
        <v>9</v>
      </c>
      <c r="B7" s="2667">
        <v>5</v>
      </c>
      <c r="C7" s="2667">
        <v>155193997</v>
      </c>
      <c r="D7" s="2703">
        <v>0</v>
      </c>
      <c r="E7" s="2703">
        <v>0</v>
      </c>
      <c r="F7" s="2703">
        <v>0</v>
      </c>
      <c r="G7" s="2703">
        <v>0</v>
      </c>
      <c r="H7" s="2704">
        <v>0</v>
      </c>
      <c r="I7" s="2703">
        <v>0</v>
      </c>
      <c r="J7" s="2703">
        <v>1</v>
      </c>
      <c r="K7" s="2703">
        <v>108900000</v>
      </c>
      <c r="L7" s="2703">
        <v>1</v>
      </c>
      <c r="M7" s="2703">
        <v>7702826</v>
      </c>
      <c r="N7" s="2671">
        <v>3</v>
      </c>
      <c r="O7" s="2671">
        <v>38591171</v>
      </c>
    </row>
    <row r="8" spans="1:15" ht="11.25" customHeight="1" x14ac:dyDescent="0.15">
      <c r="A8" s="2702" t="s">
        <v>10</v>
      </c>
      <c r="B8" s="2667">
        <v>1</v>
      </c>
      <c r="C8" s="2667">
        <v>3250000</v>
      </c>
      <c r="D8" s="2703">
        <v>0</v>
      </c>
      <c r="E8" s="2703">
        <v>0</v>
      </c>
      <c r="F8" s="2703">
        <v>0</v>
      </c>
      <c r="G8" s="2703">
        <v>0</v>
      </c>
      <c r="H8" s="2704">
        <v>0</v>
      </c>
      <c r="I8" s="2703">
        <v>0</v>
      </c>
      <c r="J8" s="2703">
        <v>0</v>
      </c>
      <c r="K8" s="2703">
        <v>0</v>
      </c>
      <c r="L8" s="2703">
        <v>0</v>
      </c>
      <c r="M8" s="2703">
        <v>0</v>
      </c>
      <c r="N8" s="2671">
        <v>1</v>
      </c>
      <c r="O8" s="2671">
        <v>3250000</v>
      </c>
    </row>
    <row r="9" spans="1:15" ht="11.25" customHeight="1" x14ac:dyDescent="0.15">
      <c r="A9" s="2702" t="s">
        <v>11</v>
      </c>
      <c r="B9" s="2667">
        <v>3</v>
      </c>
      <c r="C9" s="2667">
        <v>38750286</v>
      </c>
      <c r="D9" s="2703">
        <v>0</v>
      </c>
      <c r="E9" s="2703">
        <v>0</v>
      </c>
      <c r="F9" s="2703">
        <v>0</v>
      </c>
      <c r="G9" s="2703">
        <v>0</v>
      </c>
      <c r="H9" s="2704">
        <v>0</v>
      </c>
      <c r="I9" s="2703">
        <v>0</v>
      </c>
      <c r="J9" s="2703">
        <v>0</v>
      </c>
      <c r="K9" s="2703">
        <v>0</v>
      </c>
      <c r="L9" s="2703">
        <v>1</v>
      </c>
      <c r="M9" s="2703">
        <v>10000000</v>
      </c>
      <c r="N9" s="2671">
        <v>2</v>
      </c>
      <c r="O9" s="2671">
        <v>28750286</v>
      </c>
    </row>
    <row r="10" spans="1:15" ht="11.25" customHeight="1" x14ac:dyDescent="0.15">
      <c r="A10" s="2702" t="s">
        <v>12</v>
      </c>
      <c r="B10" s="2667">
        <v>2</v>
      </c>
      <c r="C10" s="2667">
        <v>23609184</v>
      </c>
      <c r="D10" s="2703">
        <v>0</v>
      </c>
      <c r="E10" s="2703">
        <v>0</v>
      </c>
      <c r="F10" s="2703">
        <v>1</v>
      </c>
      <c r="G10" s="2703">
        <v>13680212</v>
      </c>
      <c r="H10" s="2704">
        <v>1</v>
      </c>
      <c r="I10" s="2703">
        <v>9928972</v>
      </c>
      <c r="J10" s="2703">
        <v>0</v>
      </c>
      <c r="K10" s="2703">
        <v>0</v>
      </c>
      <c r="L10" s="2703">
        <v>0</v>
      </c>
      <c r="M10" s="2703">
        <v>0</v>
      </c>
      <c r="N10" s="2671">
        <v>0</v>
      </c>
      <c r="O10" s="2671">
        <v>0</v>
      </c>
    </row>
    <row r="11" spans="1:15" ht="11.25" customHeight="1" x14ac:dyDescent="0.15">
      <c r="A11" s="2702" t="s">
        <v>13</v>
      </c>
      <c r="B11" s="2667">
        <v>8</v>
      </c>
      <c r="C11" s="2667">
        <v>233095913</v>
      </c>
      <c r="D11" s="2703">
        <v>0</v>
      </c>
      <c r="E11" s="2703">
        <v>0</v>
      </c>
      <c r="F11" s="2703">
        <v>0</v>
      </c>
      <c r="G11" s="2703">
        <v>0</v>
      </c>
      <c r="H11" s="2704">
        <v>1</v>
      </c>
      <c r="I11" s="2703">
        <v>50000000</v>
      </c>
      <c r="J11" s="2703">
        <v>2</v>
      </c>
      <c r="K11" s="2703">
        <v>145117924</v>
      </c>
      <c r="L11" s="2703">
        <v>3</v>
      </c>
      <c r="M11" s="2703">
        <v>29977989</v>
      </c>
      <c r="N11" s="2671">
        <v>2</v>
      </c>
      <c r="O11" s="2671">
        <v>8000000</v>
      </c>
    </row>
    <row r="12" spans="1:15" ht="11.25" customHeight="1" x14ac:dyDescent="0.15">
      <c r="A12" s="2702" t="s">
        <v>14</v>
      </c>
      <c r="B12" s="2667">
        <v>53</v>
      </c>
      <c r="C12" s="2667">
        <v>973459242</v>
      </c>
      <c r="D12" s="2703">
        <v>1</v>
      </c>
      <c r="E12" s="2703">
        <v>77000000</v>
      </c>
      <c r="F12" s="2703">
        <v>0</v>
      </c>
      <c r="G12" s="2703">
        <v>0</v>
      </c>
      <c r="H12" s="2704">
        <v>5</v>
      </c>
      <c r="I12" s="2703">
        <v>163276833</v>
      </c>
      <c r="J12" s="2703">
        <v>4</v>
      </c>
      <c r="K12" s="2703">
        <v>179162748</v>
      </c>
      <c r="L12" s="2703">
        <v>15</v>
      </c>
      <c r="M12" s="2703">
        <v>142089034</v>
      </c>
      <c r="N12" s="2671">
        <v>28</v>
      </c>
      <c r="O12" s="2671">
        <v>411930627</v>
      </c>
    </row>
    <row r="13" spans="1:15" ht="11.25" customHeight="1" x14ac:dyDescent="0.15">
      <c r="A13" s="2702" t="s">
        <v>15</v>
      </c>
      <c r="B13" s="2667">
        <v>276</v>
      </c>
      <c r="C13" s="2667">
        <v>6564636418</v>
      </c>
      <c r="D13" s="2703">
        <v>24</v>
      </c>
      <c r="E13" s="2703">
        <v>3073273511</v>
      </c>
      <c r="F13" s="2703">
        <v>5</v>
      </c>
      <c r="G13" s="2703">
        <v>785821590</v>
      </c>
      <c r="H13" s="2704">
        <v>6</v>
      </c>
      <c r="I13" s="2703">
        <v>203556989</v>
      </c>
      <c r="J13" s="2703">
        <v>0</v>
      </c>
      <c r="K13" s="2703">
        <v>0</v>
      </c>
      <c r="L13" s="2703">
        <v>32</v>
      </c>
      <c r="M13" s="2703">
        <v>309243766</v>
      </c>
      <c r="N13" s="2671">
        <v>209</v>
      </c>
      <c r="O13" s="2671">
        <v>2192740562</v>
      </c>
    </row>
    <row r="14" spans="1:15" ht="11.25" customHeight="1" x14ac:dyDescent="0.15">
      <c r="A14" s="2702" t="s">
        <v>16</v>
      </c>
      <c r="B14" s="2667">
        <v>9</v>
      </c>
      <c r="C14" s="2667">
        <v>101620231</v>
      </c>
      <c r="D14" s="2703">
        <v>0</v>
      </c>
      <c r="E14" s="2703">
        <v>0</v>
      </c>
      <c r="F14" s="2703">
        <v>0</v>
      </c>
      <c r="G14" s="2703">
        <v>0</v>
      </c>
      <c r="H14" s="2704">
        <v>2</v>
      </c>
      <c r="I14" s="2703">
        <v>59993260</v>
      </c>
      <c r="J14" s="2703">
        <v>0</v>
      </c>
      <c r="K14" s="2703">
        <v>0</v>
      </c>
      <c r="L14" s="2703">
        <v>3</v>
      </c>
      <c r="M14" s="2703">
        <v>29626971</v>
      </c>
      <c r="N14" s="2671">
        <v>4</v>
      </c>
      <c r="O14" s="2671">
        <v>12000000</v>
      </c>
    </row>
    <row r="15" spans="1:15" ht="11.25" customHeight="1" x14ac:dyDescent="0.15">
      <c r="A15" s="2702" t="s">
        <v>17</v>
      </c>
      <c r="B15" s="2667">
        <v>9</v>
      </c>
      <c r="C15" s="2667">
        <v>99738365</v>
      </c>
      <c r="D15" s="2703">
        <v>0</v>
      </c>
      <c r="E15" s="2703">
        <v>0</v>
      </c>
      <c r="F15" s="2703">
        <v>0</v>
      </c>
      <c r="G15" s="2703">
        <v>0</v>
      </c>
      <c r="H15" s="2704">
        <v>1</v>
      </c>
      <c r="I15" s="2703">
        <v>30000000</v>
      </c>
      <c r="J15" s="2703">
        <v>1</v>
      </c>
      <c r="K15" s="2703">
        <v>31288351</v>
      </c>
      <c r="L15" s="2703">
        <v>2</v>
      </c>
      <c r="M15" s="2703">
        <v>19950014</v>
      </c>
      <c r="N15" s="2671">
        <v>5</v>
      </c>
      <c r="O15" s="2671">
        <v>18500000</v>
      </c>
    </row>
    <row r="16" spans="1:15" ht="11.25" customHeight="1" x14ac:dyDescent="0.15">
      <c r="A16" s="2702" t="s">
        <v>18</v>
      </c>
      <c r="B16" s="2667">
        <v>8</v>
      </c>
      <c r="C16" s="2667">
        <v>82654855</v>
      </c>
      <c r="D16" s="2703">
        <v>0</v>
      </c>
      <c r="E16" s="2703">
        <v>0</v>
      </c>
      <c r="F16" s="2703">
        <v>0</v>
      </c>
      <c r="G16" s="2703">
        <v>0</v>
      </c>
      <c r="H16" s="2704">
        <v>2</v>
      </c>
      <c r="I16" s="2703">
        <v>56999660</v>
      </c>
      <c r="J16" s="2703">
        <v>1</v>
      </c>
      <c r="K16" s="2703">
        <v>11361768</v>
      </c>
      <c r="L16" s="2703">
        <v>1</v>
      </c>
      <c r="M16" s="2703">
        <v>5454439</v>
      </c>
      <c r="N16" s="2671">
        <v>4</v>
      </c>
      <c r="O16" s="2671">
        <v>8838988</v>
      </c>
    </row>
    <row r="17" spans="1:15" ht="11.25" customHeight="1" x14ac:dyDescent="0.15">
      <c r="A17" s="2702" t="s">
        <v>19</v>
      </c>
      <c r="B17" s="2667">
        <v>14</v>
      </c>
      <c r="C17" s="2667">
        <v>336151968</v>
      </c>
      <c r="D17" s="2703">
        <v>0</v>
      </c>
      <c r="E17" s="2703">
        <v>0</v>
      </c>
      <c r="F17" s="2703">
        <v>0</v>
      </c>
      <c r="G17" s="2703">
        <v>0</v>
      </c>
      <c r="H17" s="2704">
        <v>3</v>
      </c>
      <c r="I17" s="2703">
        <v>109463440</v>
      </c>
      <c r="J17" s="2703">
        <v>1</v>
      </c>
      <c r="K17" s="2703">
        <v>28222425</v>
      </c>
      <c r="L17" s="2703">
        <v>2</v>
      </c>
      <c r="M17" s="2703">
        <v>19549865</v>
      </c>
      <c r="N17" s="2671">
        <v>8</v>
      </c>
      <c r="O17" s="2671">
        <v>178916238</v>
      </c>
    </row>
    <row r="18" spans="1:15" ht="11.25" customHeight="1" x14ac:dyDescent="0.15">
      <c r="A18" s="2702" t="s">
        <v>20</v>
      </c>
      <c r="B18" s="2667">
        <v>14</v>
      </c>
      <c r="C18" s="2667">
        <v>162967210</v>
      </c>
      <c r="D18" s="2703">
        <v>1</v>
      </c>
      <c r="E18" s="2703">
        <v>37347797</v>
      </c>
      <c r="F18" s="2703">
        <v>0</v>
      </c>
      <c r="G18" s="2703">
        <v>0</v>
      </c>
      <c r="H18" s="2704">
        <v>1</v>
      </c>
      <c r="I18" s="2703">
        <v>43044200</v>
      </c>
      <c r="J18" s="2703">
        <v>0</v>
      </c>
      <c r="K18" s="2703">
        <v>0</v>
      </c>
      <c r="L18" s="2703">
        <v>1</v>
      </c>
      <c r="M18" s="2703">
        <v>9665112</v>
      </c>
      <c r="N18" s="2671">
        <v>11</v>
      </c>
      <c r="O18" s="2671">
        <v>72910101</v>
      </c>
    </row>
    <row r="19" spans="1:15" ht="11.25" customHeight="1" x14ac:dyDescent="0.15">
      <c r="A19" s="2702" t="s">
        <v>21</v>
      </c>
      <c r="B19" s="2667">
        <v>11</v>
      </c>
      <c r="C19" s="2667">
        <v>248246139</v>
      </c>
      <c r="D19" s="2703">
        <v>0</v>
      </c>
      <c r="E19" s="2703">
        <v>0</v>
      </c>
      <c r="F19" s="2703">
        <v>0</v>
      </c>
      <c r="G19" s="2703">
        <v>0</v>
      </c>
      <c r="H19" s="2704">
        <v>0</v>
      </c>
      <c r="I19" s="2703">
        <v>0</v>
      </c>
      <c r="J19" s="2703">
        <v>1</v>
      </c>
      <c r="K19" s="2703">
        <v>20958199</v>
      </c>
      <c r="L19" s="2703">
        <v>1</v>
      </c>
      <c r="M19" s="2703">
        <v>9470080</v>
      </c>
      <c r="N19" s="2671">
        <v>9</v>
      </c>
      <c r="O19" s="2671">
        <v>217817860</v>
      </c>
    </row>
    <row r="20" spans="1:15" ht="11.25" customHeight="1" x14ac:dyDescent="0.15">
      <c r="A20" s="2702" t="s">
        <v>22</v>
      </c>
      <c r="B20" s="2667">
        <v>7</v>
      </c>
      <c r="C20" s="2667">
        <v>182153020</v>
      </c>
      <c r="D20" s="2703">
        <v>0</v>
      </c>
      <c r="E20" s="2703">
        <v>0</v>
      </c>
      <c r="F20" s="2703">
        <v>0</v>
      </c>
      <c r="G20" s="2703">
        <v>0</v>
      </c>
      <c r="H20" s="2704">
        <v>0</v>
      </c>
      <c r="I20" s="2703">
        <v>0</v>
      </c>
      <c r="J20" s="2703">
        <v>1</v>
      </c>
      <c r="K20" s="2703">
        <v>131229386</v>
      </c>
      <c r="L20" s="2703">
        <v>1</v>
      </c>
      <c r="M20" s="2703">
        <v>8900000</v>
      </c>
      <c r="N20" s="2671">
        <v>5</v>
      </c>
      <c r="O20" s="2671">
        <v>42023634</v>
      </c>
    </row>
    <row r="21" spans="1:15" ht="11.25" customHeight="1" x14ac:dyDescent="0.15">
      <c r="A21" s="2702" t="s">
        <v>23</v>
      </c>
      <c r="B21" s="2667">
        <v>2</v>
      </c>
      <c r="C21" s="2667">
        <v>52512902</v>
      </c>
      <c r="D21" s="2703">
        <v>0</v>
      </c>
      <c r="E21" s="2703">
        <v>0</v>
      </c>
      <c r="F21" s="2703">
        <v>0</v>
      </c>
      <c r="G21" s="2703">
        <v>0</v>
      </c>
      <c r="H21" s="2704">
        <v>1</v>
      </c>
      <c r="I21" s="2703">
        <v>29999994</v>
      </c>
      <c r="J21" s="2703">
        <v>0</v>
      </c>
      <c r="K21" s="2703">
        <v>0</v>
      </c>
      <c r="L21" s="2703">
        <v>0</v>
      </c>
      <c r="M21" s="2703">
        <v>0</v>
      </c>
      <c r="N21" s="2671">
        <v>1</v>
      </c>
      <c r="O21" s="2671">
        <v>22512908</v>
      </c>
    </row>
    <row r="22" spans="1:15" ht="11.25" customHeight="1" x14ac:dyDescent="0.15">
      <c r="A22" s="2702" t="s">
        <v>24</v>
      </c>
      <c r="B22" s="2667">
        <v>0</v>
      </c>
      <c r="C22" s="2667">
        <v>0</v>
      </c>
      <c r="D22" s="2703">
        <v>0</v>
      </c>
      <c r="E22" s="2703">
        <v>0</v>
      </c>
      <c r="F22" s="2703">
        <v>0</v>
      </c>
      <c r="G22" s="2703">
        <v>0</v>
      </c>
      <c r="H22" s="2704">
        <v>0</v>
      </c>
      <c r="I22" s="2703">
        <v>0</v>
      </c>
      <c r="J22" s="2703">
        <v>0</v>
      </c>
      <c r="K22" s="2703">
        <v>0</v>
      </c>
      <c r="L22" s="2703">
        <v>0</v>
      </c>
      <c r="M22" s="2703">
        <v>0</v>
      </c>
      <c r="N22" s="2671">
        <v>0</v>
      </c>
      <c r="O22" s="2671">
        <v>0</v>
      </c>
    </row>
    <row r="23" spans="1:15" ht="11.25" customHeight="1" x14ac:dyDescent="0.15">
      <c r="A23" s="2694"/>
    </row>
    <row r="24" spans="1:15" ht="11.25" customHeight="1" x14ac:dyDescent="0.15">
      <c r="A24" s="26" t="s">
        <v>3443</v>
      </c>
    </row>
    <row r="25" spans="1:15" x14ac:dyDescent="0.15">
      <c r="A25" s="90" t="s">
        <v>3508</v>
      </c>
    </row>
    <row r="26" spans="1:15" s="28" customFormat="1" ht="12.75" customHeight="1" x14ac:dyDescent="0.25">
      <c r="A26" s="2673" t="s">
        <v>3509</v>
      </c>
      <c r="B26" s="249"/>
      <c r="C26" s="249"/>
      <c r="D26" s="249"/>
      <c r="E26" s="249"/>
      <c r="F26" s="249"/>
      <c r="G26" s="249"/>
      <c r="H26" s="249"/>
      <c r="I26" s="249"/>
      <c r="J26" s="249"/>
      <c r="K26" s="249"/>
      <c r="L26" s="249"/>
      <c r="M26" s="249"/>
      <c r="N26" s="249"/>
      <c r="O26" s="249"/>
    </row>
    <row r="27" spans="1:15" s="126" customFormat="1" x14ac:dyDescent="0.25">
      <c r="A27" s="2705" t="s">
        <v>3526</v>
      </c>
    </row>
    <row r="28" spans="1:15" s="126" customFormat="1" x14ac:dyDescent="0.25">
      <c r="A28" s="2706" t="s">
        <v>25</v>
      </c>
      <c r="B28" s="2706"/>
      <c r="C28" s="2706"/>
      <c r="D28" s="2706"/>
      <c r="E28" s="2706"/>
      <c r="F28" s="2706"/>
      <c r="G28" s="2706"/>
      <c r="H28" s="2706"/>
      <c r="I28" s="2706"/>
      <c r="J28" s="2706"/>
      <c r="K28" s="2706"/>
      <c r="L28" s="2706"/>
    </row>
    <row r="29" spans="1:15" x14ac:dyDescent="0.15">
      <c r="A29" s="766" t="s">
        <v>3447</v>
      </c>
      <c r="B29" s="2707"/>
      <c r="C29" s="2707"/>
      <c r="D29" s="2707"/>
      <c r="E29" s="2707"/>
      <c r="F29" s="2707"/>
      <c r="G29" s="2707"/>
      <c r="H29" s="2707"/>
      <c r="I29" s="2708"/>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2:S29"/>
  <sheetViews>
    <sheetView zoomScaleNormal="100" workbookViewId="0">
      <selection activeCell="C32" sqref="C32"/>
    </sheetView>
  </sheetViews>
  <sheetFormatPr baseColWidth="10" defaultColWidth="9.140625" defaultRowHeight="10.5" x14ac:dyDescent="0.25"/>
  <cols>
    <col min="1" max="1" width="26.42578125" style="28" customWidth="1"/>
    <col min="2" max="2" width="15.85546875" style="28" bestFit="1" customWidth="1"/>
    <col min="3" max="3" width="22.5703125" style="28" bestFit="1" customWidth="1"/>
    <col min="4" max="5" width="22.5703125" style="28" customWidth="1"/>
    <col min="6" max="6" width="15.85546875" style="28" bestFit="1" customWidth="1"/>
    <col min="7" max="7" width="22.5703125" style="28" bestFit="1" customWidth="1"/>
    <col min="8" max="8" width="15.85546875" style="28" bestFit="1" customWidth="1"/>
    <col min="9" max="9" width="22.5703125" style="28" bestFit="1" customWidth="1"/>
    <col min="10" max="10" width="15.85546875" style="28" bestFit="1" customWidth="1"/>
    <col min="11" max="11" width="22.5703125" style="28" bestFit="1" customWidth="1"/>
    <col min="12" max="12" width="15.85546875" style="28" bestFit="1" customWidth="1"/>
    <col min="13" max="13" width="22.5703125" style="28" bestFit="1" customWidth="1"/>
    <col min="14" max="14" width="15.85546875" style="28" bestFit="1" customWidth="1"/>
    <col min="15" max="15" width="22.5703125" style="28" bestFit="1" customWidth="1"/>
    <col min="16" max="16384" width="9.140625" style="28"/>
  </cols>
  <sheetData>
    <row r="2" spans="1:13" ht="11.25" x14ac:dyDescent="0.25">
      <c r="A2" s="1" t="s">
        <v>3527</v>
      </c>
    </row>
    <row r="3" spans="1:13" ht="11.25" customHeight="1" x14ac:dyDescent="0.25">
      <c r="A3" s="26"/>
    </row>
    <row r="4" spans="1:13" ht="33.75" customHeight="1" x14ac:dyDescent="0.25">
      <c r="A4" s="2709" t="s">
        <v>3483</v>
      </c>
      <c r="B4" s="2679" t="s">
        <v>1734</v>
      </c>
      <c r="C4" s="2680"/>
      <c r="D4" s="935" t="s">
        <v>3528</v>
      </c>
      <c r="E4" s="935"/>
      <c r="F4" s="300" t="s">
        <v>3529</v>
      </c>
      <c r="G4" s="935"/>
      <c r="H4" s="300" t="s">
        <v>3530</v>
      </c>
      <c r="I4" s="935"/>
      <c r="J4" s="300" t="s">
        <v>3531</v>
      </c>
      <c r="K4" s="935"/>
      <c r="L4" s="300" t="s">
        <v>3532</v>
      </c>
      <c r="M4" s="300"/>
    </row>
    <row r="5" spans="1:13" x14ac:dyDescent="0.25">
      <c r="A5" s="936"/>
      <c r="B5" s="2681" t="s">
        <v>3452</v>
      </c>
      <c r="C5" s="937" t="s">
        <v>3454</v>
      </c>
      <c r="D5" s="2681" t="s">
        <v>3452</v>
      </c>
      <c r="E5" s="937" t="s">
        <v>3454</v>
      </c>
      <c r="F5" s="2681" t="s">
        <v>3452</v>
      </c>
      <c r="G5" s="937" t="s">
        <v>3454</v>
      </c>
      <c r="H5" s="2681" t="s">
        <v>3452</v>
      </c>
      <c r="I5" s="937" t="s">
        <v>3454</v>
      </c>
      <c r="J5" s="2681" t="s">
        <v>3452</v>
      </c>
      <c r="K5" s="937" t="s">
        <v>3454</v>
      </c>
      <c r="L5" s="2681" t="s">
        <v>3452</v>
      </c>
      <c r="M5" s="937" t="s">
        <v>3454</v>
      </c>
    </row>
    <row r="6" spans="1:13" x14ac:dyDescent="0.25">
      <c r="A6" s="1" t="s">
        <v>2</v>
      </c>
      <c r="B6" s="2682">
        <v>387</v>
      </c>
      <c r="C6" s="2682">
        <v>1735512831.5</v>
      </c>
      <c r="D6" s="2682">
        <v>104</v>
      </c>
      <c r="E6" s="2682">
        <v>501902265</v>
      </c>
      <c r="F6" s="2682">
        <v>115</v>
      </c>
      <c r="G6" s="2682">
        <v>488139071</v>
      </c>
      <c r="H6" s="2682">
        <v>83</v>
      </c>
      <c r="I6" s="2682">
        <v>306759969</v>
      </c>
      <c r="J6" s="2682">
        <v>55</v>
      </c>
      <c r="K6" s="2682">
        <v>249028344.5</v>
      </c>
      <c r="L6" s="2682">
        <v>30</v>
      </c>
      <c r="M6" s="2682">
        <v>189683182</v>
      </c>
    </row>
    <row r="7" spans="1:13" x14ac:dyDescent="0.25">
      <c r="A7" s="26" t="s">
        <v>9</v>
      </c>
      <c r="B7" s="2682">
        <v>1</v>
      </c>
      <c r="C7" s="2682">
        <v>3120000</v>
      </c>
      <c r="D7" s="2683">
        <v>0</v>
      </c>
      <c r="E7" s="2683">
        <v>0</v>
      </c>
      <c r="F7" s="2683">
        <v>1</v>
      </c>
      <c r="G7" s="2683">
        <v>3120000</v>
      </c>
      <c r="H7" s="2683">
        <v>0</v>
      </c>
      <c r="I7" s="2683">
        <v>0</v>
      </c>
      <c r="J7" s="2683">
        <v>0</v>
      </c>
      <c r="K7" s="2683">
        <v>0</v>
      </c>
      <c r="L7" s="2683">
        <v>0</v>
      </c>
      <c r="M7" s="2683">
        <v>0</v>
      </c>
    </row>
    <row r="8" spans="1:13" x14ac:dyDescent="0.25">
      <c r="A8" s="26" t="s">
        <v>10</v>
      </c>
      <c r="B8" s="2682">
        <v>9</v>
      </c>
      <c r="C8" s="2682">
        <v>48509131</v>
      </c>
      <c r="D8" s="2683">
        <v>5</v>
      </c>
      <c r="E8" s="2683">
        <v>22613500</v>
      </c>
      <c r="F8" s="2683">
        <v>2</v>
      </c>
      <c r="G8" s="2683">
        <v>9700391</v>
      </c>
      <c r="H8" s="2683">
        <v>2</v>
      </c>
      <c r="I8" s="2683">
        <v>16195240</v>
      </c>
      <c r="J8" s="2683">
        <v>0</v>
      </c>
      <c r="K8" s="2683">
        <v>0</v>
      </c>
      <c r="L8" s="2683">
        <v>0</v>
      </c>
      <c r="M8" s="2683">
        <v>0</v>
      </c>
    </row>
    <row r="9" spans="1:13" x14ac:dyDescent="0.25">
      <c r="A9" s="26" t="s">
        <v>11</v>
      </c>
      <c r="B9" s="2682">
        <v>3</v>
      </c>
      <c r="C9" s="2682">
        <v>19203366</v>
      </c>
      <c r="D9" s="2683">
        <v>1</v>
      </c>
      <c r="E9" s="2683">
        <v>3632000</v>
      </c>
      <c r="F9" s="2683">
        <v>0</v>
      </c>
      <c r="G9" s="2683">
        <v>0</v>
      </c>
      <c r="H9" s="2683">
        <v>0</v>
      </c>
      <c r="I9" s="2683">
        <v>0</v>
      </c>
      <c r="J9" s="2683">
        <v>0</v>
      </c>
      <c r="K9" s="2683">
        <v>0</v>
      </c>
      <c r="L9" s="2683">
        <v>2</v>
      </c>
      <c r="M9" s="2683">
        <v>15571366</v>
      </c>
    </row>
    <row r="10" spans="1:13" x14ac:dyDescent="0.25">
      <c r="A10" s="26" t="s">
        <v>12</v>
      </c>
      <c r="B10" s="2682">
        <v>4</v>
      </c>
      <c r="C10" s="2682">
        <v>11553299</v>
      </c>
      <c r="D10" s="2683">
        <v>2</v>
      </c>
      <c r="E10" s="2683">
        <v>2225875</v>
      </c>
      <c r="F10" s="2683">
        <v>1</v>
      </c>
      <c r="G10" s="2683">
        <v>4994400</v>
      </c>
      <c r="H10" s="2683">
        <v>0</v>
      </c>
      <c r="I10" s="2683">
        <v>0</v>
      </c>
      <c r="J10" s="2683">
        <v>1</v>
      </c>
      <c r="K10" s="2683">
        <v>4333024</v>
      </c>
      <c r="L10" s="2683">
        <v>0</v>
      </c>
      <c r="M10" s="2683">
        <v>0</v>
      </c>
    </row>
    <row r="11" spans="1:13" x14ac:dyDescent="0.25">
      <c r="A11" s="26" t="s">
        <v>13</v>
      </c>
      <c r="B11" s="2682">
        <v>16</v>
      </c>
      <c r="C11" s="2682">
        <v>70419423</v>
      </c>
      <c r="D11" s="2683">
        <v>3</v>
      </c>
      <c r="E11" s="2683">
        <v>14443550</v>
      </c>
      <c r="F11" s="2683">
        <v>5</v>
      </c>
      <c r="G11" s="2683">
        <v>26153285</v>
      </c>
      <c r="H11" s="2683">
        <v>5</v>
      </c>
      <c r="I11" s="2683">
        <v>18764817</v>
      </c>
      <c r="J11" s="2683">
        <v>3</v>
      </c>
      <c r="K11" s="2683">
        <v>11057771</v>
      </c>
      <c r="L11" s="2683">
        <v>0</v>
      </c>
      <c r="M11" s="2683">
        <v>0</v>
      </c>
    </row>
    <row r="12" spans="1:13" x14ac:dyDescent="0.25">
      <c r="A12" s="26" t="s">
        <v>14</v>
      </c>
      <c r="B12" s="2682">
        <v>76</v>
      </c>
      <c r="C12" s="2682">
        <v>324646086</v>
      </c>
      <c r="D12" s="2683">
        <v>23</v>
      </c>
      <c r="E12" s="2683">
        <v>119317167</v>
      </c>
      <c r="F12" s="2683">
        <v>10</v>
      </c>
      <c r="G12" s="2683">
        <v>30707509</v>
      </c>
      <c r="H12" s="2683">
        <v>27</v>
      </c>
      <c r="I12" s="2683">
        <v>103004418</v>
      </c>
      <c r="J12" s="2683">
        <v>10</v>
      </c>
      <c r="K12" s="2683">
        <v>55800025</v>
      </c>
      <c r="L12" s="2683">
        <v>6</v>
      </c>
      <c r="M12" s="2683">
        <v>15816967</v>
      </c>
    </row>
    <row r="13" spans="1:13" x14ac:dyDescent="0.25">
      <c r="A13" s="26" t="s">
        <v>15</v>
      </c>
      <c r="B13" s="2682">
        <v>173</v>
      </c>
      <c r="C13" s="2682">
        <v>842730519.39999998</v>
      </c>
      <c r="D13" s="2683">
        <v>50</v>
      </c>
      <c r="E13" s="2683">
        <v>261652343</v>
      </c>
      <c r="F13" s="2683">
        <v>59</v>
      </c>
      <c r="G13" s="2683">
        <v>261840731</v>
      </c>
      <c r="H13" s="2683">
        <v>27</v>
      </c>
      <c r="I13" s="2683">
        <v>98777322</v>
      </c>
      <c r="J13" s="2683">
        <v>24</v>
      </c>
      <c r="K13" s="2683">
        <v>113630703.40000001</v>
      </c>
      <c r="L13" s="2683">
        <v>13</v>
      </c>
      <c r="M13" s="2683">
        <v>106829420</v>
      </c>
    </row>
    <row r="14" spans="1:13" x14ac:dyDescent="0.25">
      <c r="A14" s="26" t="s">
        <v>16</v>
      </c>
      <c r="B14" s="2682">
        <v>9</v>
      </c>
      <c r="C14" s="2682">
        <v>48314724</v>
      </c>
      <c r="D14" s="2683">
        <v>3</v>
      </c>
      <c r="E14" s="2683">
        <v>18692890</v>
      </c>
      <c r="F14" s="2683">
        <v>3</v>
      </c>
      <c r="G14" s="2683">
        <v>12354645</v>
      </c>
      <c r="H14" s="2683">
        <v>1</v>
      </c>
      <c r="I14" s="2683">
        <v>1000000</v>
      </c>
      <c r="J14" s="2683">
        <v>2</v>
      </c>
      <c r="K14" s="2683">
        <v>16267189</v>
      </c>
      <c r="L14" s="2683">
        <v>0</v>
      </c>
      <c r="M14" s="2683">
        <v>0</v>
      </c>
    </row>
    <row r="15" spans="1:13" x14ac:dyDescent="0.25">
      <c r="A15" s="26" t="s">
        <v>17</v>
      </c>
      <c r="B15" s="2682">
        <v>17</v>
      </c>
      <c r="C15" s="2682">
        <v>39016760</v>
      </c>
      <c r="D15" s="2683">
        <v>3</v>
      </c>
      <c r="E15" s="2683">
        <v>11911975</v>
      </c>
      <c r="F15" s="2683">
        <v>4</v>
      </c>
      <c r="G15" s="2683">
        <v>10294256</v>
      </c>
      <c r="H15" s="2683">
        <v>6</v>
      </c>
      <c r="I15" s="2683">
        <v>9806000</v>
      </c>
      <c r="J15" s="2683">
        <v>4</v>
      </c>
      <c r="K15" s="2683">
        <v>7004529</v>
      </c>
      <c r="L15" s="2683">
        <v>0</v>
      </c>
      <c r="M15" s="2683">
        <v>0</v>
      </c>
    </row>
    <row r="16" spans="1:13" x14ac:dyDescent="0.25">
      <c r="A16" s="26" t="s">
        <v>18</v>
      </c>
      <c r="B16" s="2682">
        <v>7</v>
      </c>
      <c r="C16" s="2682">
        <v>30998919</v>
      </c>
      <c r="D16" s="2683">
        <v>0</v>
      </c>
      <c r="E16" s="2683">
        <v>0</v>
      </c>
      <c r="F16" s="2683">
        <v>2</v>
      </c>
      <c r="G16" s="2683">
        <v>6089459</v>
      </c>
      <c r="H16" s="2683">
        <v>1</v>
      </c>
      <c r="I16" s="2683">
        <v>14859900</v>
      </c>
      <c r="J16" s="2683">
        <v>1</v>
      </c>
      <c r="K16" s="2683">
        <v>4111892</v>
      </c>
      <c r="L16" s="2683">
        <v>3</v>
      </c>
      <c r="M16" s="2683">
        <v>5937668</v>
      </c>
    </row>
    <row r="17" spans="1:19" x14ac:dyDescent="0.25">
      <c r="A17" s="26" t="s">
        <v>19</v>
      </c>
      <c r="B17" s="2682">
        <v>16</v>
      </c>
      <c r="C17" s="2682">
        <v>61017069.100000001</v>
      </c>
      <c r="D17" s="2683">
        <v>2</v>
      </c>
      <c r="E17" s="2683">
        <v>6159180</v>
      </c>
      <c r="F17" s="2683">
        <v>5</v>
      </c>
      <c r="G17" s="2683">
        <v>19934927</v>
      </c>
      <c r="H17" s="2683">
        <v>3</v>
      </c>
      <c r="I17" s="2683">
        <v>10102687</v>
      </c>
      <c r="J17" s="2683">
        <v>6</v>
      </c>
      <c r="K17" s="2683">
        <v>24820275.100000001</v>
      </c>
      <c r="L17" s="2683">
        <v>0</v>
      </c>
      <c r="M17" s="2683">
        <v>0</v>
      </c>
    </row>
    <row r="18" spans="1:19" x14ac:dyDescent="0.25">
      <c r="A18" s="26" t="s">
        <v>20</v>
      </c>
      <c r="B18" s="2682">
        <v>20</v>
      </c>
      <c r="C18" s="2682">
        <v>55347416</v>
      </c>
      <c r="D18" s="2683">
        <v>3</v>
      </c>
      <c r="E18" s="2683">
        <v>3293034</v>
      </c>
      <c r="F18" s="2683">
        <v>10</v>
      </c>
      <c r="G18" s="2683">
        <v>15962021</v>
      </c>
      <c r="H18" s="2683">
        <v>2</v>
      </c>
      <c r="I18" s="2683">
        <v>9200000</v>
      </c>
      <c r="J18" s="2683">
        <v>1</v>
      </c>
      <c r="K18" s="2683">
        <v>4999600</v>
      </c>
      <c r="L18" s="2683">
        <v>4</v>
      </c>
      <c r="M18" s="2683">
        <v>21892761</v>
      </c>
    </row>
    <row r="19" spans="1:19" x14ac:dyDescent="0.25">
      <c r="A19" s="26" t="s">
        <v>21</v>
      </c>
      <c r="B19" s="2682">
        <v>14</v>
      </c>
      <c r="C19" s="2682">
        <v>80301303</v>
      </c>
      <c r="D19" s="2683">
        <v>4</v>
      </c>
      <c r="E19" s="2683">
        <v>14422286</v>
      </c>
      <c r="F19" s="2683">
        <v>6</v>
      </c>
      <c r="G19" s="2683">
        <v>51271117</v>
      </c>
      <c r="H19" s="2683">
        <v>2</v>
      </c>
      <c r="I19" s="2683">
        <v>3757900</v>
      </c>
      <c r="J19" s="2683">
        <v>1</v>
      </c>
      <c r="K19" s="2683">
        <v>850000</v>
      </c>
      <c r="L19" s="2683">
        <v>1</v>
      </c>
      <c r="M19" s="2683">
        <v>10000000</v>
      </c>
    </row>
    <row r="20" spans="1:19" x14ac:dyDescent="0.25">
      <c r="A20" s="26" t="s">
        <v>22</v>
      </c>
      <c r="B20" s="2682">
        <v>10</v>
      </c>
      <c r="C20" s="2682">
        <v>57112567</v>
      </c>
      <c r="D20" s="2683">
        <v>3</v>
      </c>
      <c r="E20" s="2683">
        <v>17005869</v>
      </c>
      <c r="F20" s="2683">
        <v>4</v>
      </c>
      <c r="G20" s="2683">
        <v>27060164</v>
      </c>
      <c r="H20" s="2683">
        <v>2</v>
      </c>
      <c r="I20" s="2683">
        <v>11893195</v>
      </c>
      <c r="J20" s="2683">
        <v>1</v>
      </c>
      <c r="K20" s="2683">
        <v>1153339</v>
      </c>
      <c r="L20" s="2683">
        <v>0</v>
      </c>
      <c r="M20" s="2683">
        <v>0</v>
      </c>
    </row>
    <row r="21" spans="1:19" x14ac:dyDescent="0.25">
      <c r="A21" s="26" t="s">
        <v>23</v>
      </c>
      <c r="B21" s="2682">
        <v>9</v>
      </c>
      <c r="C21" s="2682">
        <v>32123762</v>
      </c>
      <c r="D21" s="2683">
        <v>2</v>
      </c>
      <c r="E21" s="2683">
        <v>6532596</v>
      </c>
      <c r="F21" s="2683">
        <v>3</v>
      </c>
      <c r="G21" s="2683">
        <v>8656166</v>
      </c>
      <c r="H21" s="2683">
        <v>3</v>
      </c>
      <c r="I21" s="2683">
        <v>3300000</v>
      </c>
      <c r="J21" s="2683">
        <v>0</v>
      </c>
      <c r="K21" s="2683">
        <v>0</v>
      </c>
      <c r="L21" s="2683">
        <v>1</v>
      </c>
      <c r="M21" s="2683">
        <v>13635000</v>
      </c>
    </row>
    <row r="22" spans="1:19" x14ac:dyDescent="0.25">
      <c r="A22" s="26" t="s">
        <v>24</v>
      </c>
      <c r="B22" s="2682">
        <v>3</v>
      </c>
      <c r="C22" s="2682">
        <v>11098487</v>
      </c>
      <c r="D22" s="2683">
        <v>0</v>
      </c>
      <c r="E22" s="2683">
        <v>0</v>
      </c>
      <c r="F22" s="2683">
        <v>0</v>
      </c>
      <c r="G22" s="2683">
        <v>0</v>
      </c>
      <c r="H22" s="2683">
        <v>2</v>
      </c>
      <c r="I22" s="2683">
        <v>6098490</v>
      </c>
      <c r="J22" s="2683">
        <v>1</v>
      </c>
      <c r="K22" s="2683">
        <v>4999997</v>
      </c>
      <c r="L22" s="2683">
        <v>0</v>
      </c>
      <c r="M22" s="2683">
        <v>0</v>
      </c>
    </row>
    <row r="23" spans="1:19" ht="11.25" customHeight="1" x14ac:dyDescent="0.25">
      <c r="A23" s="26"/>
    </row>
    <row r="24" spans="1:19" ht="11.25" customHeight="1" x14ac:dyDescent="0.25">
      <c r="A24" s="26" t="s">
        <v>3443</v>
      </c>
    </row>
    <row r="25" spans="1:19" x14ac:dyDescent="0.25">
      <c r="A25" s="26" t="s">
        <v>3508</v>
      </c>
      <c r="B25" s="26"/>
      <c r="C25" s="26"/>
      <c r="D25" s="26"/>
      <c r="E25" s="26"/>
      <c r="F25" s="26"/>
      <c r="G25" s="26"/>
      <c r="H25" s="26"/>
      <c r="I25" s="26"/>
      <c r="J25" s="26"/>
      <c r="K25" s="26"/>
      <c r="L25" s="26"/>
      <c r="M25" s="26"/>
      <c r="N25" s="26"/>
      <c r="O25" s="26"/>
    </row>
    <row r="26" spans="1:19" ht="11.25" customHeight="1" x14ac:dyDescent="0.25">
      <c r="A26" s="90" t="s">
        <v>3533</v>
      </c>
      <c r="B26" s="2710"/>
      <c r="C26" s="2710"/>
      <c r="D26" s="2710"/>
      <c r="E26" s="2710"/>
      <c r="F26" s="2710"/>
      <c r="G26" s="2710"/>
      <c r="H26" s="2710"/>
      <c r="I26" s="2710"/>
      <c r="J26" s="2710"/>
      <c r="K26" s="2710"/>
      <c r="L26" s="2710"/>
      <c r="M26" s="2710"/>
      <c r="N26" s="2710"/>
      <c r="O26" s="2710"/>
      <c r="P26" s="2710"/>
      <c r="Q26" s="2710"/>
      <c r="R26" s="2710"/>
      <c r="S26" s="2710"/>
    </row>
    <row r="27" spans="1:19" x14ac:dyDescent="0.25">
      <c r="A27" s="2686" t="s">
        <v>3511</v>
      </c>
      <c r="B27" s="2686"/>
      <c r="C27" s="2686"/>
      <c r="D27" s="2686"/>
      <c r="E27" s="2686"/>
      <c r="F27" s="2686"/>
      <c r="G27" s="2686"/>
      <c r="H27" s="2686"/>
      <c r="I27" s="2686"/>
      <c r="J27" s="2686"/>
      <c r="K27" s="2686"/>
      <c r="L27" s="2686"/>
      <c r="M27" s="2686"/>
      <c r="N27" s="2686"/>
      <c r="O27" s="2686"/>
    </row>
    <row r="28" spans="1:19" x14ac:dyDescent="0.25">
      <c r="A28" s="766" t="s">
        <v>3447</v>
      </c>
      <c r="B28" s="26"/>
      <c r="C28" s="26"/>
      <c r="D28" s="26"/>
      <c r="E28" s="26"/>
      <c r="F28" s="26"/>
      <c r="G28" s="26"/>
      <c r="H28" s="26"/>
      <c r="I28" s="26"/>
      <c r="J28" s="26"/>
      <c r="K28" s="26"/>
      <c r="L28" s="26"/>
      <c r="M28" s="26"/>
      <c r="N28" s="26"/>
      <c r="O28" s="26"/>
    </row>
    <row r="29" spans="1:19" x14ac:dyDescent="0.25">
      <c r="G29" s="16"/>
      <c r="H29" s="16"/>
      <c r="I29" s="16"/>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2:E15"/>
  <sheetViews>
    <sheetView workbookViewId="0"/>
  </sheetViews>
  <sheetFormatPr baseColWidth="10" defaultColWidth="11.42578125" defaultRowHeight="10.5" x14ac:dyDescent="0.25"/>
  <cols>
    <col min="1" max="1" width="25.28515625" style="163" customWidth="1"/>
    <col min="2" max="4" width="11.42578125" style="163"/>
    <col min="5" max="5" width="14.7109375" style="163" customWidth="1"/>
    <col min="6" max="6" width="11.42578125" style="163"/>
    <col min="7" max="9" width="9.5703125" style="163" customWidth="1"/>
    <col min="10" max="10" width="14" style="163" customWidth="1"/>
    <col min="11" max="16384" width="11.42578125" style="163"/>
  </cols>
  <sheetData>
    <row r="2" spans="1:5" ht="11.25" x14ac:dyDescent="0.25">
      <c r="A2" s="782" t="s">
        <v>737</v>
      </c>
    </row>
    <row r="3" spans="1:5" x14ac:dyDescent="0.25">
      <c r="A3" s="782"/>
    </row>
    <row r="4" spans="1:5" ht="12.75" customHeight="1" x14ac:dyDescent="0.25">
      <c r="A4" s="870" t="s">
        <v>738</v>
      </c>
      <c r="B4" s="833" t="s">
        <v>6</v>
      </c>
      <c r="C4" s="871"/>
      <c r="D4" s="833"/>
      <c r="E4" s="833"/>
    </row>
    <row r="5" spans="1:5" ht="21.75" x14ac:dyDescent="0.25">
      <c r="A5" s="872"/>
      <c r="B5" s="835" t="s">
        <v>103</v>
      </c>
      <c r="C5" s="835" t="s">
        <v>158</v>
      </c>
      <c r="D5" s="835" t="s">
        <v>157</v>
      </c>
      <c r="E5" s="873" t="s">
        <v>739</v>
      </c>
    </row>
    <row r="6" spans="1:5" x14ac:dyDescent="0.25">
      <c r="A6" s="874" t="s">
        <v>103</v>
      </c>
      <c r="B6" s="875">
        <v>135226</v>
      </c>
      <c r="C6" s="875">
        <v>84176</v>
      </c>
      <c r="D6" s="875">
        <v>47155</v>
      </c>
      <c r="E6" s="875">
        <v>3895</v>
      </c>
    </row>
    <row r="7" spans="1:5" x14ac:dyDescent="0.25">
      <c r="A7" s="163" t="s">
        <v>740</v>
      </c>
      <c r="B7" s="824">
        <v>120624</v>
      </c>
      <c r="C7" s="824">
        <v>75329</v>
      </c>
      <c r="D7" s="824">
        <v>41996</v>
      </c>
      <c r="E7" s="824">
        <v>3299</v>
      </c>
    </row>
    <row r="8" spans="1:5" x14ac:dyDescent="0.25">
      <c r="A8" s="163" t="s">
        <v>741</v>
      </c>
      <c r="B8" s="824">
        <v>12093</v>
      </c>
      <c r="C8" s="824">
        <v>7164</v>
      </c>
      <c r="D8" s="824">
        <v>4523</v>
      </c>
      <c r="E8" s="824">
        <v>406</v>
      </c>
    </row>
    <row r="9" spans="1:5" x14ac:dyDescent="0.25">
      <c r="A9" s="163" t="s">
        <v>742</v>
      </c>
      <c r="B9" s="824">
        <v>2509</v>
      </c>
      <c r="C9" s="824">
        <v>1683</v>
      </c>
      <c r="D9" s="824">
        <v>636</v>
      </c>
      <c r="E9" s="824">
        <v>190</v>
      </c>
    </row>
    <row r="11" spans="1:5" x14ac:dyDescent="0.25">
      <c r="A11" s="163" t="s">
        <v>743</v>
      </c>
    </row>
    <row r="12" spans="1:5" x14ac:dyDescent="0.25">
      <c r="A12" s="838" t="s">
        <v>744</v>
      </c>
    </row>
    <row r="13" spans="1:5" x14ac:dyDescent="0.25">
      <c r="A13" s="392" t="s">
        <v>745</v>
      </c>
    </row>
    <row r="14" spans="1:5" x14ac:dyDescent="0.25">
      <c r="A14" s="774" t="s">
        <v>25</v>
      </c>
    </row>
    <row r="15" spans="1:5" x14ac:dyDescent="0.25">
      <c r="A15" s="163" t="s">
        <v>506</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O30"/>
  <sheetViews>
    <sheetView zoomScaleNormal="100" workbookViewId="0">
      <selection activeCell="C32" sqref="C32"/>
    </sheetView>
  </sheetViews>
  <sheetFormatPr baseColWidth="10" defaultColWidth="9.140625" defaultRowHeight="10.5" x14ac:dyDescent="0.25"/>
  <cols>
    <col min="1" max="1" width="26.42578125" style="28" customWidth="1"/>
    <col min="2" max="2" width="15.85546875" style="28" bestFit="1" customWidth="1"/>
    <col min="3" max="3" width="22.5703125" style="28" bestFit="1" customWidth="1"/>
    <col min="4" max="4" width="15.85546875" style="28" bestFit="1" customWidth="1"/>
    <col min="5" max="5" width="22.5703125" style="28" bestFit="1" customWidth="1"/>
    <col min="6" max="6" width="15.85546875" style="28" bestFit="1" customWidth="1"/>
    <col min="7" max="7" width="22.5703125" style="28" bestFit="1" customWidth="1"/>
    <col min="8" max="16384" width="9.140625" style="28"/>
  </cols>
  <sheetData>
    <row r="2" spans="1:7" ht="11.25" x14ac:dyDescent="0.25">
      <c r="A2" s="1" t="s">
        <v>3534</v>
      </c>
    </row>
    <row r="3" spans="1:7" ht="11.25" customHeight="1" x14ac:dyDescent="0.25">
      <c r="A3" s="26"/>
    </row>
    <row r="4" spans="1:7" ht="33.75" customHeight="1" x14ac:dyDescent="0.25">
      <c r="A4" s="2709" t="s">
        <v>3535</v>
      </c>
      <c r="B4" s="2679" t="s">
        <v>1734</v>
      </c>
      <c r="C4" s="2680"/>
      <c r="D4" s="300" t="s">
        <v>3536</v>
      </c>
      <c r="E4" s="935"/>
      <c r="F4" s="300" t="s">
        <v>3537</v>
      </c>
      <c r="G4" s="300"/>
    </row>
    <row r="5" spans="1:7" ht="15" customHeight="1" x14ac:dyDescent="0.25">
      <c r="A5" s="936"/>
      <c r="B5" s="2681" t="s">
        <v>3452</v>
      </c>
      <c r="C5" s="937" t="s">
        <v>3454</v>
      </c>
      <c r="D5" s="2681" t="s">
        <v>3452</v>
      </c>
      <c r="E5" s="937" t="s">
        <v>3454</v>
      </c>
      <c r="F5" s="2681" t="s">
        <v>3452</v>
      </c>
      <c r="G5" s="937" t="s">
        <v>3454</v>
      </c>
    </row>
    <row r="6" spans="1:7" x14ac:dyDescent="0.25">
      <c r="A6" s="1" t="s">
        <v>2</v>
      </c>
      <c r="B6" s="2682">
        <v>109</v>
      </c>
      <c r="C6" s="2682">
        <v>8605389437</v>
      </c>
      <c r="D6" s="2682">
        <v>106</v>
      </c>
      <c r="E6" s="2682">
        <v>8242607803</v>
      </c>
      <c r="F6" s="2682">
        <v>3</v>
      </c>
      <c r="G6" s="2682">
        <v>362781634</v>
      </c>
    </row>
    <row r="7" spans="1:7" x14ac:dyDescent="0.25">
      <c r="A7" s="26" t="s">
        <v>9</v>
      </c>
      <c r="B7" s="2682">
        <v>3</v>
      </c>
      <c r="C7" s="2682">
        <v>339717918</v>
      </c>
      <c r="D7" s="2683">
        <v>2</v>
      </c>
      <c r="E7" s="2683">
        <v>218717918</v>
      </c>
      <c r="F7" s="2683">
        <v>1</v>
      </c>
      <c r="G7" s="2683">
        <v>121000000</v>
      </c>
    </row>
    <row r="8" spans="1:7" x14ac:dyDescent="0.25">
      <c r="A8" s="26" t="s">
        <v>10</v>
      </c>
      <c r="B8" s="2682">
        <v>4</v>
      </c>
      <c r="C8" s="2682">
        <v>268766139</v>
      </c>
      <c r="D8" s="2683">
        <v>4</v>
      </c>
      <c r="E8" s="2683">
        <v>268766139</v>
      </c>
      <c r="F8" s="2683">
        <v>0</v>
      </c>
      <c r="G8" s="2683">
        <v>0</v>
      </c>
    </row>
    <row r="9" spans="1:7" x14ac:dyDescent="0.25">
      <c r="A9" s="26" t="s">
        <v>11</v>
      </c>
      <c r="B9" s="2682">
        <v>1</v>
      </c>
      <c r="C9" s="2682">
        <v>89900160</v>
      </c>
      <c r="D9" s="2683">
        <v>1</v>
      </c>
      <c r="E9" s="2683">
        <v>89900160</v>
      </c>
      <c r="F9" s="2683">
        <v>0</v>
      </c>
      <c r="G9" s="2683">
        <v>0</v>
      </c>
    </row>
    <row r="10" spans="1:7" x14ac:dyDescent="0.25">
      <c r="A10" s="26" t="s">
        <v>12</v>
      </c>
      <c r="B10" s="2682">
        <v>1</v>
      </c>
      <c r="C10" s="2682">
        <v>35067000</v>
      </c>
      <c r="D10" s="2683">
        <v>1</v>
      </c>
      <c r="E10" s="2683">
        <v>35067000</v>
      </c>
      <c r="F10" s="2683">
        <v>0</v>
      </c>
      <c r="G10" s="2683">
        <v>0</v>
      </c>
    </row>
    <row r="11" spans="1:7" x14ac:dyDescent="0.25">
      <c r="A11" s="26" t="s">
        <v>13</v>
      </c>
      <c r="B11" s="2682">
        <v>5</v>
      </c>
      <c r="C11" s="2682">
        <v>398871694</v>
      </c>
      <c r="D11" s="2683">
        <v>5</v>
      </c>
      <c r="E11" s="2683">
        <v>398871694</v>
      </c>
      <c r="F11" s="2683">
        <v>0</v>
      </c>
      <c r="G11" s="2683">
        <v>0</v>
      </c>
    </row>
    <row r="12" spans="1:7" x14ac:dyDescent="0.25">
      <c r="A12" s="26" t="s">
        <v>14</v>
      </c>
      <c r="B12" s="2682">
        <v>20</v>
      </c>
      <c r="C12" s="2682">
        <v>1589520579</v>
      </c>
      <c r="D12" s="2683">
        <v>20</v>
      </c>
      <c r="E12" s="2683">
        <v>1589520579</v>
      </c>
      <c r="F12" s="2683">
        <v>0</v>
      </c>
      <c r="G12" s="2683">
        <v>0</v>
      </c>
    </row>
    <row r="13" spans="1:7" x14ac:dyDescent="0.25">
      <c r="A13" s="26" t="s">
        <v>15</v>
      </c>
      <c r="B13" s="2682">
        <v>39</v>
      </c>
      <c r="C13" s="2682">
        <v>3041224533</v>
      </c>
      <c r="D13" s="2683">
        <v>37</v>
      </c>
      <c r="E13" s="2683">
        <v>2799442899</v>
      </c>
      <c r="F13" s="2683">
        <v>2</v>
      </c>
      <c r="G13" s="2683">
        <v>241781634</v>
      </c>
    </row>
    <row r="14" spans="1:7" x14ac:dyDescent="0.25">
      <c r="A14" s="26" t="s">
        <v>16</v>
      </c>
      <c r="B14" s="2682">
        <v>1</v>
      </c>
      <c r="C14" s="2682">
        <v>56093746</v>
      </c>
      <c r="D14" s="2683">
        <v>1</v>
      </c>
      <c r="E14" s="2683">
        <v>56093746</v>
      </c>
      <c r="F14" s="2683">
        <v>0</v>
      </c>
      <c r="G14" s="2683">
        <v>0</v>
      </c>
    </row>
    <row r="15" spans="1:7" x14ac:dyDescent="0.25">
      <c r="A15" s="26" t="s">
        <v>17</v>
      </c>
      <c r="B15" s="2682">
        <v>2</v>
      </c>
      <c r="C15" s="2682">
        <v>109962015</v>
      </c>
      <c r="D15" s="2683">
        <v>2</v>
      </c>
      <c r="E15" s="2683">
        <v>109962015</v>
      </c>
      <c r="F15" s="2683">
        <v>0</v>
      </c>
      <c r="G15" s="2683">
        <v>0</v>
      </c>
    </row>
    <row r="16" spans="1:7" x14ac:dyDescent="0.25">
      <c r="A16" s="26" t="s">
        <v>18</v>
      </c>
      <c r="B16" s="2682">
        <v>2</v>
      </c>
      <c r="C16" s="2682">
        <v>137472356</v>
      </c>
      <c r="D16" s="2683">
        <v>2</v>
      </c>
      <c r="E16" s="2683">
        <v>137472356</v>
      </c>
      <c r="F16" s="2683">
        <v>0</v>
      </c>
      <c r="G16" s="2683">
        <v>0</v>
      </c>
    </row>
    <row r="17" spans="1:15" x14ac:dyDescent="0.25">
      <c r="A17" s="26" t="s">
        <v>19</v>
      </c>
      <c r="B17" s="2682">
        <v>9</v>
      </c>
      <c r="C17" s="2682">
        <v>816958719</v>
      </c>
      <c r="D17" s="2683">
        <v>9</v>
      </c>
      <c r="E17" s="2683">
        <v>816958719</v>
      </c>
      <c r="F17" s="2683">
        <v>0</v>
      </c>
      <c r="G17" s="2683">
        <v>0</v>
      </c>
    </row>
    <row r="18" spans="1:15" x14ac:dyDescent="0.25">
      <c r="A18" s="26" t="s">
        <v>20</v>
      </c>
      <c r="B18" s="2682">
        <v>5</v>
      </c>
      <c r="C18" s="2682">
        <v>437726105</v>
      </c>
      <c r="D18" s="2683">
        <v>5</v>
      </c>
      <c r="E18" s="2683">
        <v>437726105</v>
      </c>
      <c r="F18" s="2683">
        <v>0</v>
      </c>
      <c r="G18" s="2683">
        <v>0</v>
      </c>
    </row>
    <row r="19" spans="1:15" x14ac:dyDescent="0.25">
      <c r="A19" s="26" t="s">
        <v>21</v>
      </c>
      <c r="B19" s="2682">
        <v>4</v>
      </c>
      <c r="C19" s="2682">
        <v>333297617</v>
      </c>
      <c r="D19" s="2683">
        <v>4</v>
      </c>
      <c r="E19" s="2683">
        <v>333297617</v>
      </c>
      <c r="F19" s="2683">
        <v>0</v>
      </c>
      <c r="G19" s="2683">
        <v>0</v>
      </c>
    </row>
    <row r="20" spans="1:15" x14ac:dyDescent="0.25">
      <c r="A20" s="26" t="s">
        <v>22</v>
      </c>
      <c r="B20" s="2682">
        <v>8</v>
      </c>
      <c r="C20" s="2682">
        <v>563708780</v>
      </c>
      <c r="D20" s="2683">
        <v>8</v>
      </c>
      <c r="E20" s="2683">
        <v>563708780</v>
      </c>
      <c r="F20" s="2683">
        <v>0</v>
      </c>
      <c r="G20" s="2683">
        <v>0</v>
      </c>
    </row>
    <row r="21" spans="1:15" x14ac:dyDescent="0.25">
      <c r="A21" s="26" t="s">
        <v>23</v>
      </c>
      <c r="B21" s="2682">
        <v>3</v>
      </c>
      <c r="C21" s="2682">
        <v>177472040</v>
      </c>
      <c r="D21" s="2683">
        <v>3</v>
      </c>
      <c r="E21" s="2683">
        <v>177472040</v>
      </c>
      <c r="F21" s="2683">
        <v>0</v>
      </c>
      <c r="G21" s="2683">
        <v>0</v>
      </c>
    </row>
    <row r="22" spans="1:15" x14ac:dyDescent="0.25">
      <c r="A22" s="26" t="s">
        <v>24</v>
      </c>
      <c r="B22" s="2682">
        <v>2</v>
      </c>
      <c r="C22" s="2682">
        <v>209630036</v>
      </c>
      <c r="D22" s="2683">
        <v>2</v>
      </c>
      <c r="E22" s="2683">
        <v>209630036</v>
      </c>
      <c r="F22" s="2683">
        <v>0</v>
      </c>
      <c r="G22" s="2683">
        <v>0</v>
      </c>
    </row>
    <row r="23" spans="1:15" ht="11.25" customHeight="1" x14ac:dyDescent="0.25">
      <c r="A23" s="26"/>
    </row>
    <row r="24" spans="1:15" ht="11.25" customHeight="1" x14ac:dyDescent="0.25">
      <c r="A24" s="26" t="s">
        <v>3443</v>
      </c>
    </row>
    <row r="25" spans="1:15" x14ac:dyDescent="0.25">
      <c r="A25" s="467" t="s">
        <v>3538</v>
      </c>
      <c r="B25" s="26"/>
      <c r="C25" s="26"/>
      <c r="D25" s="26"/>
      <c r="E25" s="26"/>
      <c r="F25" s="26"/>
      <c r="G25" s="26"/>
      <c r="H25" s="26"/>
      <c r="I25" s="26"/>
    </row>
    <row r="26" spans="1:15" ht="11.25" customHeight="1" x14ac:dyDescent="0.25">
      <c r="A26" s="90" t="s">
        <v>3533</v>
      </c>
      <c r="B26" s="2710"/>
      <c r="C26" s="2710"/>
      <c r="D26" s="2710"/>
      <c r="E26" s="2710"/>
      <c r="F26" s="2710"/>
      <c r="G26" s="2710"/>
      <c r="H26" s="2710"/>
      <c r="I26" s="2710"/>
      <c r="J26" s="2710"/>
      <c r="K26" s="2710"/>
      <c r="L26" s="2710"/>
      <c r="M26" s="2710"/>
      <c r="N26" s="2710"/>
      <c r="O26" s="2710"/>
    </row>
    <row r="27" spans="1:15" x14ac:dyDescent="0.25">
      <c r="A27" s="2686" t="s">
        <v>3511</v>
      </c>
      <c r="B27" s="2686"/>
      <c r="C27" s="2686"/>
      <c r="D27" s="2686"/>
      <c r="E27" s="2686"/>
      <c r="F27" s="2686"/>
      <c r="G27" s="2686"/>
    </row>
    <row r="28" spans="1:15" x14ac:dyDescent="0.25">
      <c r="A28" s="766" t="s">
        <v>3447</v>
      </c>
      <c r="B28" s="26"/>
      <c r="C28" s="26"/>
      <c r="D28" s="26"/>
      <c r="E28" s="26"/>
      <c r="F28" s="26"/>
      <c r="G28" s="26"/>
    </row>
    <row r="29" spans="1:15" x14ac:dyDescent="0.25">
      <c r="D29" s="16"/>
      <c r="E29" s="16"/>
    </row>
    <row r="30" spans="1:15" x14ac:dyDescent="0.25">
      <c r="B30" s="2601"/>
      <c r="C30" s="2601"/>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2:O47"/>
  <sheetViews>
    <sheetView zoomScaleNormal="100" workbookViewId="0">
      <selection activeCell="C32" sqref="C32"/>
    </sheetView>
  </sheetViews>
  <sheetFormatPr baseColWidth="10" defaultColWidth="9.140625" defaultRowHeight="10.5" x14ac:dyDescent="0.25"/>
  <cols>
    <col min="1" max="1" width="26.42578125" style="28" customWidth="1"/>
    <col min="2" max="2" width="10.28515625" style="28" bestFit="1" customWidth="1"/>
    <col min="3" max="3" width="22.5703125" style="28" bestFit="1" customWidth="1"/>
    <col min="4" max="4" width="10.28515625" style="28" bestFit="1" customWidth="1"/>
    <col min="5" max="5" width="22.5703125" style="28" bestFit="1" customWidth="1"/>
    <col min="6" max="6" width="10.28515625" style="28" bestFit="1" customWidth="1"/>
    <col min="7" max="7" width="22.5703125" style="28" bestFit="1" customWidth="1"/>
    <col min="8" max="8" width="10.28515625" style="28" bestFit="1" customWidth="1"/>
    <col min="9" max="9" width="22.5703125" style="28" bestFit="1" customWidth="1"/>
    <col min="10" max="10" width="10.28515625" style="28" bestFit="1" customWidth="1"/>
    <col min="11" max="11" width="22.5703125" style="28" bestFit="1" customWidth="1"/>
    <col min="12" max="12" width="10.28515625" style="28" bestFit="1" customWidth="1"/>
    <col min="13" max="13" width="22.5703125" style="28" bestFit="1" customWidth="1"/>
    <col min="14" max="14" width="10.28515625" style="28" bestFit="1" customWidth="1"/>
    <col min="15" max="15" width="21" style="28" bestFit="1" customWidth="1"/>
    <col min="16" max="16384" width="9.140625" style="28"/>
  </cols>
  <sheetData>
    <row r="2" spans="1:15" ht="11.25" x14ac:dyDescent="0.25">
      <c r="A2" s="1" t="s">
        <v>3539</v>
      </c>
    </row>
    <row r="3" spans="1:15" ht="11.25" customHeight="1" x14ac:dyDescent="0.25">
      <c r="A3" s="26"/>
    </row>
    <row r="4" spans="1:15" ht="33.75" customHeight="1" x14ac:dyDescent="0.25">
      <c r="A4" s="2709" t="s">
        <v>3483</v>
      </c>
      <c r="B4" s="2679" t="s">
        <v>1734</v>
      </c>
      <c r="C4" s="2680"/>
      <c r="D4" s="300" t="s">
        <v>3540</v>
      </c>
      <c r="E4" s="2711"/>
      <c r="F4" s="300" t="s">
        <v>3541</v>
      </c>
      <c r="G4" s="2712"/>
      <c r="H4" s="300" t="s">
        <v>3542</v>
      </c>
      <c r="I4" s="2712"/>
      <c r="J4" s="300" t="s">
        <v>3543</v>
      </c>
      <c r="K4" s="2712"/>
      <c r="L4" s="300" t="s">
        <v>3544</v>
      </c>
      <c r="M4" s="2712"/>
      <c r="N4" s="935" t="s">
        <v>3545</v>
      </c>
      <c r="O4" s="2712"/>
    </row>
    <row r="5" spans="1:15" x14ac:dyDescent="0.25">
      <c r="A5" s="936"/>
      <c r="B5" s="2681" t="s">
        <v>3452</v>
      </c>
      <c r="C5" s="937" t="s">
        <v>3454</v>
      </c>
      <c r="D5" s="2681" t="s">
        <v>3452</v>
      </c>
      <c r="E5" s="937" t="s">
        <v>3454</v>
      </c>
      <c r="F5" s="2681" t="s">
        <v>3452</v>
      </c>
      <c r="G5" s="937" t="s">
        <v>3454</v>
      </c>
      <c r="H5" s="2681" t="s">
        <v>3452</v>
      </c>
      <c r="I5" s="937" t="s">
        <v>3454</v>
      </c>
      <c r="J5" s="2681" t="s">
        <v>3452</v>
      </c>
      <c r="K5" s="937" t="s">
        <v>3454</v>
      </c>
      <c r="L5" s="2681" t="s">
        <v>3452</v>
      </c>
      <c r="M5" s="937" t="s">
        <v>3454</v>
      </c>
      <c r="N5" s="2681" t="s">
        <v>3452</v>
      </c>
      <c r="O5" s="937" t="s">
        <v>3454</v>
      </c>
    </row>
    <row r="6" spans="1:15" x14ac:dyDescent="0.25">
      <c r="A6" s="1" t="s">
        <v>2</v>
      </c>
      <c r="B6" s="2682">
        <v>304</v>
      </c>
      <c r="C6" s="2682">
        <v>3571432515.6900005</v>
      </c>
      <c r="D6" s="2682">
        <v>60</v>
      </c>
      <c r="E6" s="2682">
        <v>1158909468.6500001</v>
      </c>
      <c r="F6" s="2682">
        <v>20</v>
      </c>
      <c r="G6" s="2682">
        <v>549411885.90999997</v>
      </c>
      <c r="H6" s="2682">
        <v>27</v>
      </c>
      <c r="I6" s="2682">
        <v>320687084.19999999</v>
      </c>
      <c r="J6" s="2682">
        <v>16</v>
      </c>
      <c r="K6" s="2682">
        <v>270000000</v>
      </c>
      <c r="L6" s="2682">
        <v>47</v>
      </c>
      <c r="M6" s="2682">
        <v>223761928.31999999</v>
      </c>
      <c r="N6" s="2682">
        <v>134</v>
      </c>
      <c r="O6" s="2682">
        <v>1048662148.6100001</v>
      </c>
    </row>
    <row r="7" spans="1:15" x14ac:dyDescent="0.25">
      <c r="A7" s="26" t="s">
        <v>9</v>
      </c>
      <c r="B7" s="2682">
        <v>2</v>
      </c>
      <c r="C7" s="2682">
        <v>46860930.100000001</v>
      </c>
      <c r="D7" s="2683">
        <v>0</v>
      </c>
      <c r="E7" s="2683">
        <v>0</v>
      </c>
      <c r="F7" s="2683">
        <v>1</v>
      </c>
      <c r="G7" s="2683">
        <v>36860930.100000001</v>
      </c>
      <c r="H7" s="2683">
        <v>0</v>
      </c>
      <c r="I7" s="2683">
        <v>0</v>
      </c>
      <c r="J7" s="2683">
        <v>0</v>
      </c>
      <c r="K7" s="2683">
        <v>0</v>
      </c>
      <c r="L7" s="2683">
        <v>0</v>
      </c>
      <c r="M7" s="2683">
        <v>0</v>
      </c>
      <c r="N7" s="2685">
        <v>1</v>
      </c>
      <c r="O7" s="2685">
        <v>10000000</v>
      </c>
    </row>
    <row r="8" spans="1:15" x14ac:dyDescent="0.25">
      <c r="A8" s="26" t="s">
        <v>10</v>
      </c>
      <c r="B8" s="2682">
        <v>7</v>
      </c>
      <c r="C8" s="2682">
        <v>117627696.48</v>
      </c>
      <c r="D8" s="2683">
        <v>3</v>
      </c>
      <c r="E8" s="2683">
        <v>48326428.619999997</v>
      </c>
      <c r="F8" s="2683">
        <v>1</v>
      </c>
      <c r="G8" s="2683">
        <v>44405018.100000001</v>
      </c>
      <c r="H8" s="2683">
        <v>0</v>
      </c>
      <c r="I8" s="2683">
        <v>0</v>
      </c>
      <c r="J8" s="2683">
        <v>1</v>
      </c>
      <c r="K8" s="2683">
        <v>15000000</v>
      </c>
      <c r="L8" s="2683">
        <v>1</v>
      </c>
      <c r="M8" s="2683">
        <v>3400000</v>
      </c>
      <c r="N8" s="2685">
        <v>1</v>
      </c>
      <c r="O8" s="2685">
        <v>6496249.7600000054</v>
      </c>
    </row>
    <row r="9" spans="1:15" x14ac:dyDescent="0.25">
      <c r="A9" s="26" t="s">
        <v>11</v>
      </c>
      <c r="B9" s="2682">
        <v>3</v>
      </c>
      <c r="C9" s="2682">
        <v>43383974</v>
      </c>
      <c r="D9" s="2683">
        <v>0</v>
      </c>
      <c r="E9" s="2683">
        <v>0</v>
      </c>
      <c r="F9" s="2683">
        <v>1</v>
      </c>
      <c r="G9" s="2683">
        <v>24250000</v>
      </c>
      <c r="H9" s="2683">
        <v>0</v>
      </c>
      <c r="I9" s="2683">
        <v>0</v>
      </c>
      <c r="J9" s="2683">
        <v>0</v>
      </c>
      <c r="K9" s="2683">
        <v>0</v>
      </c>
      <c r="L9" s="2683">
        <v>0</v>
      </c>
      <c r="M9" s="2683">
        <v>0</v>
      </c>
      <c r="N9" s="2685">
        <v>2</v>
      </c>
      <c r="O9" s="2685">
        <v>19133974</v>
      </c>
    </row>
    <row r="10" spans="1:15" x14ac:dyDescent="0.25">
      <c r="A10" s="26" t="s">
        <v>12</v>
      </c>
      <c r="B10" s="2682">
        <v>3</v>
      </c>
      <c r="C10" s="2682">
        <v>31955122.100000001</v>
      </c>
      <c r="D10" s="2683">
        <v>0</v>
      </c>
      <c r="E10" s="2683">
        <v>0</v>
      </c>
      <c r="F10" s="2683">
        <v>1</v>
      </c>
      <c r="G10" s="2683">
        <v>24220900</v>
      </c>
      <c r="H10" s="2683">
        <v>0</v>
      </c>
      <c r="I10" s="2683">
        <v>0</v>
      </c>
      <c r="J10" s="2683">
        <v>0</v>
      </c>
      <c r="K10" s="2683">
        <v>0</v>
      </c>
      <c r="L10" s="2683">
        <v>0</v>
      </c>
      <c r="M10" s="2683">
        <v>0</v>
      </c>
      <c r="N10" s="2685">
        <v>2</v>
      </c>
      <c r="O10" s="2685">
        <v>7734222.1000000015</v>
      </c>
    </row>
    <row r="11" spans="1:15" x14ac:dyDescent="0.25">
      <c r="A11" s="26" t="s">
        <v>13</v>
      </c>
      <c r="B11" s="2682">
        <v>12</v>
      </c>
      <c r="C11" s="2682">
        <v>139102780</v>
      </c>
      <c r="D11" s="2683">
        <v>3</v>
      </c>
      <c r="E11" s="2683">
        <v>44970515</v>
      </c>
      <c r="F11" s="2683">
        <v>1</v>
      </c>
      <c r="G11" s="2683">
        <v>24250000</v>
      </c>
      <c r="H11" s="2683">
        <v>1</v>
      </c>
      <c r="I11" s="2683">
        <v>9936832</v>
      </c>
      <c r="J11" s="2683">
        <v>1</v>
      </c>
      <c r="K11" s="2683">
        <v>15000000</v>
      </c>
      <c r="L11" s="2683">
        <v>1</v>
      </c>
      <c r="M11" s="2683">
        <v>3400000</v>
      </c>
      <c r="N11" s="2685">
        <v>5</v>
      </c>
      <c r="O11" s="2685">
        <v>41545433</v>
      </c>
    </row>
    <row r="12" spans="1:15" x14ac:dyDescent="0.25">
      <c r="A12" s="26" t="s">
        <v>14</v>
      </c>
      <c r="B12" s="2682">
        <v>41</v>
      </c>
      <c r="C12" s="2682">
        <v>438835552.67000002</v>
      </c>
      <c r="D12" s="2683">
        <v>11</v>
      </c>
      <c r="E12" s="2683">
        <v>208536553.59999999</v>
      </c>
      <c r="F12" s="2683">
        <v>2</v>
      </c>
      <c r="G12" s="2683">
        <v>26924606</v>
      </c>
      <c r="H12" s="2683">
        <v>3</v>
      </c>
      <c r="I12" s="2683">
        <v>28425684</v>
      </c>
      <c r="J12" s="2683">
        <v>1</v>
      </c>
      <c r="K12" s="2683">
        <v>20000000</v>
      </c>
      <c r="L12" s="2683">
        <v>6</v>
      </c>
      <c r="M12" s="2683">
        <v>32106654</v>
      </c>
      <c r="N12" s="2685">
        <v>18</v>
      </c>
      <c r="O12" s="2685">
        <v>122842055.06999999</v>
      </c>
    </row>
    <row r="13" spans="1:15" x14ac:dyDescent="0.25">
      <c r="A13" s="26" t="s">
        <v>15</v>
      </c>
      <c r="B13" s="2682">
        <v>129</v>
      </c>
      <c r="C13" s="2682">
        <v>1400761756.3700001</v>
      </c>
      <c r="D13" s="2683">
        <v>24</v>
      </c>
      <c r="E13" s="2683">
        <v>432000089.47999996</v>
      </c>
      <c r="F13" s="2683">
        <v>4</v>
      </c>
      <c r="G13" s="2683">
        <v>128202607.90000001</v>
      </c>
      <c r="H13" s="2683">
        <v>13</v>
      </c>
      <c r="I13" s="2683">
        <v>160674044.19999999</v>
      </c>
      <c r="J13" s="2683">
        <v>1</v>
      </c>
      <c r="K13" s="2683">
        <v>25000000</v>
      </c>
      <c r="L13" s="2683">
        <v>21</v>
      </c>
      <c r="M13" s="2683">
        <v>102270625.31999999</v>
      </c>
      <c r="N13" s="2685">
        <v>66</v>
      </c>
      <c r="O13" s="2685">
        <v>552614389.47000027</v>
      </c>
    </row>
    <row r="14" spans="1:15" x14ac:dyDescent="0.25">
      <c r="A14" s="26" t="s">
        <v>16</v>
      </c>
      <c r="B14" s="2682">
        <v>11</v>
      </c>
      <c r="C14" s="2682">
        <v>93299479</v>
      </c>
      <c r="D14" s="2683">
        <v>1</v>
      </c>
      <c r="E14" s="2683">
        <v>16481364</v>
      </c>
      <c r="F14" s="2683">
        <v>1</v>
      </c>
      <c r="G14" s="2683">
        <v>14524110</v>
      </c>
      <c r="H14" s="2683">
        <v>1</v>
      </c>
      <c r="I14" s="2683">
        <v>14951825</v>
      </c>
      <c r="J14" s="2683">
        <v>1</v>
      </c>
      <c r="K14" s="2683">
        <v>15000000</v>
      </c>
      <c r="L14" s="2683">
        <v>2</v>
      </c>
      <c r="M14" s="2683">
        <v>6800000</v>
      </c>
      <c r="N14" s="2685">
        <v>5</v>
      </c>
      <c r="O14" s="2685">
        <v>25542180</v>
      </c>
    </row>
    <row r="15" spans="1:15" x14ac:dyDescent="0.25">
      <c r="A15" s="26" t="s">
        <v>17</v>
      </c>
      <c r="B15" s="2682">
        <v>12</v>
      </c>
      <c r="C15" s="2682">
        <v>120505217.53999999</v>
      </c>
      <c r="D15" s="2683">
        <v>1</v>
      </c>
      <c r="E15" s="2683">
        <v>19997972</v>
      </c>
      <c r="F15" s="2683">
        <v>1</v>
      </c>
      <c r="G15" s="2683">
        <v>24232095.739999998</v>
      </c>
      <c r="H15" s="2683">
        <v>0</v>
      </c>
      <c r="I15" s="2683">
        <v>0</v>
      </c>
      <c r="J15" s="2683">
        <v>2</v>
      </c>
      <c r="K15" s="2683">
        <v>30000000</v>
      </c>
      <c r="L15" s="2683">
        <v>2</v>
      </c>
      <c r="M15" s="2683">
        <v>6800000</v>
      </c>
      <c r="N15" s="2685">
        <v>6</v>
      </c>
      <c r="O15" s="2685">
        <v>39475149.799999997</v>
      </c>
    </row>
    <row r="16" spans="1:15" x14ac:dyDescent="0.25">
      <c r="A16" s="26" t="s">
        <v>18</v>
      </c>
      <c r="B16" s="2682">
        <v>8</v>
      </c>
      <c r="C16" s="2682">
        <v>129411578</v>
      </c>
      <c r="D16" s="2683">
        <v>4</v>
      </c>
      <c r="E16" s="2683">
        <v>80814973</v>
      </c>
      <c r="F16" s="2683">
        <v>0</v>
      </c>
      <c r="G16" s="2683">
        <v>0</v>
      </c>
      <c r="H16" s="2683">
        <v>0</v>
      </c>
      <c r="I16" s="2683">
        <v>0</v>
      </c>
      <c r="J16" s="2683">
        <v>2</v>
      </c>
      <c r="K16" s="2683">
        <v>30000000</v>
      </c>
      <c r="L16" s="2683">
        <v>0</v>
      </c>
      <c r="M16" s="2683">
        <v>0</v>
      </c>
      <c r="N16" s="2685">
        <v>2</v>
      </c>
      <c r="O16" s="2685">
        <v>18596605</v>
      </c>
    </row>
    <row r="17" spans="1:15" x14ac:dyDescent="0.25">
      <c r="A17" s="26" t="s">
        <v>19</v>
      </c>
      <c r="B17" s="2682">
        <v>24</v>
      </c>
      <c r="C17" s="2682">
        <v>360538846.12</v>
      </c>
      <c r="D17" s="2683">
        <v>6</v>
      </c>
      <c r="E17" s="2683">
        <v>151493611.19999999</v>
      </c>
      <c r="F17" s="2683">
        <v>2</v>
      </c>
      <c r="G17" s="2683">
        <v>63073727.920000002</v>
      </c>
      <c r="H17" s="2683">
        <v>3</v>
      </c>
      <c r="I17" s="2683">
        <v>38819057</v>
      </c>
      <c r="J17" s="2683">
        <v>2</v>
      </c>
      <c r="K17" s="2683">
        <v>40000000</v>
      </c>
      <c r="L17" s="2683">
        <v>6</v>
      </c>
      <c r="M17" s="2683">
        <v>24998603</v>
      </c>
      <c r="N17" s="2685">
        <v>5</v>
      </c>
      <c r="O17" s="2685">
        <v>42153847</v>
      </c>
    </row>
    <row r="18" spans="1:15" x14ac:dyDescent="0.25">
      <c r="A18" s="26" t="s">
        <v>20</v>
      </c>
      <c r="B18" s="2682">
        <v>19</v>
      </c>
      <c r="C18" s="2682">
        <v>241850229.60000002</v>
      </c>
      <c r="D18" s="2683">
        <v>4</v>
      </c>
      <c r="E18" s="2683">
        <v>88473473.650000006</v>
      </c>
      <c r="F18" s="2683">
        <v>1</v>
      </c>
      <c r="G18" s="2683">
        <v>24148413.84</v>
      </c>
      <c r="H18" s="2683">
        <v>3</v>
      </c>
      <c r="I18" s="2683">
        <v>38823110</v>
      </c>
      <c r="J18" s="2683">
        <v>1</v>
      </c>
      <c r="K18" s="2683">
        <v>15000000</v>
      </c>
      <c r="L18" s="2683">
        <v>4</v>
      </c>
      <c r="M18" s="2683">
        <v>18194989</v>
      </c>
      <c r="N18" s="2685">
        <v>6</v>
      </c>
      <c r="O18" s="2685">
        <v>57210243.110000014</v>
      </c>
    </row>
    <row r="19" spans="1:15" x14ac:dyDescent="0.25">
      <c r="A19" s="26" t="s">
        <v>21</v>
      </c>
      <c r="B19" s="2682">
        <v>13</v>
      </c>
      <c r="C19" s="2682">
        <v>153735698.94</v>
      </c>
      <c r="D19" s="2683">
        <v>2</v>
      </c>
      <c r="E19" s="2683">
        <v>30127813.300000001</v>
      </c>
      <c r="F19" s="2683">
        <v>1</v>
      </c>
      <c r="G19" s="2683">
        <v>24249730.34</v>
      </c>
      <c r="H19" s="2683">
        <v>1</v>
      </c>
      <c r="I19" s="2683">
        <v>11206000</v>
      </c>
      <c r="J19" s="2683">
        <v>1</v>
      </c>
      <c r="K19" s="2683">
        <v>15000000</v>
      </c>
      <c r="L19" s="2683">
        <v>1</v>
      </c>
      <c r="M19" s="2683">
        <v>8000000</v>
      </c>
      <c r="N19" s="2685">
        <v>7</v>
      </c>
      <c r="O19" s="2685">
        <v>65152155.299999997</v>
      </c>
    </row>
    <row r="20" spans="1:15" x14ac:dyDescent="0.25">
      <c r="A20" s="26" t="s">
        <v>22</v>
      </c>
      <c r="B20" s="2682">
        <v>8</v>
      </c>
      <c r="C20" s="2682">
        <v>100603807</v>
      </c>
      <c r="D20" s="2683">
        <v>0</v>
      </c>
      <c r="E20" s="2683">
        <v>0</v>
      </c>
      <c r="F20" s="2683">
        <v>1</v>
      </c>
      <c r="G20" s="2683">
        <v>45000000</v>
      </c>
      <c r="H20" s="2683">
        <v>1</v>
      </c>
      <c r="I20" s="2683">
        <v>9475532</v>
      </c>
      <c r="J20" s="2683">
        <v>1</v>
      </c>
      <c r="K20" s="2683">
        <v>20000000</v>
      </c>
      <c r="L20" s="2683">
        <v>1</v>
      </c>
      <c r="M20" s="2683">
        <v>6428566</v>
      </c>
      <c r="N20" s="2685">
        <v>4</v>
      </c>
      <c r="O20" s="2685">
        <v>19699709</v>
      </c>
    </row>
    <row r="21" spans="1:15" x14ac:dyDescent="0.25">
      <c r="A21" s="26" t="s">
        <v>23</v>
      </c>
      <c r="B21" s="2682">
        <v>2</v>
      </c>
      <c r="C21" s="2682">
        <v>52686674.799999997</v>
      </c>
      <c r="D21" s="2683">
        <v>1</v>
      </c>
      <c r="E21" s="2683">
        <v>37686674.799999997</v>
      </c>
      <c r="F21" s="2683">
        <v>0</v>
      </c>
      <c r="G21" s="2683">
        <v>0</v>
      </c>
      <c r="H21" s="2683">
        <v>0</v>
      </c>
      <c r="I21" s="2683">
        <v>0</v>
      </c>
      <c r="J21" s="2683">
        <v>1</v>
      </c>
      <c r="K21" s="2683">
        <v>15000000</v>
      </c>
      <c r="L21" s="2683">
        <v>0</v>
      </c>
      <c r="M21" s="2683">
        <v>0</v>
      </c>
      <c r="N21" s="2685">
        <v>0</v>
      </c>
      <c r="O21" s="2685">
        <v>0</v>
      </c>
    </row>
    <row r="22" spans="1:15" x14ac:dyDescent="0.25">
      <c r="A22" s="26" t="s">
        <v>24</v>
      </c>
      <c r="B22" s="2682">
        <v>10</v>
      </c>
      <c r="C22" s="2682">
        <v>100273172.97</v>
      </c>
      <c r="D22" s="2683">
        <v>0</v>
      </c>
      <c r="E22" s="2683">
        <v>0</v>
      </c>
      <c r="F22" s="2683">
        <v>2</v>
      </c>
      <c r="G22" s="2683">
        <v>45069745.969999999</v>
      </c>
      <c r="H22" s="2683">
        <v>1</v>
      </c>
      <c r="I22" s="2683">
        <v>8375000</v>
      </c>
      <c r="J22" s="2683">
        <v>1</v>
      </c>
      <c r="K22" s="2683">
        <v>15000000</v>
      </c>
      <c r="L22" s="2683">
        <v>2</v>
      </c>
      <c r="M22" s="2683">
        <v>11362491</v>
      </c>
      <c r="N22" s="2685">
        <v>4</v>
      </c>
      <c r="O22" s="2685">
        <v>20465936</v>
      </c>
    </row>
    <row r="23" spans="1:15" ht="11.25" customHeight="1" x14ac:dyDescent="0.25">
      <c r="A23" s="26"/>
    </row>
    <row r="24" spans="1:15" ht="11.25" customHeight="1" x14ac:dyDescent="0.25">
      <c r="A24" s="26" t="s">
        <v>3443</v>
      </c>
    </row>
    <row r="25" spans="1:15" x14ac:dyDescent="0.25">
      <c r="A25" s="26" t="s">
        <v>3508</v>
      </c>
      <c r="B25" s="26"/>
      <c r="C25" s="26"/>
      <c r="D25" s="26"/>
      <c r="E25" s="26"/>
      <c r="F25" s="26"/>
      <c r="G25" s="26"/>
      <c r="H25" s="26"/>
      <c r="I25" s="26"/>
      <c r="J25" s="26"/>
      <c r="K25" s="26"/>
      <c r="L25" s="26"/>
      <c r="M25" s="26"/>
    </row>
    <row r="26" spans="1:15" ht="11.25" customHeight="1" x14ac:dyDescent="0.25">
      <c r="A26" s="90" t="s">
        <v>3533</v>
      </c>
      <c r="B26" s="2710"/>
      <c r="C26" s="2710"/>
      <c r="D26" s="2710"/>
      <c r="E26" s="2710"/>
      <c r="F26" s="2710"/>
      <c r="G26" s="2710"/>
      <c r="H26" s="2710"/>
      <c r="I26" s="2710"/>
      <c r="J26" s="2710"/>
      <c r="K26" s="2710"/>
      <c r="L26" s="2710"/>
      <c r="M26" s="2710"/>
    </row>
    <row r="27" spans="1:15" x14ac:dyDescent="0.25">
      <c r="A27" s="90" t="s">
        <v>3546</v>
      </c>
      <c r="B27" s="1"/>
      <c r="C27" s="1"/>
      <c r="D27" s="1"/>
      <c r="E27" s="1"/>
      <c r="F27" s="1"/>
      <c r="G27" s="1"/>
      <c r="H27" s="1"/>
      <c r="I27" s="1"/>
      <c r="J27" s="1"/>
      <c r="K27" s="1"/>
      <c r="L27" s="1"/>
      <c r="M27" s="1"/>
    </row>
    <row r="28" spans="1:15" x14ac:dyDescent="0.25">
      <c r="A28" s="2686" t="s">
        <v>3511</v>
      </c>
      <c r="B28" s="2686"/>
      <c r="C28" s="2686"/>
      <c r="D28" s="2686"/>
      <c r="E28" s="2686"/>
      <c r="F28" s="2686"/>
      <c r="G28" s="2686"/>
      <c r="H28" s="2686"/>
      <c r="I28" s="2686"/>
      <c r="J28" s="2686"/>
      <c r="K28" s="2686"/>
      <c r="L28" s="2686"/>
      <c r="M28" s="2686"/>
    </row>
    <row r="29" spans="1:15" x14ac:dyDescent="0.25">
      <c r="A29" s="766" t="s">
        <v>3447</v>
      </c>
      <c r="B29" s="26"/>
      <c r="C29" s="26"/>
      <c r="D29" s="26"/>
      <c r="E29" s="26"/>
      <c r="F29" s="26"/>
      <c r="G29" s="26"/>
      <c r="H29" s="26"/>
      <c r="I29" s="26"/>
      <c r="J29" s="26"/>
      <c r="K29" s="26"/>
      <c r="L29" s="26"/>
      <c r="M29" s="26"/>
    </row>
    <row r="30" spans="1:15" x14ac:dyDescent="0.25">
      <c r="G30" s="16"/>
      <c r="I30" s="16"/>
      <c r="K30" s="16"/>
      <c r="M30" s="16"/>
    </row>
    <row r="47" spans="4:5" x14ac:dyDescent="0.25">
      <c r="D47" s="2683"/>
      <c r="E47" s="2683"/>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E62"/>
  <sheetViews>
    <sheetView workbookViewId="0">
      <selection activeCell="C32" sqref="C32"/>
    </sheetView>
  </sheetViews>
  <sheetFormatPr baseColWidth="10" defaultColWidth="11.42578125" defaultRowHeight="15" x14ac:dyDescent="0.25"/>
  <cols>
    <col min="1" max="1" width="28.140625" style="1723" customWidth="1"/>
    <col min="2" max="2" width="11.42578125" style="1723"/>
    <col min="3" max="3" width="22.5703125" style="1723" bestFit="1" customWidth="1"/>
    <col min="4" max="4" width="11.42578125" style="1723"/>
    <col min="5" max="5" width="22.5703125" style="1723" bestFit="1" customWidth="1"/>
    <col min="6" max="16384" width="11.42578125" style="1723"/>
  </cols>
  <sheetData>
    <row r="1" spans="1:5" ht="10.5" customHeight="1" x14ac:dyDescent="0.25"/>
    <row r="2" spans="1:5" ht="11.25" customHeight="1" x14ac:dyDescent="0.25">
      <c r="A2" s="1" t="s">
        <v>3547</v>
      </c>
    </row>
    <row r="3" spans="1:5" ht="12.75" customHeight="1" x14ac:dyDescent="0.25"/>
    <row r="4" spans="1:5" ht="21" x14ac:dyDescent="0.25">
      <c r="A4" s="2709" t="s">
        <v>3483</v>
      </c>
      <c r="B4" s="2679" t="s">
        <v>1734</v>
      </c>
      <c r="C4" s="2680"/>
      <c r="D4" s="300" t="s">
        <v>3548</v>
      </c>
      <c r="E4" s="935"/>
    </row>
    <row r="5" spans="1:5" x14ac:dyDescent="0.25">
      <c r="A5" s="2713"/>
      <c r="B5" s="2681" t="s">
        <v>3452</v>
      </c>
      <c r="C5" s="937" t="s">
        <v>3454</v>
      </c>
      <c r="D5" s="2681" t="s">
        <v>3452</v>
      </c>
      <c r="E5" s="937" t="s">
        <v>3454</v>
      </c>
    </row>
    <row r="6" spans="1:5" ht="11.25" customHeight="1" x14ac:dyDescent="0.25">
      <c r="A6" s="1" t="s">
        <v>2</v>
      </c>
      <c r="B6" s="2682">
        <v>5</v>
      </c>
      <c r="C6" s="2682">
        <v>2500000</v>
      </c>
      <c r="D6" s="2682">
        <v>5</v>
      </c>
      <c r="E6" s="2682">
        <v>2500000</v>
      </c>
    </row>
    <row r="7" spans="1:5" ht="11.25" customHeight="1" x14ac:dyDescent="0.25">
      <c r="A7" s="26" t="s">
        <v>9</v>
      </c>
      <c r="B7" s="2682">
        <v>0</v>
      </c>
      <c r="C7" s="2682">
        <v>0</v>
      </c>
      <c r="D7" s="2683">
        <v>0</v>
      </c>
      <c r="E7" s="2683">
        <v>0</v>
      </c>
    </row>
    <row r="8" spans="1:5" ht="11.25" customHeight="1" x14ac:dyDescent="0.25">
      <c r="A8" s="26" t="s">
        <v>10</v>
      </c>
      <c r="B8" s="2682">
        <v>0</v>
      </c>
      <c r="C8" s="2682">
        <v>0</v>
      </c>
      <c r="D8" s="2683">
        <v>0</v>
      </c>
      <c r="E8" s="2683">
        <v>0</v>
      </c>
    </row>
    <row r="9" spans="1:5" ht="11.25" customHeight="1" x14ac:dyDescent="0.25">
      <c r="A9" s="26" t="s">
        <v>11</v>
      </c>
      <c r="B9" s="2682">
        <v>0</v>
      </c>
      <c r="C9" s="2682">
        <v>0</v>
      </c>
      <c r="D9" s="2683">
        <v>0</v>
      </c>
      <c r="E9" s="2683">
        <v>0</v>
      </c>
    </row>
    <row r="10" spans="1:5" ht="11.25" customHeight="1" x14ac:dyDescent="0.25">
      <c r="A10" s="26" t="s">
        <v>12</v>
      </c>
      <c r="B10" s="2682">
        <v>0</v>
      </c>
      <c r="C10" s="2682">
        <v>0</v>
      </c>
      <c r="D10" s="2683">
        <v>0</v>
      </c>
      <c r="E10" s="2683">
        <v>0</v>
      </c>
    </row>
    <row r="11" spans="1:5" ht="11.25" customHeight="1" x14ac:dyDescent="0.25">
      <c r="A11" s="26" t="s">
        <v>13</v>
      </c>
      <c r="B11" s="2682">
        <v>0</v>
      </c>
      <c r="C11" s="2682">
        <v>0</v>
      </c>
      <c r="D11" s="2683">
        <v>0</v>
      </c>
      <c r="E11" s="2683">
        <v>0</v>
      </c>
    </row>
    <row r="12" spans="1:5" ht="11.25" customHeight="1" x14ac:dyDescent="0.25">
      <c r="A12" s="26" t="s">
        <v>14</v>
      </c>
      <c r="B12" s="2682">
        <v>0</v>
      </c>
      <c r="C12" s="2682">
        <v>0</v>
      </c>
      <c r="D12" s="2683">
        <v>0</v>
      </c>
      <c r="E12" s="2683">
        <v>0</v>
      </c>
    </row>
    <row r="13" spans="1:5" ht="11.25" customHeight="1" x14ac:dyDescent="0.25">
      <c r="A13" s="26" t="s">
        <v>15</v>
      </c>
      <c r="B13" s="2682">
        <v>3</v>
      </c>
      <c r="C13" s="2682">
        <v>1500000</v>
      </c>
      <c r="D13" s="2683">
        <v>3</v>
      </c>
      <c r="E13" s="2683">
        <v>1500000</v>
      </c>
    </row>
    <row r="14" spans="1:5" ht="11.25" customHeight="1" x14ac:dyDescent="0.25">
      <c r="A14" s="26" t="s">
        <v>16</v>
      </c>
      <c r="B14" s="2682">
        <v>0</v>
      </c>
      <c r="C14" s="2682">
        <v>0</v>
      </c>
      <c r="D14" s="2683">
        <v>0</v>
      </c>
      <c r="E14" s="2683">
        <v>0</v>
      </c>
    </row>
    <row r="15" spans="1:5" ht="11.25" customHeight="1" x14ac:dyDescent="0.25">
      <c r="A15" s="26" t="s">
        <v>17</v>
      </c>
      <c r="B15" s="2682">
        <v>0</v>
      </c>
      <c r="C15" s="2682">
        <v>0</v>
      </c>
      <c r="D15" s="2683">
        <v>0</v>
      </c>
      <c r="E15" s="2683">
        <v>0</v>
      </c>
    </row>
    <row r="16" spans="1:5" ht="11.25" customHeight="1" x14ac:dyDescent="0.25">
      <c r="A16" s="26" t="s">
        <v>18</v>
      </c>
      <c r="B16" s="2682">
        <v>0</v>
      </c>
      <c r="C16" s="2682">
        <v>0</v>
      </c>
      <c r="D16" s="2683">
        <v>0</v>
      </c>
      <c r="E16" s="2683">
        <v>0</v>
      </c>
    </row>
    <row r="17" spans="1:5" ht="11.25" customHeight="1" x14ac:dyDescent="0.25">
      <c r="A17" s="26" t="s">
        <v>19</v>
      </c>
      <c r="B17" s="2682">
        <v>1</v>
      </c>
      <c r="C17" s="2682">
        <v>500000</v>
      </c>
      <c r="D17" s="2683">
        <v>1</v>
      </c>
      <c r="E17" s="2683">
        <v>500000</v>
      </c>
    </row>
    <row r="18" spans="1:5" ht="11.25" customHeight="1" x14ac:dyDescent="0.25">
      <c r="A18" s="26" t="s">
        <v>20</v>
      </c>
      <c r="B18" s="2682">
        <v>1</v>
      </c>
      <c r="C18" s="2682">
        <v>500000</v>
      </c>
      <c r="D18" s="2683">
        <v>1</v>
      </c>
      <c r="E18" s="2683">
        <v>500000</v>
      </c>
    </row>
    <row r="19" spans="1:5" ht="11.25" customHeight="1" x14ac:dyDescent="0.25">
      <c r="A19" s="26" t="s">
        <v>21</v>
      </c>
      <c r="B19" s="2682">
        <v>0</v>
      </c>
      <c r="C19" s="2682">
        <v>0</v>
      </c>
      <c r="D19" s="2683">
        <v>0</v>
      </c>
      <c r="E19" s="2683">
        <v>0</v>
      </c>
    </row>
    <row r="20" spans="1:5" ht="11.25" customHeight="1" x14ac:dyDescent="0.25">
      <c r="A20" s="26" t="s">
        <v>22</v>
      </c>
      <c r="B20" s="2682">
        <v>0</v>
      </c>
      <c r="C20" s="2682">
        <v>0</v>
      </c>
      <c r="D20" s="2683">
        <v>0</v>
      </c>
      <c r="E20" s="2683">
        <v>0</v>
      </c>
    </row>
    <row r="21" spans="1:5" ht="11.25" customHeight="1" x14ac:dyDescent="0.25">
      <c r="A21" s="26" t="s">
        <v>23</v>
      </c>
      <c r="B21" s="2682">
        <v>0</v>
      </c>
      <c r="C21" s="2682">
        <v>0</v>
      </c>
      <c r="D21" s="2683">
        <v>0</v>
      </c>
      <c r="E21" s="2683">
        <v>0</v>
      </c>
    </row>
    <row r="22" spans="1:5" ht="11.25" customHeight="1" x14ac:dyDescent="0.25">
      <c r="A22" s="26" t="s">
        <v>24</v>
      </c>
      <c r="B22" s="2682">
        <v>0</v>
      </c>
      <c r="C22" s="2682">
        <v>0</v>
      </c>
      <c r="D22" s="2683">
        <v>0</v>
      </c>
      <c r="E22" s="2683">
        <v>0</v>
      </c>
    </row>
    <row r="23" spans="1:5" ht="11.25" customHeight="1" x14ac:dyDescent="0.25">
      <c r="A23" s="26"/>
      <c r="B23" s="2682"/>
      <c r="C23" s="2682"/>
      <c r="D23" s="2683"/>
      <c r="E23" s="2683"/>
    </row>
    <row r="24" spans="1:5" ht="11.25" customHeight="1" x14ac:dyDescent="0.25">
      <c r="A24" s="26" t="s">
        <v>3443</v>
      </c>
      <c r="B24" s="2682"/>
      <c r="C24" s="2682"/>
      <c r="D24" s="2683"/>
      <c r="E24" s="2683"/>
    </row>
    <row r="25" spans="1:5" ht="11.25" customHeight="1" x14ac:dyDescent="0.25">
      <c r="A25" s="90" t="s">
        <v>3549</v>
      </c>
      <c r="B25" s="2682"/>
      <c r="C25" s="2682"/>
      <c r="D25" s="2683"/>
      <c r="E25" s="2683"/>
    </row>
    <row r="26" spans="1:5" ht="11.25" customHeight="1" x14ac:dyDescent="0.25">
      <c r="A26" s="2686" t="s">
        <v>3511</v>
      </c>
      <c r="B26" s="2682"/>
      <c r="C26" s="2682"/>
      <c r="D26" s="2683"/>
      <c r="E26" s="2683"/>
    </row>
    <row r="27" spans="1:5" ht="11.25" customHeight="1" x14ac:dyDescent="0.25">
      <c r="A27" s="766" t="s">
        <v>3447</v>
      </c>
    </row>
    <row r="28" spans="1:5" ht="11.25" customHeight="1" x14ac:dyDescent="0.25"/>
    <row r="29" spans="1:5" ht="11.25" customHeight="1" x14ac:dyDescent="0.25">
      <c r="B29" s="2601"/>
      <c r="C29" s="2601"/>
    </row>
    <row r="30" spans="1:5" ht="11.25" customHeight="1" x14ac:dyDescent="0.25"/>
    <row r="31" spans="1:5" ht="11.25" customHeight="1" x14ac:dyDescent="0.25"/>
    <row r="32" spans="1:5"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sheetData>
  <pageMargins left="0.7" right="0.7" top="0.75" bottom="0.75" header="0.3" footer="0.3"/>
  <pageSetup paperSize="9"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1:E42"/>
  <sheetViews>
    <sheetView workbookViewId="0">
      <selection activeCell="C32" sqref="C32"/>
    </sheetView>
  </sheetViews>
  <sheetFormatPr baseColWidth="10" defaultColWidth="11.42578125" defaultRowHeight="15" x14ac:dyDescent="0.25"/>
  <cols>
    <col min="1" max="1" width="27" customWidth="1"/>
    <col min="3" max="3" width="22.5703125" bestFit="1" customWidth="1"/>
    <col min="5" max="5" width="22.5703125" bestFit="1" customWidth="1"/>
  </cols>
  <sheetData>
    <row r="1" spans="1:5" ht="10.5" customHeight="1" x14ac:dyDescent="0.25"/>
    <row r="2" spans="1:5" ht="12" customHeight="1" x14ac:dyDescent="0.25">
      <c r="A2" s="1" t="s">
        <v>3550</v>
      </c>
    </row>
    <row r="3" spans="1:5" ht="11.25" customHeight="1" x14ac:dyDescent="0.25"/>
    <row r="4" spans="1:5" ht="31.5" x14ac:dyDescent="0.25">
      <c r="A4" s="2709" t="s">
        <v>3483</v>
      </c>
      <c r="B4" s="2679" t="s">
        <v>1734</v>
      </c>
      <c r="C4" s="2680"/>
      <c r="D4" s="300" t="s">
        <v>3551</v>
      </c>
      <c r="E4" s="935"/>
    </row>
    <row r="5" spans="1:5" x14ac:dyDescent="0.25">
      <c r="A5" s="2713"/>
      <c r="B5" s="2681" t="s">
        <v>3452</v>
      </c>
      <c r="C5" s="937" t="s">
        <v>3454</v>
      </c>
      <c r="D5" s="2681" t="s">
        <v>3452</v>
      </c>
      <c r="E5" s="937" t="s">
        <v>3454</v>
      </c>
    </row>
    <row r="6" spans="1:5" ht="10.5" customHeight="1" x14ac:dyDescent="0.25">
      <c r="A6" s="1" t="s">
        <v>2</v>
      </c>
      <c r="B6" s="2682">
        <v>3</v>
      </c>
      <c r="C6" s="2682">
        <v>38894672</v>
      </c>
      <c r="D6" s="2682">
        <v>3</v>
      </c>
      <c r="E6" s="2682">
        <v>38894672</v>
      </c>
    </row>
    <row r="7" spans="1:5" ht="10.5" customHeight="1" x14ac:dyDescent="0.25">
      <c r="A7" s="26" t="s">
        <v>9</v>
      </c>
      <c r="B7" s="2682">
        <v>0</v>
      </c>
      <c r="C7" s="2682">
        <v>0</v>
      </c>
      <c r="D7" s="2683">
        <v>0</v>
      </c>
      <c r="E7" s="2683">
        <v>0</v>
      </c>
    </row>
    <row r="8" spans="1:5" ht="10.5" customHeight="1" x14ac:dyDescent="0.25">
      <c r="A8" s="26" t="s">
        <v>10</v>
      </c>
      <c r="B8" s="2682">
        <v>0</v>
      </c>
      <c r="C8" s="2682">
        <v>0</v>
      </c>
      <c r="D8" s="2683">
        <v>0</v>
      </c>
      <c r="E8" s="2683">
        <v>0</v>
      </c>
    </row>
    <row r="9" spans="1:5" ht="10.5" customHeight="1" x14ac:dyDescent="0.25">
      <c r="A9" s="26" t="s">
        <v>11</v>
      </c>
      <c r="B9" s="2682">
        <v>0</v>
      </c>
      <c r="C9" s="2682">
        <v>0</v>
      </c>
      <c r="D9" s="2683">
        <v>0</v>
      </c>
      <c r="E9" s="2683">
        <v>0</v>
      </c>
    </row>
    <row r="10" spans="1:5" ht="10.5" customHeight="1" x14ac:dyDescent="0.25">
      <c r="A10" s="26" t="s">
        <v>12</v>
      </c>
      <c r="B10" s="2682">
        <v>0</v>
      </c>
      <c r="C10" s="2682">
        <v>0</v>
      </c>
      <c r="D10" s="2683">
        <v>0</v>
      </c>
      <c r="E10" s="2683">
        <v>0</v>
      </c>
    </row>
    <row r="11" spans="1:5" ht="10.5" customHeight="1" x14ac:dyDescent="0.25">
      <c r="A11" s="26" t="s">
        <v>13</v>
      </c>
      <c r="B11" s="2682">
        <v>0</v>
      </c>
      <c r="C11" s="2682">
        <v>0</v>
      </c>
      <c r="D11" s="2683">
        <v>0</v>
      </c>
      <c r="E11" s="2683">
        <v>0</v>
      </c>
    </row>
    <row r="12" spans="1:5" ht="10.5" customHeight="1" x14ac:dyDescent="0.25">
      <c r="A12" s="26" t="s">
        <v>14</v>
      </c>
      <c r="B12" s="2682">
        <v>0</v>
      </c>
      <c r="C12" s="2682">
        <v>0</v>
      </c>
      <c r="D12" s="2683">
        <v>0</v>
      </c>
      <c r="E12" s="2683">
        <v>0</v>
      </c>
    </row>
    <row r="13" spans="1:5" ht="10.5" customHeight="1" x14ac:dyDescent="0.25">
      <c r="A13" s="26" t="s">
        <v>15</v>
      </c>
      <c r="B13" s="2682">
        <v>2</v>
      </c>
      <c r="C13" s="2682">
        <v>23894672</v>
      </c>
      <c r="D13" s="2683">
        <v>2</v>
      </c>
      <c r="E13" s="2683">
        <v>23894672</v>
      </c>
    </row>
    <row r="14" spans="1:5" ht="10.5" customHeight="1" x14ac:dyDescent="0.25">
      <c r="A14" s="26" t="s">
        <v>16</v>
      </c>
      <c r="B14" s="2682">
        <v>0</v>
      </c>
      <c r="C14" s="2682">
        <v>0</v>
      </c>
      <c r="D14" s="2683">
        <v>0</v>
      </c>
      <c r="E14" s="2683">
        <v>0</v>
      </c>
    </row>
    <row r="15" spans="1:5" ht="10.5" customHeight="1" x14ac:dyDescent="0.25">
      <c r="A15" s="26" t="s">
        <v>17</v>
      </c>
      <c r="B15" s="2682">
        <v>0</v>
      </c>
      <c r="C15" s="2682">
        <v>0</v>
      </c>
      <c r="D15" s="2683">
        <v>0</v>
      </c>
      <c r="E15" s="2683">
        <v>0</v>
      </c>
    </row>
    <row r="16" spans="1:5" ht="10.5" customHeight="1" x14ac:dyDescent="0.25">
      <c r="A16" s="26" t="s">
        <v>18</v>
      </c>
      <c r="B16" s="2682">
        <v>1</v>
      </c>
      <c r="C16" s="2682">
        <v>15000000</v>
      </c>
      <c r="D16" s="2683">
        <v>1</v>
      </c>
      <c r="E16" s="2683">
        <v>15000000</v>
      </c>
    </row>
    <row r="17" spans="1:5" ht="10.5" customHeight="1" x14ac:dyDescent="0.25">
      <c r="A17" s="26" t="s">
        <v>19</v>
      </c>
      <c r="B17" s="2682">
        <v>0</v>
      </c>
      <c r="C17" s="2682">
        <v>0</v>
      </c>
      <c r="D17" s="2683">
        <v>0</v>
      </c>
      <c r="E17" s="2683">
        <v>0</v>
      </c>
    </row>
    <row r="18" spans="1:5" ht="10.5" customHeight="1" x14ac:dyDescent="0.25">
      <c r="A18" s="26" t="s">
        <v>20</v>
      </c>
      <c r="B18" s="2682">
        <v>0</v>
      </c>
      <c r="C18" s="2682">
        <v>0</v>
      </c>
      <c r="D18" s="2683">
        <v>0</v>
      </c>
      <c r="E18" s="2683">
        <v>0</v>
      </c>
    </row>
    <row r="19" spans="1:5" ht="10.5" customHeight="1" x14ac:dyDescent="0.25">
      <c r="A19" s="26" t="s">
        <v>21</v>
      </c>
      <c r="B19" s="2682">
        <v>0</v>
      </c>
      <c r="C19" s="2682">
        <v>0</v>
      </c>
      <c r="D19" s="2683">
        <v>0</v>
      </c>
      <c r="E19" s="2683">
        <v>0</v>
      </c>
    </row>
    <row r="20" spans="1:5" ht="10.5" customHeight="1" x14ac:dyDescent="0.25">
      <c r="A20" s="26" t="s">
        <v>22</v>
      </c>
      <c r="B20" s="2682">
        <v>0</v>
      </c>
      <c r="C20" s="2682">
        <v>0</v>
      </c>
      <c r="D20" s="2683">
        <v>0</v>
      </c>
      <c r="E20" s="2683">
        <v>0</v>
      </c>
    </row>
    <row r="21" spans="1:5" ht="10.5" customHeight="1" x14ac:dyDescent="0.25">
      <c r="A21" s="26" t="s">
        <v>23</v>
      </c>
      <c r="B21" s="2682">
        <v>0</v>
      </c>
      <c r="C21" s="2682">
        <v>0</v>
      </c>
      <c r="D21" s="2683">
        <v>0</v>
      </c>
      <c r="E21" s="2683">
        <v>0</v>
      </c>
    </row>
    <row r="22" spans="1:5" ht="10.5" customHeight="1" x14ac:dyDescent="0.25">
      <c r="A22" s="26" t="s">
        <v>24</v>
      </c>
      <c r="B22" s="2682">
        <v>0</v>
      </c>
      <c r="C22" s="2682">
        <v>0</v>
      </c>
      <c r="D22" s="2683">
        <v>0</v>
      </c>
      <c r="E22" s="2683">
        <v>0</v>
      </c>
    </row>
    <row r="23" spans="1:5" ht="10.5" customHeight="1" x14ac:dyDescent="0.25">
      <c r="A23" s="26"/>
      <c r="B23" s="2682"/>
      <c r="C23" s="2682"/>
      <c r="D23" s="2683"/>
      <c r="E23" s="2683"/>
    </row>
    <row r="24" spans="1:5" ht="10.5" customHeight="1" x14ac:dyDescent="0.25">
      <c r="A24" s="26" t="s">
        <v>3443</v>
      </c>
      <c r="B24" s="2682"/>
      <c r="C24" s="2682"/>
      <c r="D24" s="2683"/>
      <c r="E24" s="2683"/>
    </row>
    <row r="25" spans="1:5" s="1723" customFormat="1" ht="11.25" customHeight="1" x14ac:dyDescent="0.25">
      <c r="A25" s="26" t="s">
        <v>3552</v>
      </c>
      <c r="B25" s="2682"/>
      <c r="C25" s="2682"/>
      <c r="D25" s="2683"/>
      <c r="E25" s="2683"/>
    </row>
    <row r="26" spans="1:5" s="1723" customFormat="1" ht="11.25" customHeight="1" x14ac:dyDescent="0.25">
      <c r="A26" s="90" t="s">
        <v>3533</v>
      </c>
      <c r="B26" s="2682"/>
      <c r="C26" s="2682"/>
      <c r="D26" s="2683"/>
      <c r="E26" s="2683"/>
    </row>
    <row r="27" spans="1:5" s="1723" customFormat="1" ht="11.25" customHeight="1" x14ac:dyDescent="0.25">
      <c r="A27" s="2686" t="s">
        <v>3511</v>
      </c>
      <c r="B27" s="2682"/>
      <c r="C27" s="2682"/>
      <c r="D27" s="2683"/>
      <c r="E27" s="2683"/>
    </row>
    <row r="28" spans="1:5" ht="11.25" customHeight="1" x14ac:dyDescent="0.25">
      <c r="A28" s="766" t="s">
        <v>3447</v>
      </c>
    </row>
    <row r="29" spans="1:5" ht="11.25" customHeight="1" x14ac:dyDescent="0.25">
      <c r="A29" s="26"/>
      <c r="B29" s="2365"/>
    </row>
    <row r="30" spans="1:5" ht="11.25" customHeight="1" x14ac:dyDescent="0.25">
      <c r="A30" s="26"/>
      <c r="B30" s="2601"/>
      <c r="C30" s="2601"/>
    </row>
    <row r="31" spans="1:5" ht="11.25" customHeight="1" x14ac:dyDescent="0.25">
      <c r="A31" s="26"/>
      <c r="B31" s="2365"/>
    </row>
    <row r="32" spans="1:5" ht="11.25" customHeight="1" x14ac:dyDescent="0.25">
      <c r="A32" s="26"/>
      <c r="B32" s="2365"/>
    </row>
    <row r="33" spans="1:2" ht="11.25" customHeight="1" x14ac:dyDescent="0.25">
      <c r="A33" s="26"/>
      <c r="B33" s="2365"/>
    </row>
    <row r="34" spans="1:2" ht="11.25" customHeight="1" x14ac:dyDescent="0.25">
      <c r="A34" s="26"/>
      <c r="B34" s="2365"/>
    </row>
    <row r="35" spans="1:2" ht="11.25" customHeight="1" x14ac:dyDescent="0.25">
      <c r="A35" s="26"/>
      <c r="B35" s="2365"/>
    </row>
    <row r="36" spans="1:2" ht="11.25" customHeight="1" x14ac:dyDescent="0.25">
      <c r="A36" s="26"/>
      <c r="B36" s="2365"/>
    </row>
    <row r="37" spans="1:2" ht="11.25" customHeight="1" x14ac:dyDescent="0.25">
      <c r="A37" s="26"/>
      <c r="B37" s="2365"/>
    </row>
    <row r="38" spans="1:2" ht="11.25" customHeight="1" x14ac:dyDescent="0.25">
      <c r="A38" s="26"/>
      <c r="B38" s="2365"/>
    </row>
    <row r="39" spans="1:2" ht="11.25" customHeight="1" x14ac:dyDescent="0.25">
      <c r="A39" s="26"/>
      <c r="B39" s="2365"/>
    </row>
    <row r="40" spans="1:2" ht="11.25" customHeight="1" x14ac:dyDescent="0.25">
      <c r="A40" s="2365"/>
      <c r="B40" s="2365"/>
    </row>
    <row r="41" spans="1:2" ht="11.25" customHeight="1" x14ac:dyDescent="0.25">
      <c r="A41" s="2365"/>
      <c r="B41" s="2365"/>
    </row>
    <row r="42" spans="1:2" x14ac:dyDescent="0.25">
      <c r="A42" s="2365"/>
      <c r="B42" s="2365"/>
    </row>
  </sheetData>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1:M46"/>
  <sheetViews>
    <sheetView workbookViewId="0">
      <selection activeCell="C32" sqref="C32"/>
    </sheetView>
  </sheetViews>
  <sheetFormatPr baseColWidth="10" defaultColWidth="11.42578125" defaultRowHeight="15" x14ac:dyDescent="0.25"/>
  <cols>
    <col min="1" max="1" width="9.140625" style="1723" customWidth="1"/>
    <col min="2" max="2" width="11.42578125" style="1723"/>
    <col min="3" max="3" width="15.28515625" style="1723" bestFit="1" customWidth="1"/>
    <col min="4" max="4" width="11.42578125" style="1723"/>
    <col min="5" max="5" width="15.28515625" style="1723" bestFit="1" customWidth="1"/>
    <col min="6" max="6" width="11.5703125" style="1723" bestFit="1" customWidth="1"/>
    <col min="7" max="7" width="14.85546875" style="1723" bestFit="1" customWidth="1"/>
    <col min="8" max="8" width="12" style="1723" bestFit="1" customWidth="1"/>
    <col min="9" max="9" width="14" style="1723" bestFit="1" customWidth="1"/>
    <col min="10" max="10" width="11.5703125" style="1723" bestFit="1" customWidth="1"/>
    <col min="11" max="11" width="14.85546875" style="1723" bestFit="1" customWidth="1"/>
    <col min="12" max="12" width="11.5703125" style="1723" bestFit="1" customWidth="1"/>
    <col min="13" max="13" width="14.85546875" style="1723" bestFit="1" customWidth="1"/>
    <col min="14" max="16384" width="11.42578125" style="1723"/>
  </cols>
  <sheetData>
    <row r="1" spans="1:13" ht="11.25" customHeight="1" x14ac:dyDescent="0.25"/>
    <row r="2" spans="1:13" ht="12.75" customHeight="1" x14ac:dyDescent="0.25">
      <c r="A2" s="2714" t="s">
        <v>3553</v>
      </c>
    </row>
    <row r="3" spans="1:13" ht="11.25" customHeight="1" x14ac:dyDescent="0.25"/>
    <row r="4" spans="1:13" ht="12.75" customHeight="1" x14ac:dyDescent="0.25">
      <c r="A4" s="2715"/>
      <c r="B4" s="2612" t="s">
        <v>2</v>
      </c>
      <c r="C4" s="2716"/>
      <c r="D4" s="2716"/>
      <c r="E4" s="2717"/>
      <c r="F4" s="2718" t="s">
        <v>3554</v>
      </c>
      <c r="G4" s="2612"/>
      <c r="H4" s="2612"/>
      <c r="I4" s="2719"/>
      <c r="J4" s="2612" t="s">
        <v>3555</v>
      </c>
      <c r="K4" s="2612"/>
      <c r="L4" s="2612"/>
      <c r="M4" s="2612"/>
    </row>
    <row r="5" spans="1:13" ht="12.75" customHeight="1" x14ac:dyDescent="0.25">
      <c r="A5" s="2720" t="s">
        <v>102</v>
      </c>
      <c r="B5" s="2612" t="s">
        <v>3428</v>
      </c>
      <c r="C5" s="2612"/>
      <c r="D5" s="2612" t="s">
        <v>3430</v>
      </c>
      <c r="E5" s="2612"/>
      <c r="F5" s="2718" t="s">
        <v>3428</v>
      </c>
      <c r="G5" s="2612"/>
      <c r="H5" s="2612" t="s">
        <v>3430</v>
      </c>
      <c r="I5" s="2719"/>
      <c r="J5" s="2612" t="s">
        <v>3428</v>
      </c>
      <c r="K5" s="2612"/>
      <c r="L5" s="2612" t="s">
        <v>3430</v>
      </c>
      <c r="M5" s="2612"/>
    </row>
    <row r="6" spans="1:13" ht="12.75" customHeight="1" x14ac:dyDescent="0.25">
      <c r="A6" s="2721"/>
      <c r="B6" s="2722" t="s">
        <v>3452</v>
      </c>
      <c r="C6" s="2722" t="s">
        <v>3556</v>
      </c>
      <c r="D6" s="2723" t="s">
        <v>3452</v>
      </c>
      <c r="E6" s="2722" t="s">
        <v>3556</v>
      </c>
      <c r="F6" s="2723" t="s">
        <v>3452</v>
      </c>
      <c r="G6" s="2722" t="s">
        <v>3556</v>
      </c>
      <c r="H6" s="2722" t="s">
        <v>3452</v>
      </c>
      <c r="I6" s="2724" t="s">
        <v>3556</v>
      </c>
      <c r="J6" s="2722" t="s">
        <v>3452</v>
      </c>
      <c r="K6" s="2722" t="s">
        <v>3556</v>
      </c>
      <c r="L6" s="2722" t="s">
        <v>3452</v>
      </c>
      <c r="M6" s="2722" t="s">
        <v>3556</v>
      </c>
    </row>
    <row r="7" spans="1:13" ht="12" customHeight="1" x14ac:dyDescent="0.25">
      <c r="A7" s="2725">
        <v>2019</v>
      </c>
      <c r="B7" s="2726">
        <v>116</v>
      </c>
      <c r="C7" s="2727">
        <v>5381559570</v>
      </c>
      <c r="D7" s="2727">
        <v>41</v>
      </c>
      <c r="E7" s="2728">
        <v>2073127567</v>
      </c>
      <c r="F7" s="2626">
        <v>26</v>
      </c>
      <c r="G7" s="217">
        <v>1500597481</v>
      </c>
      <c r="H7" s="2626">
        <v>11</v>
      </c>
      <c r="I7" s="217">
        <v>822006852</v>
      </c>
      <c r="J7" s="2729">
        <v>90</v>
      </c>
      <c r="K7" s="2626">
        <v>3880962089</v>
      </c>
      <c r="L7" s="2626">
        <v>30</v>
      </c>
      <c r="M7" s="2730">
        <v>1251120715</v>
      </c>
    </row>
    <row r="8" spans="1:13" ht="12" customHeight="1" x14ac:dyDescent="0.25">
      <c r="A8" s="2725" t="s">
        <v>3474</v>
      </c>
      <c r="B8" s="2726">
        <v>509</v>
      </c>
      <c r="C8" s="2727">
        <v>9548100338</v>
      </c>
      <c r="D8" s="2727">
        <v>220</v>
      </c>
      <c r="E8" s="2728">
        <v>3980226416</v>
      </c>
      <c r="F8" s="2626" t="s">
        <v>204</v>
      </c>
      <c r="G8" s="2626" t="s">
        <v>204</v>
      </c>
      <c r="H8" s="2731" t="s">
        <v>204</v>
      </c>
      <c r="I8" s="2731" t="s">
        <v>204</v>
      </c>
      <c r="J8" s="2729">
        <v>509</v>
      </c>
      <c r="K8" s="2626">
        <v>9548100338</v>
      </c>
      <c r="L8" s="2731">
        <v>220</v>
      </c>
      <c r="M8" s="2732">
        <v>3980226416</v>
      </c>
    </row>
    <row r="9" spans="1:13" ht="12" customHeight="1" x14ac:dyDescent="0.25">
      <c r="A9" s="2725">
        <v>2021</v>
      </c>
      <c r="B9" s="2726">
        <v>374</v>
      </c>
      <c r="C9" s="2727">
        <v>7061434422</v>
      </c>
      <c r="D9" s="2727">
        <v>87</v>
      </c>
      <c r="E9" s="2728">
        <v>1737281472</v>
      </c>
      <c r="F9" s="2626">
        <v>31</v>
      </c>
      <c r="G9" s="2626">
        <v>2406527579</v>
      </c>
      <c r="H9" s="2731">
        <v>8</v>
      </c>
      <c r="I9" s="2731">
        <v>645636578</v>
      </c>
      <c r="J9" s="2729">
        <v>343</v>
      </c>
      <c r="K9" s="2626">
        <v>4654906843</v>
      </c>
      <c r="L9" s="2731">
        <v>79</v>
      </c>
      <c r="M9" s="2732">
        <v>1091644894</v>
      </c>
    </row>
    <row r="10" spans="1:13" ht="12" customHeight="1" x14ac:dyDescent="0.25">
      <c r="A10" s="2733">
        <v>2022</v>
      </c>
      <c r="B10" s="2734">
        <v>437</v>
      </c>
      <c r="C10" s="2735">
        <v>8726192301</v>
      </c>
      <c r="D10" s="2736">
        <v>72</v>
      </c>
      <c r="E10" s="2737">
        <v>1942796180</v>
      </c>
      <c r="F10" s="2738">
        <v>22</v>
      </c>
      <c r="G10" s="2739">
        <v>1148670087</v>
      </c>
      <c r="H10" s="2739">
        <v>11</v>
      </c>
      <c r="I10" s="2740">
        <v>581170456</v>
      </c>
      <c r="J10" s="2738">
        <v>415</v>
      </c>
      <c r="K10" s="2739">
        <v>7577522214</v>
      </c>
      <c r="L10" s="2741">
        <v>61</v>
      </c>
      <c r="M10" s="2742">
        <v>1361625724</v>
      </c>
    </row>
    <row r="11" spans="1:13" ht="12" customHeight="1" x14ac:dyDescent="0.25"/>
    <row r="12" spans="1:13" ht="10.5" customHeight="1" x14ac:dyDescent="0.25">
      <c r="A12" s="2743" t="s">
        <v>3557</v>
      </c>
    </row>
    <row r="13" spans="1:13" ht="10.5" customHeight="1" x14ac:dyDescent="0.25">
      <c r="A13" s="2744" t="s">
        <v>3558</v>
      </c>
      <c r="B13" s="2727"/>
      <c r="C13" s="2727"/>
    </row>
    <row r="14" spans="1:13" ht="10.5" customHeight="1" x14ac:dyDescent="0.25">
      <c r="A14" s="2745" t="s">
        <v>1312</v>
      </c>
    </row>
    <row r="15" spans="1:13" ht="10.5" customHeight="1" x14ac:dyDescent="0.25">
      <c r="A15" s="413" t="s">
        <v>506</v>
      </c>
    </row>
    <row r="16" spans="1:13"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sheetData>
  <pageMargins left="0.7" right="0.7" top="0.75" bottom="0.75" header="0.3" footer="0.3"/>
  <pageSetup paperSize="9"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1:I65"/>
  <sheetViews>
    <sheetView workbookViewId="0">
      <selection activeCell="C32" sqref="C32"/>
    </sheetView>
  </sheetViews>
  <sheetFormatPr baseColWidth="10" defaultColWidth="11.42578125" defaultRowHeight="15" x14ac:dyDescent="0.25"/>
  <cols>
    <col min="1" max="1" width="26.140625" customWidth="1"/>
    <col min="2" max="2" width="10.28515625" bestFit="1" customWidth="1"/>
    <col min="3" max="3" width="15.28515625" bestFit="1" customWidth="1"/>
    <col min="5" max="5" width="15.28515625" bestFit="1" customWidth="1"/>
    <col min="6" max="6" width="10.28515625" bestFit="1" customWidth="1"/>
    <col min="7" max="7" width="15.28515625" bestFit="1" customWidth="1"/>
    <col min="9" max="9" width="15.28515625" bestFit="1" customWidth="1"/>
  </cols>
  <sheetData>
    <row r="1" spans="1:9" ht="10.5" customHeight="1" x14ac:dyDescent="0.25"/>
    <row r="2" spans="1:9" ht="11.25" customHeight="1" x14ac:dyDescent="0.25">
      <c r="A2" s="2746" t="s">
        <v>3559</v>
      </c>
    </row>
    <row r="3" spans="1:9" ht="9.75" customHeight="1" x14ac:dyDescent="0.25"/>
    <row r="4" spans="1:9" ht="21" x14ac:dyDescent="0.25">
      <c r="A4" s="2747" t="s">
        <v>3560</v>
      </c>
      <c r="B4" s="2748">
        <v>2019</v>
      </c>
      <c r="C4" s="2749"/>
      <c r="D4" s="2748">
        <v>2020</v>
      </c>
      <c r="E4" s="2749"/>
      <c r="F4" s="2748">
        <v>2021</v>
      </c>
      <c r="G4" s="2749"/>
      <c r="H4" s="2748">
        <v>2022</v>
      </c>
      <c r="I4" s="2750"/>
    </row>
    <row r="5" spans="1:9" x14ac:dyDescent="0.25">
      <c r="A5" s="2751"/>
      <c r="B5" s="2752" t="s">
        <v>3452</v>
      </c>
      <c r="C5" s="2753" t="s">
        <v>3561</v>
      </c>
      <c r="D5" s="2752" t="s">
        <v>3452</v>
      </c>
      <c r="E5" s="2754" t="s">
        <v>3561</v>
      </c>
      <c r="F5" s="2755" t="s">
        <v>3452</v>
      </c>
      <c r="G5" s="2754" t="s">
        <v>3561</v>
      </c>
      <c r="H5" s="2756" t="s">
        <v>3452</v>
      </c>
      <c r="I5" s="2757" t="s">
        <v>3561</v>
      </c>
    </row>
    <row r="6" spans="1:9" ht="12" customHeight="1" x14ac:dyDescent="0.25">
      <c r="A6" s="2758" t="s">
        <v>2</v>
      </c>
      <c r="B6" s="2759">
        <v>41</v>
      </c>
      <c r="C6" s="2760">
        <v>2073127567</v>
      </c>
      <c r="D6" s="2759">
        <v>220</v>
      </c>
      <c r="E6" s="2761">
        <v>3980226416</v>
      </c>
      <c r="F6" s="2762">
        <v>87</v>
      </c>
      <c r="G6" s="2763">
        <v>1737281472</v>
      </c>
      <c r="H6" s="2764">
        <v>72</v>
      </c>
      <c r="I6" s="2765">
        <v>1942796180</v>
      </c>
    </row>
    <row r="7" spans="1:9" ht="12" customHeight="1" x14ac:dyDescent="0.25">
      <c r="A7" s="2766" t="s">
        <v>9</v>
      </c>
      <c r="B7" s="2767">
        <v>1</v>
      </c>
      <c r="C7" s="2768">
        <v>23810000</v>
      </c>
      <c r="D7" s="2769">
        <v>6</v>
      </c>
      <c r="E7" s="2770">
        <v>63652456</v>
      </c>
      <c r="F7" s="2771">
        <v>4</v>
      </c>
      <c r="G7" s="2771">
        <v>59419525</v>
      </c>
      <c r="H7" s="2772">
        <v>1</v>
      </c>
      <c r="I7" s="2773">
        <v>15000000</v>
      </c>
    </row>
    <row r="8" spans="1:9" ht="12" customHeight="1" x14ac:dyDescent="0.25">
      <c r="A8" s="2766" t="s">
        <v>10</v>
      </c>
      <c r="B8" s="2767">
        <v>2</v>
      </c>
      <c r="C8" s="2768">
        <v>49099100</v>
      </c>
      <c r="D8" s="2769">
        <v>10</v>
      </c>
      <c r="E8" s="2770">
        <v>141861476</v>
      </c>
      <c r="F8" s="2771">
        <v>5</v>
      </c>
      <c r="G8" s="2771">
        <v>92648942</v>
      </c>
      <c r="H8" s="2772">
        <v>4</v>
      </c>
      <c r="I8" s="2773">
        <v>101443420</v>
      </c>
    </row>
    <row r="9" spans="1:9" ht="12" customHeight="1" x14ac:dyDescent="0.25">
      <c r="A9" s="2766" t="s">
        <v>11</v>
      </c>
      <c r="B9" s="2767">
        <v>1</v>
      </c>
      <c r="C9" s="2768">
        <v>24911628</v>
      </c>
      <c r="D9" s="2769">
        <v>3</v>
      </c>
      <c r="E9" s="2770">
        <v>36073767</v>
      </c>
      <c r="F9" s="2771">
        <v>2</v>
      </c>
      <c r="G9" s="2771">
        <v>27102206</v>
      </c>
      <c r="H9" s="2772">
        <v>2</v>
      </c>
      <c r="I9" s="2773">
        <v>24945676</v>
      </c>
    </row>
    <row r="10" spans="1:9" ht="12" customHeight="1" x14ac:dyDescent="0.25">
      <c r="A10" s="2766" t="s">
        <v>12</v>
      </c>
      <c r="B10" s="2767">
        <v>1</v>
      </c>
      <c r="C10" s="2768">
        <v>24250000</v>
      </c>
      <c r="D10" s="2769">
        <v>3</v>
      </c>
      <c r="E10" s="2770">
        <v>33317200</v>
      </c>
      <c r="F10" s="2771">
        <v>3</v>
      </c>
      <c r="G10" s="2771">
        <v>48197402</v>
      </c>
      <c r="H10" s="2772">
        <v>3</v>
      </c>
      <c r="I10" s="2773">
        <v>32265315</v>
      </c>
    </row>
    <row r="11" spans="1:9" ht="12" customHeight="1" x14ac:dyDescent="0.25">
      <c r="A11" s="2766" t="s">
        <v>13</v>
      </c>
      <c r="B11" s="2767">
        <v>3</v>
      </c>
      <c r="C11" s="2768">
        <v>170530976</v>
      </c>
      <c r="D11" s="2769">
        <v>12</v>
      </c>
      <c r="E11" s="2770">
        <v>214206368</v>
      </c>
      <c r="F11" s="2771">
        <v>7</v>
      </c>
      <c r="G11" s="2771">
        <v>96950259</v>
      </c>
      <c r="H11" s="2772">
        <v>6</v>
      </c>
      <c r="I11" s="2773">
        <v>219684852</v>
      </c>
    </row>
    <row r="12" spans="1:9" ht="12" customHeight="1" x14ac:dyDescent="0.25">
      <c r="A12" s="2766" t="s">
        <v>14</v>
      </c>
      <c r="B12" s="2767">
        <v>8</v>
      </c>
      <c r="C12" s="2768">
        <v>363625591</v>
      </c>
      <c r="D12" s="2769">
        <v>31</v>
      </c>
      <c r="E12" s="2770">
        <v>560874965</v>
      </c>
      <c r="F12" s="2771">
        <v>19</v>
      </c>
      <c r="G12" s="2771">
        <v>458608729</v>
      </c>
      <c r="H12" s="2772">
        <v>9</v>
      </c>
      <c r="I12" s="2773">
        <v>423003785</v>
      </c>
    </row>
    <row r="13" spans="1:9" ht="12" customHeight="1" x14ac:dyDescent="0.25">
      <c r="A13" s="2766" t="s">
        <v>15</v>
      </c>
      <c r="B13" s="2767">
        <v>6</v>
      </c>
      <c r="C13" s="2768">
        <v>283270419</v>
      </c>
      <c r="D13" s="2769">
        <v>69</v>
      </c>
      <c r="E13" s="2770">
        <v>1310404031</v>
      </c>
      <c r="F13" s="2771">
        <v>11</v>
      </c>
      <c r="G13" s="2771">
        <v>223985206</v>
      </c>
      <c r="H13" s="2772">
        <v>7</v>
      </c>
      <c r="I13" s="2773">
        <v>219464976</v>
      </c>
    </row>
    <row r="14" spans="1:9" ht="12" customHeight="1" x14ac:dyDescent="0.25">
      <c r="A14" s="2766" t="s">
        <v>16</v>
      </c>
      <c r="B14" s="2767">
        <v>2</v>
      </c>
      <c r="C14" s="2768">
        <v>233133348</v>
      </c>
      <c r="D14" s="2769">
        <v>4</v>
      </c>
      <c r="E14" s="2770">
        <v>104938450</v>
      </c>
      <c r="F14" s="2771">
        <v>4</v>
      </c>
      <c r="G14" s="2771">
        <v>47718000</v>
      </c>
      <c r="H14" s="2772">
        <v>5</v>
      </c>
      <c r="I14" s="2773">
        <v>169240701</v>
      </c>
    </row>
    <row r="15" spans="1:9" ht="12" customHeight="1" x14ac:dyDescent="0.25">
      <c r="A15" s="2766" t="s">
        <v>17</v>
      </c>
      <c r="B15" s="2767">
        <v>2</v>
      </c>
      <c r="C15" s="2768">
        <v>42393970</v>
      </c>
      <c r="D15" s="2769">
        <v>7</v>
      </c>
      <c r="E15" s="2770">
        <v>150128288</v>
      </c>
      <c r="F15" s="2771">
        <v>3</v>
      </c>
      <c r="G15" s="2771">
        <v>42789780</v>
      </c>
      <c r="H15" s="2772">
        <v>4</v>
      </c>
      <c r="I15" s="2773">
        <v>53630448</v>
      </c>
    </row>
    <row r="16" spans="1:9" ht="12" customHeight="1" x14ac:dyDescent="0.25">
      <c r="A16" s="2766" t="s">
        <v>18</v>
      </c>
      <c r="B16" s="2767">
        <v>0</v>
      </c>
      <c r="C16" s="2768">
        <v>0</v>
      </c>
      <c r="D16" s="2769">
        <v>4</v>
      </c>
      <c r="E16" s="2770">
        <v>52809715</v>
      </c>
      <c r="F16" s="2771">
        <v>2</v>
      </c>
      <c r="G16" s="2771">
        <v>29817990</v>
      </c>
      <c r="H16" s="2772">
        <v>4</v>
      </c>
      <c r="I16" s="2773">
        <v>69073900</v>
      </c>
    </row>
    <row r="17" spans="1:9" ht="12" customHeight="1" x14ac:dyDescent="0.25">
      <c r="A17" s="2766" t="s">
        <v>19</v>
      </c>
      <c r="B17" s="2767">
        <v>1</v>
      </c>
      <c r="C17" s="2768">
        <v>69858103</v>
      </c>
      <c r="D17" s="2769">
        <v>15</v>
      </c>
      <c r="E17" s="2770">
        <v>213385577</v>
      </c>
      <c r="F17" s="2771">
        <v>5</v>
      </c>
      <c r="G17" s="2771">
        <v>129427727</v>
      </c>
      <c r="H17" s="2772">
        <v>3</v>
      </c>
      <c r="I17" s="2773">
        <v>43954000</v>
      </c>
    </row>
    <row r="18" spans="1:9" ht="12" customHeight="1" x14ac:dyDescent="0.25">
      <c r="A18" s="2766" t="s">
        <v>20</v>
      </c>
      <c r="B18" s="2767">
        <v>1</v>
      </c>
      <c r="C18" s="2768">
        <v>70000000</v>
      </c>
      <c r="D18" s="2769">
        <v>8</v>
      </c>
      <c r="E18" s="2770">
        <v>162123246</v>
      </c>
      <c r="F18" s="2771">
        <v>3</v>
      </c>
      <c r="G18" s="2771">
        <v>39440232</v>
      </c>
      <c r="H18" s="2772">
        <v>5</v>
      </c>
      <c r="I18" s="2773">
        <v>74778214</v>
      </c>
    </row>
    <row r="19" spans="1:9" ht="12" customHeight="1" x14ac:dyDescent="0.25">
      <c r="A19" s="2766" t="s">
        <v>21</v>
      </c>
      <c r="B19" s="2767">
        <v>4</v>
      </c>
      <c r="C19" s="2768">
        <v>138909757</v>
      </c>
      <c r="D19" s="2769">
        <v>13</v>
      </c>
      <c r="E19" s="2770">
        <v>240406696</v>
      </c>
      <c r="F19" s="2771">
        <v>7</v>
      </c>
      <c r="G19" s="2771">
        <v>103114430</v>
      </c>
      <c r="H19" s="2772">
        <v>4</v>
      </c>
      <c r="I19" s="2773">
        <v>120302275</v>
      </c>
    </row>
    <row r="20" spans="1:9" ht="12" customHeight="1" x14ac:dyDescent="0.25">
      <c r="A20" s="2766" t="s">
        <v>22</v>
      </c>
      <c r="B20" s="2767">
        <v>7</v>
      </c>
      <c r="C20" s="2768">
        <v>484939475</v>
      </c>
      <c r="D20" s="2769">
        <v>17</v>
      </c>
      <c r="E20" s="2770">
        <v>396106947</v>
      </c>
      <c r="F20" s="2771">
        <v>5</v>
      </c>
      <c r="G20" s="2771">
        <v>244308092</v>
      </c>
      <c r="H20" s="2772">
        <v>9</v>
      </c>
      <c r="I20" s="2773">
        <v>295947045</v>
      </c>
    </row>
    <row r="21" spans="1:9" ht="12" customHeight="1" x14ac:dyDescent="0.25">
      <c r="A21" s="2766" t="s">
        <v>23</v>
      </c>
      <c r="B21" s="2767">
        <v>1</v>
      </c>
      <c r="C21" s="2768">
        <v>25000000</v>
      </c>
      <c r="D21" s="2769">
        <v>8</v>
      </c>
      <c r="E21" s="2770">
        <v>110268559</v>
      </c>
      <c r="F21" s="2771">
        <v>2</v>
      </c>
      <c r="G21" s="2771">
        <v>27769753</v>
      </c>
      <c r="H21" s="2772">
        <v>4</v>
      </c>
      <c r="I21" s="2773">
        <v>50961573</v>
      </c>
    </row>
    <row r="22" spans="1:9" ht="12" customHeight="1" x14ac:dyDescent="0.25">
      <c r="A22" s="2774" t="s">
        <v>24</v>
      </c>
      <c r="B22" s="2775">
        <v>1</v>
      </c>
      <c r="C22" s="2776">
        <v>69395200</v>
      </c>
      <c r="D22" s="2777">
        <v>10</v>
      </c>
      <c r="E22" s="2778">
        <v>189668675</v>
      </c>
      <c r="F22" s="2779">
        <v>5</v>
      </c>
      <c r="G22" s="2780">
        <v>65983199</v>
      </c>
      <c r="H22" s="2779">
        <v>2</v>
      </c>
      <c r="I22" s="2781">
        <v>29100000</v>
      </c>
    </row>
    <row r="23" spans="1:9" ht="11.25" customHeight="1" x14ac:dyDescent="0.25"/>
    <row r="24" spans="1:9" ht="11.25" customHeight="1" x14ac:dyDescent="0.25">
      <c r="A24" s="2624" t="s">
        <v>3557</v>
      </c>
      <c r="B24" s="2771"/>
      <c r="C24" s="2771"/>
      <c r="D24" s="2782"/>
    </row>
    <row r="25" spans="1:9" ht="11.25" customHeight="1" x14ac:dyDescent="0.25">
      <c r="A25" s="2783" t="s">
        <v>1312</v>
      </c>
      <c r="B25" s="2771"/>
      <c r="C25" s="2771"/>
      <c r="D25" s="2782"/>
    </row>
    <row r="26" spans="1:9" ht="11.25" customHeight="1" x14ac:dyDescent="0.25">
      <c r="A26" s="413" t="s">
        <v>506</v>
      </c>
      <c r="B26" s="2771"/>
      <c r="C26" s="2771"/>
      <c r="D26" s="2782"/>
    </row>
    <row r="27" spans="1:9" ht="11.25" customHeight="1" x14ac:dyDescent="0.25">
      <c r="B27" s="2771"/>
      <c r="C27" s="2771"/>
      <c r="D27" s="2782"/>
    </row>
    <row r="28" spans="1:9" ht="11.25" customHeight="1" x14ac:dyDescent="0.25">
      <c r="B28" s="2771"/>
      <c r="C28" s="2771"/>
      <c r="D28" s="2782"/>
    </row>
    <row r="29" spans="1:9" ht="11.25" customHeight="1" x14ac:dyDescent="0.25">
      <c r="B29" s="2771"/>
      <c r="C29" s="2771"/>
      <c r="D29" s="2782"/>
    </row>
    <row r="30" spans="1:9" ht="11.25" customHeight="1" x14ac:dyDescent="0.25">
      <c r="B30" s="2771"/>
      <c r="C30" s="2771"/>
      <c r="D30" s="2782"/>
    </row>
    <row r="31" spans="1:9" ht="11.25" customHeight="1" x14ac:dyDescent="0.25">
      <c r="B31" s="2771"/>
      <c r="C31" s="2771"/>
      <c r="D31" s="2782"/>
    </row>
    <row r="32" spans="1:9" ht="11.25" customHeight="1" x14ac:dyDescent="0.25">
      <c r="B32" s="2771"/>
      <c r="C32" s="2771"/>
      <c r="D32" s="2782"/>
    </row>
    <row r="33" spans="2:4" ht="11.25" customHeight="1" x14ac:dyDescent="0.25">
      <c r="B33" s="2771"/>
      <c r="C33" s="2771"/>
      <c r="D33" s="2782"/>
    </row>
    <row r="34" spans="2:4" ht="11.25" customHeight="1" x14ac:dyDescent="0.25">
      <c r="B34" s="2771"/>
      <c r="C34" s="2771"/>
      <c r="D34" s="2782"/>
    </row>
    <row r="35" spans="2:4" ht="11.25" customHeight="1" x14ac:dyDescent="0.25">
      <c r="B35" s="2771"/>
      <c r="C35" s="2771"/>
      <c r="D35" s="2782"/>
    </row>
    <row r="36" spans="2:4" ht="11.25" customHeight="1" x14ac:dyDescent="0.25">
      <c r="B36" s="2771"/>
      <c r="C36" s="2771"/>
      <c r="D36" s="2782"/>
    </row>
    <row r="37" spans="2:4" ht="11.25" customHeight="1" x14ac:dyDescent="0.25">
      <c r="B37" s="2771"/>
      <c r="C37" s="2771"/>
      <c r="D37" s="2782"/>
    </row>
    <row r="38" spans="2:4" ht="11.25" customHeight="1" x14ac:dyDescent="0.25">
      <c r="B38" s="2771"/>
      <c r="C38" s="2771"/>
      <c r="D38" s="2782"/>
    </row>
    <row r="39" spans="2:4" ht="11.25" customHeight="1" x14ac:dyDescent="0.25">
      <c r="B39" s="2771"/>
      <c r="C39" s="2771"/>
      <c r="D39" s="2782"/>
    </row>
    <row r="40" spans="2:4" ht="11.25" customHeight="1" x14ac:dyDescent="0.25">
      <c r="B40" s="2771"/>
      <c r="C40" s="2771"/>
      <c r="D40" s="2782"/>
    </row>
    <row r="41" spans="2:4" ht="12" customHeight="1" x14ac:dyDescent="0.25"/>
    <row r="42" spans="2:4" ht="12" customHeight="1" x14ac:dyDescent="0.25"/>
    <row r="43" spans="2:4" ht="12" customHeight="1" x14ac:dyDescent="0.25"/>
    <row r="44" spans="2:4" ht="12" customHeight="1" x14ac:dyDescent="0.25"/>
    <row r="45" spans="2:4" ht="12" customHeight="1" x14ac:dyDescent="0.25"/>
    <row r="46" spans="2:4" ht="12" customHeight="1" x14ac:dyDescent="0.25"/>
    <row r="47" spans="2:4" ht="12" customHeight="1" x14ac:dyDescent="0.25"/>
    <row r="48" spans="2:4"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sheetData>
  <pageMargins left="0.7" right="0.7" top="0.75" bottom="0.75" header="0.3" footer="0.3"/>
  <pageSetup paperSize="9"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1:M36"/>
  <sheetViews>
    <sheetView workbookViewId="0">
      <selection activeCell="C32" sqref="C32"/>
    </sheetView>
  </sheetViews>
  <sheetFormatPr baseColWidth="10" defaultColWidth="11.42578125" defaultRowHeight="15" x14ac:dyDescent="0.25"/>
  <cols>
    <col min="1" max="1" width="11.42578125" style="1723"/>
    <col min="2" max="2" width="11.5703125" style="1723" bestFit="1" customWidth="1"/>
    <col min="3" max="3" width="15.42578125" style="1723" bestFit="1" customWidth="1"/>
    <col min="4" max="4" width="11.5703125" style="1723" bestFit="1" customWidth="1"/>
    <col min="5" max="5" width="15.42578125" style="1723" bestFit="1" customWidth="1"/>
    <col min="6" max="6" width="11.5703125" style="1723" bestFit="1" customWidth="1"/>
    <col min="7" max="7" width="14" style="1723" bestFit="1" customWidth="1"/>
    <col min="8" max="8" width="11.5703125" style="1723" bestFit="1" customWidth="1"/>
    <col min="9" max="9" width="13.28515625" style="1723" bestFit="1" customWidth="1"/>
    <col min="10" max="10" width="11.5703125" style="1723" bestFit="1" customWidth="1"/>
    <col min="11" max="11" width="14" style="1723" bestFit="1" customWidth="1"/>
    <col min="12" max="12" width="11.5703125" style="1723" bestFit="1" customWidth="1"/>
    <col min="13" max="13" width="14" style="1723" bestFit="1" customWidth="1"/>
    <col min="14" max="16384" width="11.42578125" style="1723"/>
  </cols>
  <sheetData>
    <row r="1" spans="1:13" ht="12" customHeight="1" x14ac:dyDescent="0.25"/>
    <row r="2" spans="1:13" ht="12" customHeight="1" x14ac:dyDescent="0.25">
      <c r="A2" s="2784" t="s">
        <v>3562</v>
      </c>
    </row>
    <row r="3" spans="1:13" ht="12" customHeight="1" x14ac:dyDescent="0.25"/>
    <row r="4" spans="1:13" ht="12.75" customHeight="1" x14ac:dyDescent="0.25">
      <c r="A4" s="2715"/>
      <c r="B4" s="2598" t="s">
        <v>2</v>
      </c>
      <c r="C4" s="2716"/>
      <c r="D4" s="2716"/>
      <c r="E4" s="2717"/>
      <c r="F4" s="2785" t="s">
        <v>3563</v>
      </c>
      <c r="G4" s="2598"/>
      <c r="H4" s="2598"/>
      <c r="I4" s="2786"/>
      <c r="J4" s="2787" t="s">
        <v>3564</v>
      </c>
      <c r="K4" s="2598"/>
      <c r="L4" s="2598"/>
      <c r="M4" s="2598"/>
    </row>
    <row r="5" spans="1:13" ht="12.75" customHeight="1" x14ac:dyDescent="0.25">
      <c r="A5" s="2788" t="s">
        <v>102</v>
      </c>
      <c r="B5" s="2598" t="s">
        <v>3428</v>
      </c>
      <c r="C5" s="2598"/>
      <c r="D5" s="2598" t="s">
        <v>3430</v>
      </c>
      <c r="E5" s="2598"/>
      <c r="F5" s="2789" t="s">
        <v>3428</v>
      </c>
      <c r="G5" s="2598"/>
      <c r="H5" s="2598" t="s">
        <v>3430</v>
      </c>
      <c r="I5" s="2786"/>
      <c r="J5" s="2598" t="s">
        <v>3428</v>
      </c>
      <c r="K5" s="2598"/>
      <c r="L5" s="2598" t="s">
        <v>3430</v>
      </c>
      <c r="M5" s="2598"/>
    </row>
    <row r="6" spans="1:13" ht="12.75" customHeight="1" x14ac:dyDescent="0.25">
      <c r="A6" s="2721"/>
      <c r="B6" s="2615" t="s">
        <v>3452</v>
      </c>
      <c r="C6" s="2615" t="s">
        <v>3565</v>
      </c>
      <c r="D6" s="2790" t="s">
        <v>3452</v>
      </c>
      <c r="E6" s="2615" t="s">
        <v>3565</v>
      </c>
      <c r="F6" s="2790" t="s">
        <v>3452</v>
      </c>
      <c r="G6" s="2615" t="s">
        <v>3565</v>
      </c>
      <c r="H6" s="2615" t="s">
        <v>3452</v>
      </c>
      <c r="I6" s="2791" t="s">
        <v>3565</v>
      </c>
      <c r="J6" s="2615" t="s">
        <v>3452</v>
      </c>
      <c r="K6" s="2615" t="s">
        <v>3565</v>
      </c>
      <c r="L6" s="2615" t="s">
        <v>3452</v>
      </c>
      <c r="M6" s="2615" t="s">
        <v>3565</v>
      </c>
    </row>
    <row r="7" spans="1:13" ht="12" customHeight="1" x14ac:dyDescent="0.25">
      <c r="A7" s="2792">
        <v>2018</v>
      </c>
      <c r="B7" s="2793">
        <v>9</v>
      </c>
      <c r="C7" s="2794">
        <v>431271132</v>
      </c>
      <c r="D7" s="2794">
        <v>6</v>
      </c>
      <c r="E7" s="2795">
        <v>255378843</v>
      </c>
      <c r="F7" s="2796">
        <v>9</v>
      </c>
      <c r="G7" s="2796">
        <v>431271132</v>
      </c>
      <c r="H7" s="2796">
        <v>6</v>
      </c>
      <c r="I7" s="2797">
        <v>255378843</v>
      </c>
      <c r="J7" s="2798">
        <v>0</v>
      </c>
      <c r="K7" s="2799">
        <v>0</v>
      </c>
      <c r="L7" s="2796">
        <v>0</v>
      </c>
      <c r="M7" s="2800">
        <v>0</v>
      </c>
    </row>
    <row r="8" spans="1:13" ht="12" customHeight="1" x14ac:dyDescent="0.25">
      <c r="A8" s="2792">
        <v>2019</v>
      </c>
      <c r="B8" s="2793">
        <v>10</v>
      </c>
      <c r="C8" s="2794">
        <v>171242222</v>
      </c>
      <c r="D8" s="2794">
        <v>5</v>
      </c>
      <c r="E8" s="2795">
        <v>99560000</v>
      </c>
      <c r="F8" s="2796">
        <v>10</v>
      </c>
      <c r="G8" s="2796">
        <v>171242222</v>
      </c>
      <c r="H8" s="2796">
        <v>5</v>
      </c>
      <c r="I8" s="2796">
        <v>99560000</v>
      </c>
      <c r="J8" s="2798">
        <v>0</v>
      </c>
      <c r="K8" s="2799">
        <v>0</v>
      </c>
      <c r="L8" s="2799">
        <v>0</v>
      </c>
      <c r="M8" s="2801">
        <v>0</v>
      </c>
    </row>
    <row r="9" spans="1:13" ht="12" customHeight="1" x14ac:dyDescent="0.25">
      <c r="A9" s="2792">
        <v>2020</v>
      </c>
      <c r="B9" s="2793">
        <v>10</v>
      </c>
      <c r="C9" s="2794">
        <v>456915083</v>
      </c>
      <c r="D9" s="2794">
        <v>4</v>
      </c>
      <c r="E9" s="2795">
        <v>110583457</v>
      </c>
      <c r="F9" s="2796">
        <v>10</v>
      </c>
      <c r="G9" s="2796">
        <v>456915083</v>
      </c>
      <c r="H9" s="2796">
        <v>4</v>
      </c>
      <c r="I9" s="2796">
        <v>110583457</v>
      </c>
      <c r="J9" s="2798">
        <v>0</v>
      </c>
      <c r="K9" s="2799">
        <v>0</v>
      </c>
      <c r="L9" s="2799">
        <v>0</v>
      </c>
      <c r="M9" s="2801">
        <v>0</v>
      </c>
    </row>
    <row r="10" spans="1:13" ht="12" customHeight="1" x14ac:dyDescent="0.25">
      <c r="A10" s="2792" t="s">
        <v>3566</v>
      </c>
      <c r="B10" s="2793">
        <v>19</v>
      </c>
      <c r="C10" s="2794">
        <v>784004367</v>
      </c>
      <c r="D10" s="2794">
        <v>12</v>
      </c>
      <c r="E10" s="2795">
        <v>475394200</v>
      </c>
      <c r="F10" s="2796">
        <v>8</v>
      </c>
      <c r="G10" s="2796">
        <v>282218632</v>
      </c>
      <c r="H10" s="2796">
        <v>6</v>
      </c>
      <c r="I10" s="2796">
        <v>189235200</v>
      </c>
      <c r="J10" s="2798">
        <v>11</v>
      </c>
      <c r="K10" s="2799">
        <v>501785735</v>
      </c>
      <c r="L10" s="2799">
        <v>6</v>
      </c>
      <c r="M10" s="2801">
        <v>286159000</v>
      </c>
    </row>
    <row r="11" spans="1:13" ht="12" customHeight="1" x14ac:dyDescent="0.25">
      <c r="A11" s="2802">
        <v>2022</v>
      </c>
      <c r="B11" s="2803">
        <v>6</v>
      </c>
      <c r="C11" s="2804">
        <v>145806922</v>
      </c>
      <c r="D11" s="2804">
        <v>6</v>
      </c>
      <c r="E11" s="2805">
        <v>145806922</v>
      </c>
      <c r="F11" s="2806">
        <v>6</v>
      </c>
      <c r="G11" s="2807">
        <v>145806922</v>
      </c>
      <c r="H11" s="2806">
        <v>6</v>
      </c>
      <c r="I11" s="2807">
        <v>145806922</v>
      </c>
      <c r="J11" s="2808">
        <v>0</v>
      </c>
      <c r="K11" s="2809">
        <v>0</v>
      </c>
      <c r="L11" s="2809">
        <v>0</v>
      </c>
      <c r="M11" s="2810">
        <v>0</v>
      </c>
    </row>
    <row r="12" spans="1:13" ht="12.75" customHeight="1" x14ac:dyDescent="0.25">
      <c r="E12" s="2794"/>
    </row>
    <row r="13" spans="1:13" ht="11.25" customHeight="1" x14ac:dyDescent="0.25">
      <c r="A13" s="2811" t="s">
        <v>3567</v>
      </c>
    </row>
    <row r="14" spans="1:13" ht="11.25" customHeight="1" x14ac:dyDescent="0.25">
      <c r="A14" s="2624" t="s">
        <v>3568</v>
      </c>
    </row>
    <row r="15" spans="1:13" ht="11.25" customHeight="1" x14ac:dyDescent="0.25">
      <c r="A15" s="2811" t="s">
        <v>3569</v>
      </c>
    </row>
    <row r="16" spans="1:13" ht="11.25" customHeight="1" x14ac:dyDescent="0.25">
      <c r="A16" s="2812" t="s">
        <v>25</v>
      </c>
    </row>
    <row r="17" spans="1:1" ht="11.25" customHeight="1" x14ac:dyDescent="0.25">
      <c r="A17" s="413" t="s">
        <v>506</v>
      </c>
    </row>
    <row r="18" spans="1:1" ht="11.25" customHeight="1" x14ac:dyDescent="0.25"/>
    <row r="19" spans="1:1" ht="11.25" customHeight="1" x14ac:dyDescent="0.25"/>
    <row r="20" spans="1:1" ht="11.25" customHeight="1" x14ac:dyDescent="0.25"/>
    <row r="21" spans="1:1" ht="12.75" customHeight="1" x14ac:dyDescent="0.25"/>
    <row r="22" spans="1:1" ht="12.75" customHeight="1" x14ac:dyDescent="0.25"/>
    <row r="23" spans="1:1" ht="12.75" customHeight="1" x14ac:dyDescent="0.25"/>
    <row r="24" spans="1:1" ht="12.75" customHeight="1" x14ac:dyDescent="0.25"/>
    <row r="25" spans="1:1" ht="12.75" customHeight="1" x14ac:dyDescent="0.25"/>
    <row r="26" spans="1:1" ht="12.75" customHeight="1" x14ac:dyDescent="0.25"/>
    <row r="27" spans="1:1" ht="12.75" customHeight="1" x14ac:dyDescent="0.25"/>
    <row r="28" spans="1:1" ht="12.75" customHeight="1" x14ac:dyDescent="0.25"/>
    <row r="29" spans="1:1" ht="12.75" customHeight="1" x14ac:dyDescent="0.25"/>
    <row r="30" spans="1:1" ht="12.75" customHeight="1" x14ac:dyDescent="0.25"/>
    <row r="31" spans="1:1" ht="12.75" customHeight="1" x14ac:dyDescent="0.25"/>
    <row r="32" spans="1:1" ht="12.75" customHeight="1" x14ac:dyDescent="0.25"/>
    <row r="33" ht="12.75" customHeight="1" x14ac:dyDescent="0.25"/>
    <row r="34" ht="12.75" customHeight="1" x14ac:dyDescent="0.25"/>
    <row r="35" ht="12.75" customHeight="1" x14ac:dyDescent="0.25"/>
    <row r="36" ht="12.75" customHeight="1" x14ac:dyDescent="0.25"/>
  </sheetData>
  <pageMargins left="0.7" right="0.7" top="0.75" bottom="0.75" header="0.3" footer="0.3"/>
  <pageSetup paperSize="9"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W947"/>
  <sheetViews>
    <sheetView zoomScaleNormal="100" workbookViewId="0">
      <selection activeCell="C32" sqref="C32"/>
    </sheetView>
  </sheetViews>
  <sheetFormatPr baseColWidth="10" defaultColWidth="15.5703125" defaultRowHeight="15" customHeight="1" x14ac:dyDescent="0.25"/>
  <cols>
    <col min="1" max="1" width="27.28515625" style="2813" customWidth="1"/>
    <col min="2" max="2" width="10.28515625" style="2813" bestFit="1" customWidth="1"/>
    <col min="3" max="3" width="13.5703125" style="2813" bestFit="1" customWidth="1"/>
    <col min="4" max="4" width="10.28515625" style="2813" bestFit="1" customWidth="1"/>
    <col min="5" max="5" width="12.42578125" style="2813" bestFit="1" customWidth="1"/>
    <col min="6" max="6" width="10.28515625" style="2813" bestFit="1" customWidth="1"/>
    <col min="7" max="7" width="13.5703125" style="2813" bestFit="1" customWidth="1"/>
    <col min="8" max="8" width="10.28515625" style="2813" bestFit="1" customWidth="1"/>
    <col min="9" max="9" width="13.5703125" style="2813" bestFit="1" customWidth="1"/>
    <col min="10" max="10" width="10.28515625" style="2813" bestFit="1" customWidth="1"/>
    <col min="11" max="11" width="13.5703125" style="2813" bestFit="1" customWidth="1"/>
    <col min="12" max="23" width="9.85546875" style="2813" customWidth="1"/>
    <col min="24" max="16384" width="15.5703125" style="2813"/>
  </cols>
  <sheetData>
    <row r="1" spans="1:23" ht="10.5" x14ac:dyDescent="0.25"/>
    <row r="2" spans="1:23" ht="10.5" x14ac:dyDescent="0.25">
      <c r="A2" s="2814" t="s">
        <v>3570</v>
      </c>
    </row>
    <row r="3" spans="1:23" ht="10.5" x14ac:dyDescent="0.25">
      <c r="A3" s="2815"/>
    </row>
    <row r="4" spans="1:23" ht="21" x14ac:dyDescent="0.25">
      <c r="A4" s="2816" t="s">
        <v>3560</v>
      </c>
      <c r="B4" s="2748">
        <v>2018</v>
      </c>
      <c r="C4" s="2749"/>
      <c r="D4" s="2748">
        <v>2019</v>
      </c>
      <c r="E4" s="2749"/>
      <c r="F4" s="2748">
        <v>2020</v>
      </c>
      <c r="G4" s="2749"/>
      <c r="H4" s="2748">
        <v>2021</v>
      </c>
      <c r="I4" s="2750"/>
      <c r="J4" s="2748">
        <v>2022</v>
      </c>
      <c r="K4" s="2750"/>
      <c r="L4" s="2817"/>
      <c r="M4" s="2817"/>
      <c r="N4" s="2817"/>
      <c r="O4" s="2817"/>
      <c r="P4" s="2817"/>
      <c r="Q4" s="2817"/>
      <c r="R4" s="2817"/>
      <c r="S4" s="2817"/>
      <c r="T4" s="2817"/>
      <c r="U4" s="2817"/>
      <c r="V4" s="2817"/>
      <c r="W4" s="2817"/>
    </row>
    <row r="5" spans="1:23" ht="11.25" x14ac:dyDescent="0.25">
      <c r="A5" s="2818"/>
      <c r="B5" s="2752" t="s">
        <v>3452</v>
      </c>
      <c r="C5" s="2753" t="s">
        <v>3561</v>
      </c>
      <c r="D5" s="2752" t="s">
        <v>3452</v>
      </c>
      <c r="E5" s="2754" t="s">
        <v>3561</v>
      </c>
      <c r="F5" s="2755" t="s">
        <v>3452</v>
      </c>
      <c r="G5" s="2754" t="s">
        <v>3561</v>
      </c>
      <c r="H5" s="2756" t="s">
        <v>3452</v>
      </c>
      <c r="I5" s="2757" t="s">
        <v>3561</v>
      </c>
      <c r="J5" s="2756" t="s">
        <v>3452</v>
      </c>
      <c r="K5" s="2757" t="s">
        <v>3561</v>
      </c>
    </row>
    <row r="6" spans="1:23" ht="11.25" customHeight="1" x14ac:dyDescent="0.25">
      <c r="A6" s="2819" t="s">
        <v>2</v>
      </c>
      <c r="B6" s="2820">
        <v>6</v>
      </c>
      <c r="C6" s="2821">
        <v>255378843</v>
      </c>
      <c r="D6" s="2820">
        <v>5</v>
      </c>
      <c r="E6" s="2821">
        <v>99560000</v>
      </c>
      <c r="F6" s="2820">
        <v>4</v>
      </c>
      <c r="G6" s="2821">
        <v>110583457</v>
      </c>
      <c r="H6" s="2822">
        <v>12</v>
      </c>
      <c r="I6" s="2823">
        <v>475394200</v>
      </c>
      <c r="J6" s="2822">
        <v>6</v>
      </c>
      <c r="K6" s="2823">
        <v>145806922</v>
      </c>
    </row>
    <row r="7" spans="1:23" ht="11.25" customHeight="1" x14ac:dyDescent="0.25">
      <c r="A7" s="2824" t="s">
        <v>9</v>
      </c>
      <c r="B7" s="2825">
        <v>0</v>
      </c>
      <c r="C7" s="2797">
        <v>0</v>
      </c>
      <c r="D7" s="2825">
        <v>0</v>
      </c>
      <c r="E7" s="2826">
        <v>0</v>
      </c>
      <c r="F7" s="2827">
        <v>1</v>
      </c>
      <c r="G7" s="2826">
        <v>12960000</v>
      </c>
      <c r="H7" s="2827">
        <v>1</v>
      </c>
      <c r="I7" s="2826">
        <v>9389832</v>
      </c>
      <c r="J7" s="2827">
        <v>1</v>
      </c>
      <c r="K7" s="2826">
        <v>20152000</v>
      </c>
    </row>
    <row r="8" spans="1:23" ht="11.25" customHeight="1" x14ac:dyDescent="0.25">
      <c r="A8" s="2824" t="s">
        <v>10</v>
      </c>
      <c r="B8" s="2825">
        <v>2</v>
      </c>
      <c r="C8" s="2797">
        <v>67156847</v>
      </c>
      <c r="D8" s="2825">
        <v>2</v>
      </c>
      <c r="E8" s="2826">
        <v>31000000</v>
      </c>
      <c r="F8" s="2827">
        <v>1</v>
      </c>
      <c r="G8" s="2826">
        <v>35903068</v>
      </c>
      <c r="H8" s="2827">
        <v>2</v>
      </c>
      <c r="I8" s="2826">
        <v>131144041</v>
      </c>
      <c r="J8" s="2827">
        <v>1</v>
      </c>
      <c r="K8" s="2826">
        <v>30000000</v>
      </c>
    </row>
    <row r="9" spans="1:23" ht="11.25" customHeight="1" x14ac:dyDescent="0.25">
      <c r="A9" s="2824" t="s">
        <v>11</v>
      </c>
      <c r="B9" s="2825">
        <v>0</v>
      </c>
      <c r="C9" s="2797">
        <v>0</v>
      </c>
      <c r="D9" s="2825">
        <v>0</v>
      </c>
      <c r="E9" s="2826">
        <v>0</v>
      </c>
      <c r="F9" s="2827">
        <v>0</v>
      </c>
      <c r="G9" s="2826">
        <v>0</v>
      </c>
      <c r="H9" s="2827">
        <v>1</v>
      </c>
      <c r="I9" s="2826">
        <v>44360000</v>
      </c>
      <c r="J9" s="2827">
        <v>0</v>
      </c>
      <c r="K9" s="2826">
        <v>0</v>
      </c>
    </row>
    <row r="10" spans="1:23" ht="11.25" customHeight="1" x14ac:dyDescent="0.25">
      <c r="A10" s="2824" t="s">
        <v>12</v>
      </c>
      <c r="B10" s="2825">
        <v>0</v>
      </c>
      <c r="C10" s="2797">
        <v>0</v>
      </c>
      <c r="D10" s="2825">
        <v>0</v>
      </c>
      <c r="E10" s="2826">
        <v>0</v>
      </c>
      <c r="F10" s="2827">
        <v>0</v>
      </c>
      <c r="G10" s="2826">
        <v>0</v>
      </c>
      <c r="H10" s="2827">
        <v>0</v>
      </c>
      <c r="I10" s="2826">
        <v>0</v>
      </c>
      <c r="J10" s="2827">
        <v>0</v>
      </c>
      <c r="K10" s="2826">
        <v>0</v>
      </c>
    </row>
    <row r="11" spans="1:23" ht="11.25" customHeight="1" x14ac:dyDescent="0.25">
      <c r="A11" s="2824" t="s">
        <v>13</v>
      </c>
      <c r="B11" s="2825">
        <v>0</v>
      </c>
      <c r="C11" s="2797">
        <v>0</v>
      </c>
      <c r="D11" s="2825">
        <v>0</v>
      </c>
      <c r="E11" s="2826">
        <v>0</v>
      </c>
      <c r="F11" s="2827">
        <v>0</v>
      </c>
      <c r="G11" s="2826">
        <v>0</v>
      </c>
      <c r="H11" s="2827">
        <v>0</v>
      </c>
      <c r="I11" s="2826">
        <v>0</v>
      </c>
      <c r="J11" s="2827">
        <v>0</v>
      </c>
      <c r="K11" s="2826">
        <v>0</v>
      </c>
    </row>
    <row r="12" spans="1:23" ht="11.25" customHeight="1" x14ac:dyDescent="0.25">
      <c r="A12" s="2824" t="s">
        <v>14</v>
      </c>
      <c r="B12" s="2825">
        <v>1</v>
      </c>
      <c r="C12" s="2797">
        <v>59880000</v>
      </c>
      <c r="D12" s="2825">
        <v>1</v>
      </c>
      <c r="E12" s="2826">
        <v>10000000</v>
      </c>
      <c r="F12" s="2827">
        <v>0</v>
      </c>
      <c r="G12" s="2826">
        <v>0</v>
      </c>
      <c r="H12" s="2827">
        <v>4</v>
      </c>
      <c r="I12" s="2826">
        <v>145393068</v>
      </c>
      <c r="J12" s="2827">
        <v>2</v>
      </c>
      <c r="K12" s="2826">
        <v>36033000</v>
      </c>
    </row>
    <row r="13" spans="1:23" ht="11.25" customHeight="1" x14ac:dyDescent="0.25">
      <c r="A13" s="2824" t="s">
        <v>15</v>
      </c>
      <c r="B13" s="2825">
        <v>0</v>
      </c>
      <c r="C13" s="2797">
        <v>0</v>
      </c>
      <c r="D13" s="2825">
        <v>0</v>
      </c>
      <c r="E13" s="2826">
        <v>0</v>
      </c>
      <c r="F13" s="2827">
        <v>0</v>
      </c>
      <c r="G13" s="2826">
        <v>0</v>
      </c>
      <c r="H13" s="2827">
        <v>0</v>
      </c>
      <c r="I13" s="2826">
        <v>0</v>
      </c>
      <c r="J13" s="2827">
        <v>0</v>
      </c>
      <c r="K13" s="2826">
        <v>0</v>
      </c>
    </row>
    <row r="14" spans="1:23" ht="11.25" customHeight="1" x14ac:dyDescent="0.25">
      <c r="A14" s="2824" t="s">
        <v>16</v>
      </c>
      <c r="B14" s="2825">
        <v>2</v>
      </c>
      <c r="C14" s="2797">
        <v>70841996</v>
      </c>
      <c r="D14" s="2825">
        <v>1</v>
      </c>
      <c r="E14" s="2826">
        <v>28560000</v>
      </c>
      <c r="F14" s="2827">
        <v>1</v>
      </c>
      <c r="G14" s="2826">
        <v>30160600</v>
      </c>
      <c r="H14" s="2827">
        <v>2</v>
      </c>
      <c r="I14" s="2826">
        <v>79727259</v>
      </c>
      <c r="J14" s="2827">
        <v>1</v>
      </c>
      <c r="K14" s="2826">
        <v>25921922</v>
      </c>
    </row>
    <row r="15" spans="1:23" ht="11.25" customHeight="1" x14ac:dyDescent="0.25">
      <c r="A15" s="2824" t="s">
        <v>17</v>
      </c>
      <c r="B15" s="2825">
        <v>0</v>
      </c>
      <c r="C15" s="2797">
        <v>0</v>
      </c>
      <c r="D15" s="2825">
        <v>0</v>
      </c>
      <c r="E15" s="2826">
        <v>0</v>
      </c>
      <c r="F15" s="2827">
        <v>0</v>
      </c>
      <c r="G15" s="2826">
        <v>0</v>
      </c>
      <c r="H15" s="2827">
        <v>0</v>
      </c>
      <c r="I15" s="2826">
        <v>0</v>
      </c>
      <c r="J15" s="2827">
        <v>0</v>
      </c>
      <c r="K15" s="2826">
        <v>0</v>
      </c>
    </row>
    <row r="16" spans="1:23" ht="11.25" customHeight="1" x14ac:dyDescent="0.25">
      <c r="A16" s="2824" t="s">
        <v>18</v>
      </c>
      <c r="B16" s="2825">
        <v>0</v>
      </c>
      <c r="C16" s="2797">
        <v>0</v>
      </c>
      <c r="D16" s="2825">
        <v>0</v>
      </c>
      <c r="E16" s="2826">
        <v>0</v>
      </c>
      <c r="F16" s="2827">
        <v>0</v>
      </c>
      <c r="G16" s="2826">
        <v>0</v>
      </c>
      <c r="H16" s="2827">
        <v>0</v>
      </c>
      <c r="I16" s="2826">
        <v>0</v>
      </c>
      <c r="J16" s="2827">
        <v>0</v>
      </c>
      <c r="K16" s="2826">
        <v>0</v>
      </c>
    </row>
    <row r="17" spans="1:11" ht="11.25" customHeight="1" x14ac:dyDescent="0.25">
      <c r="A17" s="2824" t="s">
        <v>19</v>
      </c>
      <c r="B17" s="2825">
        <v>0</v>
      </c>
      <c r="C17" s="2797">
        <v>0</v>
      </c>
      <c r="D17" s="2825">
        <v>0</v>
      </c>
      <c r="E17" s="2826">
        <v>0</v>
      </c>
      <c r="F17" s="2827">
        <v>0</v>
      </c>
      <c r="G17" s="2826">
        <v>0</v>
      </c>
      <c r="H17" s="2827">
        <v>0</v>
      </c>
      <c r="I17" s="2826">
        <v>0</v>
      </c>
      <c r="J17" s="2827">
        <v>0</v>
      </c>
      <c r="K17" s="2826">
        <v>0</v>
      </c>
    </row>
    <row r="18" spans="1:11" ht="11.25" customHeight="1" x14ac:dyDescent="0.25">
      <c r="A18" s="2824" t="s">
        <v>20</v>
      </c>
      <c r="B18" s="2825">
        <v>0</v>
      </c>
      <c r="C18" s="2797">
        <v>0</v>
      </c>
      <c r="D18" s="2825">
        <v>0</v>
      </c>
      <c r="E18" s="2826">
        <v>0</v>
      </c>
      <c r="F18" s="2827">
        <v>0</v>
      </c>
      <c r="G18" s="2826">
        <v>0</v>
      </c>
      <c r="H18" s="2827">
        <v>0</v>
      </c>
      <c r="I18" s="2826">
        <v>0</v>
      </c>
      <c r="J18" s="2827">
        <v>0</v>
      </c>
      <c r="K18" s="2826">
        <v>0</v>
      </c>
    </row>
    <row r="19" spans="1:11" ht="11.25" customHeight="1" x14ac:dyDescent="0.25">
      <c r="A19" s="2824" t="s">
        <v>21</v>
      </c>
      <c r="B19" s="2825">
        <v>0</v>
      </c>
      <c r="C19" s="2797">
        <v>0</v>
      </c>
      <c r="D19" s="2825">
        <v>0</v>
      </c>
      <c r="E19" s="2826">
        <v>0</v>
      </c>
      <c r="F19" s="2827">
        <v>0</v>
      </c>
      <c r="G19" s="2826">
        <v>0</v>
      </c>
      <c r="H19" s="2827">
        <v>0</v>
      </c>
      <c r="I19" s="2826">
        <v>0</v>
      </c>
      <c r="J19" s="2827">
        <v>0</v>
      </c>
      <c r="K19" s="2826">
        <v>0</v>
      </c>
    </row>
    <row r="20" spans="1:11" ht="11.25" customHeight="1" x14ac:dyDescent="0.25">
      <c r="A20" s="2824" t="s">
        <v>22</v>
      </c>
      <c r="B20" s="2825">
        <v>1</v>
      </c>
      <c r="C20" s="2828">
        <v>57500000</v>
      </c>
      <c r="D20" s="2825">
        <v>1</v>
      </c>
      <c r="E20" s="2826">
        <v>30000000</v>
      </c>
      <c r="F20" s="2827">
        <v>1</v>
      </c>
      <c r="G20" s="2826">
        <v>31559789</v>
      </c>
      <c r="H20" s="2827">
        <v>2</v>
      </c>
      <c r="I20" s="2826">
        <v>65380000</v>
      </c>
      <c r="J20" s="2827">
        <v>1</v>
      </c>
      <c r="K20" s="2826">
        <v>33700000</v>
      </c>
    </row>
    <row r="21" spans="1:11" ht="11.25" customHeight="1" x14ac:dyDescent="0.25">
      <c r="A21" s="2824" t="s">
        <v>23</v>
      </c>
      <c r="B21" s="2825">
        <v>0</v>
      </c>
      <c r="C21" s="2797">
        <v>0</v>
      </c>
      <c r="D21" s="2825">
        <v>0</v>
      </c>
      <c r="E21" s="2826">
        <v>0</v>
      </c>
      <c r="F21" s="2827">
        <v>0</v>
      </c>
      <c r="G21" s="2826">
        <v>0</v>
      </c>
      <c r="H21" s="2827">
        <v>0</v>
      </c>
      <c r="I21" s="2826">
        <v>0</v>
      </c>
      <c r="J21" s="2827">
        <v>0</v>
      </c>
      <c r="K21" s="2826">
        <v>0</v>
      </c>
    </row>
    <row r="22" spans="1:11" ht="11.25" customHeight="1" x14ac:dyDescent="0.25">
      <c r="A22" s="2829" t="s">
        <v>24</v>
      </c>
      <c r="B22" s="2830">
        <v>0</v>
      </c>
      <c r="C22" s="2831">
        <v>0</v>
      </c>
      <c r="D22" s="2830">
        <v>0</v>
      </c>
      <c r="E22" s="2832">
        <v>0</v>
      </c>
      <c r="F22" s="2833">
        <v>0</v>
      </c>
      <c r="G22" s="2832">
        <v>0</v>
      </c>
      <c r="H22" s="2833">
        <v>0</v>
      </c>
      <c r="I22" s="2832">
        <v>0</v>
      </c>
      <c r="J22" s="2833">
        <v>0</v>
      </c>
      <c r="K22" s="2832">
        <v>0</v>
      </c>
    </row>
    <row r="23" spans="1:11" ht="12" customHeight="1" x14ac:dyDescent="0.25">
      <c r="A23" s="2815"/>
    </row>
    <row r="24" spans="1:11" ht="10.5" customHeight="1" x14ac:dyDescent="0.25">
      <c r="A24" s="2624" t="s">
        <v>3557</v>
      </c>
      <c r="B24" s="2834"/>
      <c r="C24" s="2834"/>
    </row>
    <row r="25" spans="1:11" ht="10.5" customHeight="1" x14ac:dyDescent="0.25">
      <c r="A25" s="2783" t="s">
        <v>1312</v>
      </c>
      <c r="B25" s="2834"/>
      <c r="C25" s="2834"/>
    </row>
    <row r="26" spans="1:11" ht="10.5" customHeight="1" x14ac:dyDescent="0.25">
      <c r="A26" s="413" t="s">
        <v>506</v>
      </c>
      <c r="B26" s="2835"/>
      <c r="C26" s="2835"/>
    </row>
    <row r="27" spans="1:11" ht="12" customHeight="1" x14ac:dyDescent="0.25"/>
    <row r="28" spans="1:11" ht="12" customHeight="1" x14ac:dyDescent="0.25"/>
    <row r="29" spans="1:11" ht="12" customHeight="1" x14ac:dyDescent="0.25"/>
    <row r="30" spans="1:11" ht="12" customHeight="1" x14ac:dyDescent="0.25"/>
    <row r="31" spans="1:11" ht="12" customHeight="1" x14ac:dyDescent="0.25"/>
    <row r="32" spans="1:11"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sheetData>
  <pageMargins left="0.78740157480314965" right="0.78740157480314965" top="0.78740157480314965" bottom="0.78740157480314965" header="0" footer="0"/>
  <pageSetup paperSize="9" orientation="portrai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1:M53"/>
  <sheetViews>
    <sheetView workbookViewId="0">
      <selection activeCell="C32" sqref="C32"/>
    </sheetView>
  </sheetViews>
  <sheetFormatPr baseColWidth="10" defaultColWidth="11.42578125" defaultRowHeight="15" x14ac:dyDescent="0.25"/>
  <cols>
    <col min="1" max="1" width="11.42578125" style="1723"/>
    <col min="2" max="2" width="11.5703125" style="1723" bestFit="1" customWidth="1"/>
    <col min="3" max="3" width="16.5703125" style="1723" bestFit="1" customWidth="1"/>
    <col min="4" max="4" width="11.5703125" style="1723" bestFit="1" customWidth="1"/>
    <col min="5" max="5" width="16.5703125" style="1723" bestFit="1" customWidth="1"/>
    <col min="6" max="6" width="11.5703125" style="1723" bestFit="1" customWidth="1"/>
    <col min="7" max="7" width="14.85546875" style="1723" bestFit="1" customWidth="1"/>
    <col min="8" max="8" width="11.5703125" style="1723" bestFit="1" customWidth="1"/>
    <col min="9" max="9" width="14.85546875" style="1723" bestFit="1" customWidth="1"/>
    <col min="10" max="10" width="11.5703125" style="1723" bestFit="1" customWidth="1"/>
    <col min="11" max="11" width="13.28515625" style="1723" bestFit="1" customWidth="1"/>
    <col min="12" max="12" width="11.5703125" style="1723" bestFit="1" customWidth="1"/>
    <col min="13" max="13" width="13.28515625" style="1723" bestFit="1" customWidth="1"/>
    <col min="14" max="16384" width="11.42578125" style="1723"/>
  </cols>
  <sheetData>
    <row r="1" spans="1:13" ht="12.75" customHeight="1" x14ac:dyDescent="0.25"/>
    <row r="2" spans="1:13" ht="11.25" customHeight="1" x14ac:dyDescent="0.25">
      <c r="A2" s="2618" t="s">
        <v>3571</v>
      </c>
    </row>
    <row r="3" spans="1:13" ht="12" customHeight="1" x14ac:dyDescent="0.25"/>
    <row r="4" spans="1:13" ht="12" customHeight="1" x14ac:dyDescent="0.25">
      <c r="A4" s="2715"/>
      <c r="B4" s="2598" t="s">
        <v>2</v>
      </c>
      <c r="C4" s="2716"/>
      <c r="D4" s="2716"/>
      <c r="E4" s="2717"/>
      <c r="F4" s="2598" t="s">
        <v>3572</v>
      </c>
      <c r="G4" s="2598"/>
      <c r="H4" s="2598"/>
      <c r="I4" s="2598"/>
      <c r="J4" s="2789" t="s">
        <v>3573</v>
      </c>
      <c r="K4" s="2598"/>
      <c r="L4" s="2598"/>
      <c r="M4" s="2598"/>
    </row>
    <row r="5" spans="1:13" ht="12" customHeight="1" x14ac:dyDescent="0.25">
      <c r="A5" s="2788" t="s">
        <v>102</v>
      </c>
      <c r="B5" s="2598" t="s">
        <v>3428</v>
      </c>
      <c r="C5" s="2598"/>
      <c r="D5" s="2598" t="s">
        <v>3430</v>
      </c>
      <c r="E5" s="2598"/>
      <c r="F5" s="2598" t="s">
        <v>3428</v>
      </c>
      <c r="G5" s="2598"/>
      <c r="H5" s="2598" t="s">
        <v>3430</v>
      </c>
      <c r="I5" s="2598"/>
      <c r="J5" s="2789" t="s">
        <v>3428</v>
      </c>
      <c r="K5" s="2598"/>
      <c r="L5" s="2598" t="s">
        <v>3430</v>
      </c>
      <c r="M5" s="2598"/>
    </row>
    <row r="6" spans="1:13" ht="12" customHeight="1" x14ac:dyDescent="0.25">
      <c r="A6" s="2721"/>
      <c r="B6" s="2615" t="s">
        <v>3452</v>
      </c>
      <c r="C6" s="2615" t="s">
        <v>3556</v>
      </c>
      <c r="D6" s="2790" t="s">
        <v>3452</v>
      </c>
      <c r="E6" s="2615" t="s">
        <v>3556</v>
      </c>
      <c r="F6" s="2615" t="s">
        <v>3452</v>
      </c>
      <c r="G6" s="2615" t="s">
        <v>3556</v>
      </c>
      <c r="H6" s="2615" t="s">
        <v>3452</v>
      </c>
      <c r="I6" s="2615" t="s">
        <v>3556</v>
      </c>
      <c r="J6" s="2790" t="s">
        <v>3452</v>
      </c>
      <c r="K6" s="2615" t="s">
        <v>3556</v>
      </c>
      <c r="L6" s="2615" t="s">
        <v>3452</v>
      </c>
      <c r="M6" s="2615" t="s">
        <v>3556</v>
      </c>
    </row>
    <row r="7" spans="1:13" ht="12" customHeight="1" x14ac:dyDescent="0.25">
      <c r="A7" s="2792">
        <v>2018</v>
      </c>
      <c r="B7" s="2793">
        <v>49</v>
      </c>
      <c r="C7" s="2794">
        <v>1105004919</v>
      </c>
      <c r="D7" s="2794">
        <v>39</v>
      </c>
      <c r="E7" s="2795">
        <v>920861000</v>
      </c>
      <c r="F7" s="2836">
        <v>39</v>
      </c>
      <c r="G7" s="2632">
        <v>987963239</v>
      </c>
      <c r="H7" s="2632">
        <v>29</v>
      </c>
      <c r="I7" s="2837">
        <v>803819320</v>
      </c>
      <c r="J7" s="2632">
        <v>10</v>
      </c>
      <c r="K7" s="2632">
        <v>117041680</v>
      </c>
      <c r="L7" s="2632">
        <v>10</v>
      </c>
      <c r="M7" s="2838">
        <v>117041680</v>
      </c>
    </row>
    <row r="8" spans="1:13" ht="12" customHeight="1" x14ac:dyDescent="0.25">
      <c r="A8" s="2792">
        <v>2019</v>
      </c>
      <c r="B8" s="2793">
        <v>47</v>
      </c>
      <c r="C8" s="2794">
        <v>1116764212</v>
      </c>
      <c r="D8" s="2794">
        <v>40</v>
      </c>
      <c r="E8" s="2795">
        <v>855387346</v>
      </c>
      <c r="F8" s="2836">
        <v>23</v>
      </c>
      <c r="G8" s="2632">
        <v>560176478</v>
      </c>
      <c r="H8" s="2632">
        <v>16</v>
      </c>
      <c r="I8" s="2837">
        <v>464490355</v>
      </c>
      <c r="J8" s="2632">
        <v>24</v>
      </c>
      <c r="K8" s="2632">
        <v>556587734</v>
      </c>
      <c r="L8" s="2632">
        <v>24</v>
      </c>
      <c r="M8" s="2837">
        <v>390896991</v>
      </c>
    </row>
    <row r="9" spans="1:13" ht="12" customHeight="1" x14ac:dyDescent="0.25">
      <c r="A9" s="2792">
        <v>2020</v>
      </c>
      <c r="B9" s="2793">
        <v>51</v>
      </c>
      <c r="C9" s="2794">
        <v>1282983531</v>
      </c>
      <c r="D9" s="2794">
        <v>34</v>
      </c>
      <c r="E9" s="2795">
        <v>900013668</v>
      </c>
      <c r="F9" s="2836">
        <v>26</v>
      </c>
      <c r="G9" s="2632">
        <v>737005951</v>
      </c>
      <c r="H9" s="2632">
        <v>14</v>
      </c>
      <c r="I9" s="2837">
        <v>523038360</v>
      </c>
      <c r="J9" s="2632">
        <v>25</v>
      </c>
      <c r="K9" s="2632">
        <v>545977580</v>
      </c>
      <c r="L9" s="2632">
        <v>20</v>
      </c>
      <c r="M9" s="2837">
        <v>376975308</v>
      </c>
    </row>
    <row r="10" spans="1:13" ht="12" customHeight="1" x14ac:dyDescent="0.25">
      <c r="A10" s="2792">
        <v>2021</v>
      </c>
      <c r="B10" s="2793">
        <v>86</v>
      </c>
      <c r="C10" s="2794">
        <v>1904718307</v>
      </c>
      <c r="D10" s="2794">
        <v>86</v>
      </c>
      <c r="E10" s="2795">
        <v>1904718307</v>
      </c>
      <c r="F10" s="2839">
        <v>55</v>
      </c>
      <c r="G10" s="2629">
        <v>1371036329</v>
      </c>
      <c r="H10" s="2629">
        <v>55</v>
      </c>
      <c r="I10" s="2840">
        <v>1371036329</v>
      </c>
      <c r="J10" s="2629">
        <v>31</v>
      </c>
      <c r="K10" s="2629">
        <v>533681978</v>
      </c>
      <c r="L10" s="2629">
        <v>31</v>
      </c>
      <c r="M10" s="2840">
        <v>533681978</v>
      </c>
    </row>
    <row r="11" spans="1:13" ht="12" customHeight="1" x14ac:dyDescent="0.25">
      <c r="A11" s="2802">
        <v>2022</v>
      </c>
      <c r="B11" s="2803">
        <v>50</v>
      </c>
      <c r="C11" s="2804">
        <v>1232140043</v>
      </c>
      <c r="D11" s="2804">
        <v>42</v>
      </c>
      <c r="E11" s="2805">
        <v>1102202731</v>
      </c>
      <c r="F11" s="2841">
        <v>31</v>
      </c>
      <c r="G11" s="2842">
        <v>904405809</v>
      </c>
      <c r="H11" s="2841">
        <v>27</v>
      </c>
      <c r="I11" s="2843">
        <v>840738798</v>
      </c>
      <c r="J11" s="2842">
        <v>19</v>
      </c>
      <c r="K11" s="2842">
        <v>327734234</v>
      </c>
      <c r="L11" s="2842">
        <v>15</v>
      </c>
      <c r="M11" s="2843">
        <v>261463933</v>
      </c>
    </row>
    <row r="12" spans="1:13" ht="12" customHeight="1" x14ac:dyDescent="0.25"/>
    <row r="13" spans="1:13" ht="11.25" customHeight="1" x14ac:dyDescent="0.25">
      <c r="A13" s="2624" t="s">
        <v>3557</v>
      </c>
    </row>
    <row r="14" spans="1:13" ht="11.25" customHeight="1" x14ac:dyDescent="0.25">
      <c r="A14" s="413" t="s">
        <v>506</v>
      </c>
    </row>
    <row r="15" spans="1:13" ht="12" customHeight="1" x14ac:dyDescent="0.25"/>
    <row r="16" spans="1:13"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sheetData>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2:K40"/>
  <sheetViews>
    <sheetView zoomScaleNormal="100" workbookViewId="0">
      <selection activeCell="C32" sqref="C32"/>
    </sheetView>
  </sheetViews>
  <sheetFormatPr baseColWidth="10" defaultColWidth="10.42578125" defaultRowHeight="10.5" x14ac:dyDescent="0.25"/>
  <cols>
    <col min="1" max="1" width="29.5703125" style="2844" customWidth="1"/>
    <col min="2" max="2" width="13.85546875" style="2844" customWidth="1"/>
    <col min="3" max="3" width="15.85546875" style="2844" customWidth="1"/>
    <col min="4" max="4" width="13.85546875" style="2844" customWidth="1"/>
    <col min="5" max="5" width="15.85546875" style="2844" customWidth="1"/>
    <col min="6" max="6" width="13.85546875" style="2844" customWidth="1"/>
    <col min="7" max="7" width="16.42578125" style="2844" customWidth="1"/>
    <col min="8" max="8" width="13.85546875" style="2844" customWidth="1"/>
    <col min="9" max="9" width="17.5703125" style="2844" customWidth="1"/>
    <col min="10" max="10" width="14.85546875" style="2844" customWidth="1"/>
    <col min="11" max="11" width="16.5703125" style="2844" bestFit="1" customWidth="1"/>
    <col min="12" max="228" width="10.42578125" style="2844"/>
    <col min="229" max="229" width="44.140625" style="2844" customWidth="1"/>
    <col min="230" max="231" width="17.5703125" style="2844" customWidth="1"/>
    <col min="232" max="232" width="15.42578125" style="2844" customWidth="1"/>
    <col min="233" max="233" width="17.5703125" style="2844" customWidth="1"/>
    <col min="234" max="234" width="15.42578125" style="2844" customWidth="1"/>
    <col min="235" max="235" width="19" style="2844" customWidth="1"/>
    <col min="236" max="236" width="15.42578125" style="2844" customWidth="1"/>
    <col min="237" max="237" width="17.5703125" style="2844" customWidth="1"/>
    <col min="238" max="238" width="15.42578125" style="2844" customWidth="1"/>
    <col min="239" max="239" width="17.5703125" style="2844" customWidth="1"/>
    <col min="240" max="240" width="15.42578125" style="2844" customWidth="1"/>
    <col min="241" max="241" width="17.7109375" style="2844" customWidth="1"/>
    <col min="242" max="242" width="15.42578125" style="2844" customWidth="1"/>
    <col min="243" max="243" width="17.7109375" style="2844" customWidth="1"/>
    <col min="244" max="244" width="15.42578125" style="2844" customWidth="1"/>
    <col min="245" max="245" width="19.28515625" style="2844" customWidth="1"/>
    <col min="246" max="246" width="15.42578125" style="2844" customWidth="1"/>
    <col min="247" max="247" width="17.85546875" style="2844" customWidth="1"/>
    <col min="248" max="248" width="15.42578125" style="2844" customWidth="1"/>
    <col min="249" max="249" width="18.42578125" style="2844" customWidth="1"/>
    <col min="250" max="250" width="15.42578125" style="2844" customWidth="1"/>
    <col min="251" max="251" width="18.7109375" style="2844" customWidth="1"/>
    <col min="252" max="252" width="15.42578125" style="2844" customWidth="1"/>
    <col min="253" max="253" width="17.85546875" style="2844" customWidth="1"/>
    <col min="254" max="254" width="15.42578125" style="2844" customWidth="1"/>
    <col min="255" max="255" width="18.140625" style="2844" customWidth="1"/>
    <col min="256" max="256" width="15.42578125" style="2844" customWidth="1"/>
    <col min="257" max="257" width="27.85546875" style="2844" bestFit="1" customWidth="1"/>
    <col min="258" max="258" width="16.7109375" style="2844" customWidth="1"/>
    <col min="259" max="259" width="13.140625" style="2844" customWidth="1"/>
    <col min="260" max="260" width="17" style="2844" customWidth="1"/>
    <col min="261" max="261" width="13.5703125" style="2844" customWidth="1"/>
    <col min="262" max="262" width="21" style="2844" customWidth="1"/>
    <col min="263" max="263" width="12.7109375" style="2844" customWidth="1"/>
    <col min="264" max="264" width="14.85546875" style="2844" customWidth="1"/>
    <col min="265" max="484" width="10.42578125" style="2844"/>
    <col min="485" max="485" width="44.140625" style="2844" customWidth="1"/>
    <col min="486" max="487" width="17.5703125" style="2844" customWidth="1"/>
    <col min="488" max="488" width="15.42578125" style="2844" customWidth="1"/>
    <col min="489" max="489" width="17.5703125" style="2844" customWidth="1"/>
    <col min="490" max="490" width="15.42578125" style="2844" customWidth="1"/>
    <col min="491" max="491" width="19" style="2844" customWidth="1"/>
    <col min="492" max="492" width="15.42578125" style="2844" customWidth="1"/>
    <col min="493" max="493" width="17.5703125" style="2844" customWidth="1"/>
    <col min="494" max="494" width="15.42578125" style="2844" customWidth="1"/>
    <col min="495" max="495" width="17.5703125" style="2844" customWidth="1"/>
    <col min="496" max="496" width="15.42578125" style="2844" customWidth="1"/>
    <col min="497" max="497" width="17.7109375" style="2844" customWidth="1"/>
    <col min="498" max="498" width="15.42578125" style="2844" customWidth="1"/>
    <col min="499" max="499" width="17.7109375" style="2844" customWidth="1"/>
    <col min="500" max="500" width="15.42578125" style="2844" customWidth="1"/>
    <col min="501" max="501" width="19.28515625" style="2844" customWidth="1"/>
    <col min="502" max="502" width="15.42578125" style="2844" customWidth="1"/>
    <col min="503" max="503" width="17.85546875" style="2844" customWidth="1"/>
    <col min="504" max="504" width="15.42578125" style="2844" customWidth="1"/>
    <col min="505" max="505" width="18.42578125" style="2844" customWidth="1"/>
    <col min="506" max="506" width="15.42578125" style="2844" customWidth="1"/>
    <col min="507" max="507" width="18.7109375" style="2844" customWidth="1"/>
    <col min="508" max="508" width="15.42578125" style="2844" customWidth="1"/>
    <col min="509" max="509" width="17.85546875" style="2844" customWidth="1"/>
    <col min="510" max="510" width="15.42578125" style="2844" customWidth="1"/>
    <col min="511" max="511" width="18.140625" style="2844" customWidth="1"/>
    <col min="512" max="512" width="15.42578125" style="2844" customWidth="1"/>
    <col min="513" max="513" width="27.85546875" style="2844" bestFit="1" customWidth="1"/>
    <col min="514" max="514" width="16.7109375" style="2844" customWidth="1"/>
    <col min="515" max="515" width="13.140625" style="2844" customWidth="1"/>
    <col min="516" max="516" width="17" style="2844" customWidth="1"/>
    <col min="517" max="517" width="13.5703125" style="2844" customWidth="1"/>
    <col min="518" max="518" width="21" style="2844" customWidth="1"/>
    <col min="519" max="519" width="12.7109375" style="2844" customWidth="1"/>
    <col min="520" max="520" width="14.85546875" style="2844" customWidth="1"/>
    <col min="521" max="740" width="10.42578125" style="2844"/>
    <col min="741" max="741" width="44.140625" style="2844" customWidth="1"/>
    <col min="742" max="743" width="17.5703125" style="2844" customWidth="1"/>
    <col min="744" max="744" width="15.42578125" style="2844" customWidth="1"/>
    <col min="745" max="745" width="17.5703125" style="2844" customWidth="1"/>
    <col min="746" max="746" width="15.42578125" style="2844" customWidth="1"/>
    <col min="747" max="747" width="19" style="2844" customWidth="1"/>
    <col min="748" max="748" width="15.42578125" style="2844" customWidth="1"/>
    <col min="749" max="749" width="17.5703125" style="2844" customWidth="1"/>
    <col min="750" max="750" width="15.42578125" style="2844" customWidth="1"/>
    <col min="751" max="751" width="17.5703125" style="2844" customWidth="1"/>
    <col min="752" max="752" width="15.42578125" style="2844" customWidth="1"/>
    <col min="753" max="753" width="17.7109375" style="2844" customWidth="1"/>
    <col min="754" max="754" width="15.42578125" style="2844" customWidth="1"/>
    <col min="755" max="755" width="17.7109375" style="2844" customWidth="1"/>
    <col min="756" max="756" width="15.42578125" style="2844" customWidth="1"/>
    <col min="757" max="757" width="19.28515625" style="2844" customWidth="1"/>
    <col min="758" max="758" width="15.42578125" style="2844" customWidth="1"/>
    <col min="759" max="759" width="17.85546875" style="2844" customWidth="1"/>
    <col min="760" max="760" width="15.42578125" style="2844" customWidth="1"/>
    <col min="761" max="761" width="18.42578125" style="2844" customWidth="1"/>
    <col min="762" max="762" width="15.42578125" style="2844" customWidth="1"/>
    <col min="763" max="763" width="18.7109375" style="2844" customWidth="1"/>
    <col min="764" max="764" width="15.42578125" style="2844" customWidth="1"/>
    <col min="765" max="765" width="17.85546875" style="2844" customWidth="1"/>
    <col min="766" max="766" width="15.42578125" style="2844" customWidth="1"/>
    <col min="767" max="767" width="18.140625" style="2844" customWidth="1"/>
    <col min="768" max="768" width="15.42578125" style="2844" customWidth="1"/>
    <col min="769" max="769" width="27.85546875" style="2844" bestFit="1" customWidth="1"/>
    <col min="770" max="770" width="16.7109375" style="2844" customWidth="1"/>
    <col min="771" max="771" width="13.140625" style="2844" customWidth="1"/>
    <col min="772" max="772" width="17" style="2844" customWidth="1"/>
    <col min="773" max="773" width="13.5703125" style="2844" customWidth="1"/>
    <col min="774" max="774" width="21" style="2844" customWidth="1"/>
    <col min="775" max="775" width="12.7109375" style="2844" customWidth="1"/>
    <col min="776" max="776" width="14.85546875" style="2844" customWidth="1"/>
    <col min="777" max="996" width="10.42578125" style="2844"/>
    <col min="997" max="997" width="44.140625" style="2844" customWidth="1"/>
    <col min="998" max="999" width="17.5703125" style="2844" customWidth="1"/>
    <col min="1000" max="1000" width="15.42578125" style="2844" customWidth="1"/>
    <col min="1001" max="1001" width="17.5703125" style="2844" customWidth="1"/>
    <col min="1002" max="1002" width="15.42578125" style="2844" customWidth="1"/>
    <col min="1003" max="1003" width="19" style="2844" customWidth="1"/>
    <col min="1004" max="1004" width="15.42578125" style="2844" customWidth="1"/>
    <col min="1005" max="1005" width="17.5703125" style="2844" customWidth="1"/>
    <col min="1006" max="1006" width="15.42578125" style="2844" customWidth="1"/>
    <col min="1007" max="1007" width="17.5703125" style="2844" customWidth="1"/>
    <col min="1008" max="1008" width="15.42578125" style="2844" customWidth="1"/>
    <col min="1009" max="1009" width="17.7109375" style="2844" customWidth="1"/>
    <col min="1010" max="1010" width="15.42578125" style="2844" customWidth="1"/>
    <col min="1011" max="1011" width="17.7109375" style="2844" customWidth="1"/>
    <col min="1012" max="1012" width="15.42578125" style="2844" customWidth="1"/>
    <col min="1013" max="1013" width="19.28515625" style="2844" customWidth="1"/>
    <col min="1014" max="1014" width="15.42578125" style="2844" customWidth="1"/>
    <col min="1015" max="1015" width="17.85546875" style="2844" customWidth="1"/>
    <col min="1016" max="1016" width="15.42578125" style="2844" customWidth="1"/>
    <col min="1017" max="1017" width="18.42578125" style="2844" customWidth="1"/>
    <col min="1018" max="1018" width="15.42578125" style="2844" customWidth="1"/>
    <col min="1019" max="1019" width="18.7109375" style="2844" customWidth="1"/>
    <col min="1020" max="1020" width="15.42578125" style="2844" customWidth="1"/>
    <col min="1021" max="1021" width="17.85546875" style="2844" customWidth="1"/>
    <col min="1022" max="1022" width="15.42578125" style="2844" customWidth="1"/>
    <col min="1023" max="1023" width="18.140625" style="2844" customWidth="1"/>
    <col min="1024" max="1024" width="15.42578125" style="2844" customWidth="1"/>
    <col min="1025" max="1025" width="27.85546875" style="2844" bestFit="1" customWidth="1"/>
    <col min="1026" max="1026" width="16.7109375" style="2844" customWidth="1"/>
    <col min="1027" max="1027" width="13.140625" style="2844" customWidth="1"/>
    <col min="1028" max="1028" width="17" style="2844" customWidth="1"/>
    <col min="1029" max="1029" width="13.5703125" style="2844" customWidth="1"/>
    <col min="1030" max="1030" width="21" style="2844" customWidth="1"/>
    <col min="1031" max="1031" width="12.7109375" style="2844" customWidth="1"/>
    <col min="1032" max="1032" width="14.85546875" style="2844" customWidth="1"/>
    <col min="1033" max="1252" width="10.42578125" style="2844"/>
    <col min="1253" max="1253" width="44.140625" style="2844" customWidth="1"/>
    <col min="1254" max="1255" width="17.5703125" style="2844" customWidth="1"/>
    <col min="1256" max="1256" width="15.42578125" style="2844" customWidth="1"/>
    <col min="1257" max="1257" width="17.5703125" style="2844" customWidth="1"/>
    <col min="1258" max="1258" width="15.42578125" style="2844" customWidth="1"/>
    <col min="1259" max="1259" width="19" style="2844" customWidth="1"/>
    <col min="1260" max="1260" width="15.42578125" style="2844" customWidth="1"/>
    <col min="1261" max="1261" width="17.5703125" style="2844" customWidth="1"/>
    <col min="1262" max="1262" width="15.42578125" style="2844" customWidth="1"/>
    <col min="1263" max="1263" width="17.5703125" style="2844" customWidth="1"/>
    <col min="1264" max="1264" width="15.42578125" style="2844" customWidth="1"/>
    <col min="1265" max="1265" width="17.7109375" style="2844" customWidth="1"/>
    <col min="1266" max="1266" width="15.42578125" style="2844" customWidth="1"/>
    <col min="1267" max="1267" width="17.7109375" style="2844" customWidth="1"/>
    <col min="1268" max="1268" width="15.42578125" style="2844" customWidth="1"/>
    <col min="1269" max="1269" width="19.28515625" style="2844" customWidth="1"/>
    <col min="1270" max="1270" width="15.42578125" style="2844" customWidth="1"/>
    <col min="1271" max="1271" width="17.85546875" style="2844" customWidth="1"/>
    <col min="1272" max="1272" width="15.42578125" style="2844" customWidth="1"/>
    <col min="1273" max="1273" width="18.42578125" style="2844" customWidth="1"/>
    <col min="1274" max="1274" width="15.42578125" style="2844" customWidth="1"/>
    <col min="1275" max="1275" width="18.7109375" style="2844" customWidth="1"/>
    <col min="1276" max="1276" width="15.42578125" style="2844" customWidth="1"/>
    <col min="1277" max="1277" width="17.85546875" style="2844" customWidth="1"/>
    <col min="1278" max="1278" width="15.42578125" style="2844" customWidth="1"/>
    <col min="1279" max="1279" width="18.140625" style="2844" customWidth="1"/>
    <col min="1280" max="1280" width="15.42578125" style="2844" customWidth="1"/>
    <col min="1281" max="1281" width="27.85546875" style="2844" bestFit="1" customWidth="1"/>
    <col min="1282" max="1282" width="16.7109375" style="2844" customWidth="1"/>
    <col min="1283" max="1283" width="13.140625" style="2844" customWidth="1"/>
    <col min="1284" max="1284" width="17" style="2844" customWidth="1"/>
    <col min="1285" max="1285" width="13.5703125" style="2844" customWidth="1"/>
    <col min="1286" max="1286" width="21" style="2844" customWidth="1"/>
    <col min="1287" max="1287" width="12.7109375" style="2844" customWidth="1"/>
    <col min="1288" max="1288" width="14.85546875" style="2844" customWidth="1"/>
    <col min="1289" max="1508" width="10.42578125" style="2844"/>
    <col min="1509" max="1509" width="44.140625" style="2844" customWidth="1"/>
    <col min="1510" max="1511" width="17.5703125" style="2844" customWidth="1"/>
    <col min="1512" max="1512" width="15.42578125" style="2844" customWidth="1"/>
    <col min="1513" max="1513" width="17.5703125" style="2844" customWidth="1"/>
    <col min="1514" max="1514" width="15.42578125" style="2844" customWidth="1"/>
    <col min="1515" max="1515" width="19" style="2844" customWidth="1"/>
    <col min="1516" max="1516" width="15.42578125" style="2844" customWidth="1"/>
    <col min="1517" max="1517" width="17.5703125" style="2844" customWidth="1"/>
    <col min="1518" max="1518" width="15.42578125" style="2844" customWidth="1"/>
    <col min="1519" max="1519" width="17.5703125" style="2844" customWidth="1"/>
    <col min="1520" max="1520" width="15.42578125" style="2844" customWidth="1"/>
    <col min="1521" max="1521" width="17.7109375" style="2844" customWidth="1"/>
    <col min="1522" max="1522" width="15.42578125" style="2844" customWidth="1"/>
    <col min="1523" max="1523" width="17.7109375" style="2844" customWidth="1"/>
    <col min="1524" max="1524" width="15.42578125" style="2844" customWidth="1"/>
    <col min="1525" max="1525" width="19.28515625" style="2844" customWidth="1"/>
    <col min="1526" max="1526" width="15.42578125" style="2844" customWidth="1"/>
    <col min="1527" max="1527" width="17.85546875" style="2844" customWidth="1"/>
    <col min="1528" max="1528" width="15.42578125" style="2844" customWidth="1"/>
    <col min="1529" max="1529" width="18.42578125" style="2844" customWidth="1"/>
    <col min="1530" max="1530" width="15.42578125" style="2844" customWidth="1"/>
    <col min="1531" max="1531" width="18.7109375" style="2844" customWidth="1"/>
    <col min="1532" max="1532" width="15.42578125" style="2844" customWidth="1"/>
    <col min="1533" max="1533" width="17.85546875" style="2844" customWidth="1"/>
    <col min="1534" max="1534" width="15.42578125" style="2844" customWidth="1"/>
    <col min="1535" max="1535" width="18.140625" style="2844" customWidth="1"/>
    <col min="1536" max="1536" width="15.42578125" style="2844" customWidth="1"/>
    <col min="1537" max="1537" width="27.85546875" style="2844" bestFit="1" customWidth="1"/>
    <col min="1538" max="1538" width="16.7109375" style="2844" customWidth="1"/>
    <col min="1539" max="1539" width="13.140625" style="2844" customWidth="1"/>
    <col min="1540" max="1540" width="17" style="2844" customWidth="1"/>
    <col min="1541" max="1541" width="13.5703125" style="2844" customWidth="1"/>
    <col min="1542" max="1542" width="21" style="2844" customWidth="1"/>
    <col min="1543" max="1543" width="12.7109375" style="2844" customWidth="1"/>
    <col min="1544" max="1544" width="14.85546875" style="2844" customWidth="1"/>
    <col min="1545" max="1764" width="10.42578125" style="2844"/>
    <col min="1765" max="1765" width="44.140625" style="2844" customWidth="1"/>
    <col min="1766" max="1767" width="17.5703125" style="2844" customWidth="1"/>
    <col min="1768" max="1768" width="15.42578125" style="2844" customWidth="1"/>
    <col min="1769" max="1769" width="17.5703125" style="2844" customWidth="1"/>
    <col min="1770" max="1770" width="15.42578125" style="2844" customWidth="1"/>
    <col min="1771" max="1771" width="19" style="2844" customWidth="1"/>
    <col min="1772" max="1772" width="15.42578125" style="2844" customWidth="1"/>
    <col min="1773" max="1773" width="17.5703125" style="2844" customWidth="1"/>
    <col min="1774" max="1774" width="15.42578125" style="2844" customWidth="1"/>
    <col min="1775" max="1775" width="17.5703125" style="2844" customWidth="1"/>
    <col min="1776" max="1776" width="15.42578125" style="2844" customWidth="1"/>
    <col min="1777" max="1777" width="17.7109375" style="2844" customWidth="1"/>
    <col min="1778" max="1778" width="15.42578125" style="2844" customWidth="1"/>
    <col min="1779" max="1779" width="17.7109375" style="2844" customWidth="1"/>
    <col min="1780" max="1780" width="15.42578125" style="2844" customWidth="1"/>
    <col min="1781" max="1781" width="19.28515625" style="2844" customWidth="1"/>
    <col min="1782" max="1782" width="15.42578125" style="2844" customWidth="1"/>
    <col min="1783" max="1783" width="17.85546875" style="2844" customWidth="1"/>
    <col min="1784" max="1784" width="15.42578125" style="2844" customWidth="1"/>
    <col min="1785" max="1785" width="18.42578125" style="2844" customWidth="1"/>
    <col min="1786" max="1786" width="15.42578125" style="2844" customWidth="1"/>
    <col min="1787" max="1787" width="18.7109375" style="2844" customWidth="1"/>
    <col min="1788" max="1788" width="15.42578125" style="2844" customWidth="1"/>
    <col min="1789" max="1789" width="17.85546875" style="2844" customWidth="1"/>
    <col min="1790" max="1790" width="15.42578125" style="2844" customWidth="1"/>
    <col min="1791" max="1791" width="18.140625" style="2844" customWidth="1"/>
    <col min="1792" max="1792" width="15.42578125" style="2844" customWidth="1"/>
    <col min="1793" max="1793" width="27.85546875" style="2844" bestFit="1" customWidth="1"/>
    <col min="1794" max="1794" width="16.7109375" style="2844" customWidth="1"/>
    <col min="1795" max="1795" width="13.140625" style="2844" customWidth="1"/>
    <col min="1796" max="1796" width="17" style="2844" customWidth="1"/>
    <col min="1797" max="1797" width="13.5703125" style="2844" customWidth="1"/>
    <col min="1798" max="1798" width="21" style="2844" customWidth="1"/>
    <col min="1799" max="1799" width="12.7109375" style="2844" customWidth="1"/>
    <col min="1800" max="1800" width="14.85546875" style="2844" customWidth="1"/>
    <col min="1801" max="2020" width="10.42578125" style="2844"/>
    <col min="2021" max="2021" width="44.140625" style="2844" customWidth="1"/>
    <col min="2022" max="2023" width="17.5703125" style="2844" customWidth="1"/>
    <col min="2024" max="2024" width="15.42578125" style="2844" customWidth="1"/>
    <col min="2025" max="2025" width="17.5703125" style="2844" customWidth="1"/>
    <col min="2026" max="2026" width="15.42578125" style="2844" customWidth="1"/>
    <col min="2027" max="2027" width="19" style="2844" customWidth="1"/>
    <col min="2028" max="2028" width="15.42578125" style="2844" customWidth="1"/>
    <col min="2029" max="2029" width="17.5703125" style="2844" customWidth="1"/>
    <col min="2030" max="2030" width="15.42578125" style="2844" customWidth="1"/>
    <col min="2031" max="2031" width="17.5703125" style="2844" customWidth="1"/>
    <col min="2032" max="2032" width="15.42578125" style="2844" customWidth="1"/>
    <col min="2033" max="2033" width="17.7109375" style="2844" customWidth="1"/>
    <col min="2034" max="2034" width="15.42578125" style="2844" customWidth="1"/>
    <col min="2035" max="2035" width="17.7109375" style="2844" customWidth="1"/>
    <col min="2036" max="2036" width="15.42578125" style="2844" customWidth="1"/>
    <col min="2037" max="2037" width="19.28515625" style="2844" customWidth="1"/>
    <col min="2038" max="2038" width="15.42578125" style="2844" customWidth="1"/>
    <col min="2039" max="2039" width="17.85546875" style="2844" customWidth="1"/>
    <col min="2040" max="2040" width="15.42578125" style="2844" customWidth="1"/>
    <col min="2041" max="2041" width="18.42578125" style="2844" customWidth="1"/>
    <col min="2042" max="2042" width="15.42578125" style="2844" customWidth="1"/>
    <col min="2043" max="2043" width="18.7109375" style="2844" customWidth="1"/>
    <col min="2044" max="2044" width="15.42578125" style="2844" customWidth="1"/>
    <col min="2045" max="2045" width="17.85546875" style="2844" customWidth="1"/>
    <col min="2046" max="2046" width="15.42578125" style="2844" customWidth="1"/>
    <col min="2047" max="2047" width="18.140625" style="2844" customWidth="1"/>
    <col min="2048" max="2048" width="15.42578125" style="2844" customWidth="1"/>
    <col min="2049" max="2049" width="27.85546875" style="2844" bestFit="1" customWidth="1"/>
    <col min="2050" max="2050" width="16.7109375" style="2844" customWidth="1"/>
    <col min="2051" max="2051" width="13.140625" style="2844" customWidth="1"/>
    <col min="2052" max="2052" width="17" style="2844" customWidth="1"/>
    <col min="2053" max="2053" width="13.5703125" style="2844" customWidth="1"/>
    <col min="2054" max="2054" width="21" style="2844" customWidth="1"/>
    <col min="2055" max="2055" width="12.7109375" style="2844" customWidth="1"/>
    <col min="2056" max="2056" width="14.85546875" style="2844" customWidth="1"/>
    <col min="2057" max="2276" width="10.42578125" style="2844"/>
    <col min="2277" max="2277" width="44.140625" style="2844" customWidth="1"/>
    <col min="2278" max="2279" width="17.5703125" style="2844" customWidth="1"/>
    <col min="2280" max="2280" width="15.42578125" style="2844" customWidth="1"/>
    <col min="2281" max="2281" width="17.5703125" style="2844" customWidth="1"/>
    <col min="2282" max="2282" width="15.42578125" style="2844" customWidth="1"/>
    <col min="2283" max="2283" width="19" style="2844" customWidth="1"/>
    <col min="2284" max="2284" width="15.42578125" style="2844" customWidth="1"/>
    <col min="2285" max="2285" width="17.5703125" style="2844" customWidth="1"/>
    <col min="2286" max="2286" width="15.42578125" style="2844" customWidth="1"/>
    <col min="2287" max="2287" width="17.5703125" style="2844" customWidth="1"/>
    <col min="2288" max="2288" width="15.42578125" style="2844" customWidth="1"/>
    <col min="2289" max="2289" width="17.7109375" style="2844" customWidth="1"/>
    <col min="2290" max="2290" width="15.42578125" style="2844" customWidth="1"/>
    <col min="2291" max="2291" width="17.7109375" style="2844" customWidth="1"/>
    <col min="2292" max="2292" width="15.42578125" style="2844" customWidth="1"/>
    <col min="2293" max="2293" width="19.28515625" style="2844" customWidth="1"/>
    <col min="2294" max="2294" width="15.42578125" style="2844" customWidth="1"/>
    <col min="2295" max="2295" width="17.85546875" style="2844" customWidth="1"/>
    <col min="2296" max="2296" width="15.42578125" style="2844" customWidth="1"/>
    <col min="2297" max="2297" width="18.42578125" style="2844" customWidth="1"/>
    <col min="2298" max="2298" width="15.42578125" style="2844" customWidth="1"/>
    <col min="2299" max="2299" width="18.7109375" style="2844" customWidth="1"/>
    <col min="2300" max="2300" width="15.42578125" style="2844" customWidth="1"/>
    <col min="2301" max="2301" width="17.85546875" style="2844" customWidth="1"/>
    <col min="2302" max="2302" width="15.42578125" style="2844" customWidth="1"/>
    <col min="2303" max="2303" width="18.140625" style="2844" customWidth="1"/>
    <col min="2304" max="2304" width="15.42578125" style="2844" customWidth="1"/>
    <col min="2305" max="2305" width="27.85546875" style="2844" bestFit="1" customWidth="1"/>
    <col min="2306" max="2306" width="16.7109375" style="2844" customWidth="1"/>
    <col min="2307" max="2307" width="13.140625" style="2844" customWidth="1"/>
    <col min="2308" max="2308" width="17" style="2844" customWidth="1"/>
    <col min="2309" max="2309" width="13.5703125" style="2844" customWidth="1"/>
    <col min="2310" max="2310" width="21" style="2844" customWidth="1"/>
    <col min="2311" max="2311" width="12.7109375" style="2844" customWidth="1"/>
    <col min="2312" max="2312" width="14.85546875" style="2844" customWidth="1"/>
    <col min="2313" max="2532" width="10.42578125" style="2844"/>
    <col min="2533" max="2533" width="44.140625" style="2844" customWidth="1"/>
    <col min="2534" max="2535" width="17.5703125" style="2844" customWidth="1"/>
    <col min="2536" max="2536" width="15.42578125" style="2844" customWidth="1"/>
    <col min="2537" max="2537" width="17.5703125" style="2844" customWidth="1"/>
    <col min="2538" max="2538" width="15.42578125" style="2844" customWidth="1"/>
    <col min="2539" max="2539" width="19" style="2844" customWidth="1"/>
    <col min="2540" max="2540" width="15.42578125" style="2844" customWidth="1"/>
    <col min="2541" max="2541" width="17.5703125" style="2844" customWidth="1"/>
    <col min="2542" max="2542" width="15.42578125" style="2844" customWidth="1"/>
    <col min="2543" max="2543" width="17.5703125" style="2844" customWidth="1"/>
    <col min="2544" max="2544" width="15.42578125" style="2844" customWidth="1"/>
    <col min="2545" max="2545" width="17.7109375" style="2844" customWidth="1"/>
    <col min="2546" max="2546" width="15.42578125" style="2844" customWidth="1"/>
    <col min="2547" max="2547" width="17.7109375" style="2844" customWidth="1"/>
    <col min="2548" max="2548" width="15.42578125" style="2844" customWidth="1"/>
    <col min="2549" max="2549" width="19.28515625" style="2844" customWidth="1"/>
    <col min="2550" max="2550" width="15.42578125" style="2844" customWidth="1"/>
    <col min="2551" max="2551" width="17.85546875" style="2844" customWidth="1"/>
    <col min="2552" max="2552" width="15.42578125" style="2844" customWidth="1"/>
    <col min="2553" max="2553" width="18.42578125" style="2844" customWidth="1"/>
    <col min="2554" max="2554" width="15.42578125" style="2844" customWidth="1"/>
    <col min="2555" max="2555" width="18.7109375" style="2844" customWidth="1"/>
    <col min="2556" max="2556" width="15.42578125" style="2844" customWidth="1"/>
    <col min="2557" max="2557" width="17.85546875" style="2844" customWidth="1"/>
    <col min="2558" max="2558" width="15.42578125" style="2844" customWidth="1"/>
    <col min="2559" max="2559" width="18.140625" style="2844" customWidth="1"/>
    <col min="2560" max="2560" width="15.42578125" style="2844" customWidth="1"/>
    <col min="2561" max="2561" width="27.85546875" style="2844" bestFit="1" customWidth="1"/>
    <col min="2562" max="2562" width="16.7109375" style="2844" customWidth="1"/>
    <col min="2563" max="2563" width="13.140625" style="2844" customWidth="1"/>
    <col min="2564" max="2564" width="17" style="2844" customWidth="1"/>
    <col min="2565" max="2565" width="13.5703125" style="2844" customWidth="1"/>
    <col min="2566" max="2566" width="21" style="2844" customWidth="1"/>
    <col min="2567" max="2567" width="12.7109375" style="2844" customWidth="1"/>
    <col min="2568" max="2568" width="14.85546875" style="2844" customWidth="1"/>
    <col min="2569" max="2788" width="10.42578125" style="2844"/>
    <col min="2789" max="2789" width="44.140625" style="2844" customWidth="1"/>
    <col min="2790" max="2791" width="17.5703125" style="2844" customWidth="1"/>
    <col min="2792" max="2792" width="15.42578125" style="2844" customWidth="1"/>
    <col min="2793" max="2793" width="17.5703125" style="2844" customWidth="1"/>
    <col min="2794" max="2794" width="15.42578125" style="2844" customWidth="1"/>
    <col min="2795" max="2795" width="19" style="2844" customWidth="1"/>
    <col min="2796" max="2796" width="15.42578125" style="2844" customWidth="1"/>
    <col min="2797" max="2797" width="17.5703125" style="2844" customWidth="1"/>
    <col min="2798" max="2798" width="15.42578125" style="2844" customWidth="1"/>
    <col min="2799" max="2799" width="17.5703125" style="2844" customWidth="1"/>
    <col min="2800" max="2800" width="15.42578125" style="2844" customWidth="1"/>
    <col min="2801" max="2801" width="17.7109375" style="2844" customWidth="1"/>
    <col min="2802" max="2802" width="15.42578125" style="2844" customWidth="1"/>
    <col min="2803" max="2803" width="17.7109375" style="2844" customWidth="1"/>
    <col min="2804" max="2804" width="15.42578125" style="2844" customWidth="1"/>
    <col min="2805" max="2805" width="19.28515625" style="2844" customWidth="1"/>
    <col min="2806" max="2806" width="15.42578125" style="2844" customWidth="1"/>
    <col min="2807" max="2807" width="17.85546875" style="2844" customWidth="1"/>
    <col min="2808" max="2808" width="15.42578125" style="2844" customWidth="1"/>
    <col min="2809" max="2809" width="18.42578125" style="2844" customWidth="1"/>
    <col min="2810" max="2810" width="15.42578125" style="2844" customWidth="1"/>
    <col min="2811" max="2811" width="18.7109375" style="2844" customWidth="1"/>
    <col min="2812" max="2812" width="15.42578125" style="2844" customWidth="1"/>
    <col min="2813" max="2813" width="17.85546875" style="2844" customWidth="1"/>
    <col min="2814" max="2814" width="15.42578125" style="2844" customWidth="1"/>
    <col min="2815" max="2815" width="18.140625" style="2844" customWidth="1"/>
    <col min="2816" max="2816" width="15.42578125" style="2844" customWidth="1"/>
    <col min="2817" max="2817" width="27.85546875" style="2844" bestFit="1" customWidth="1"/>
    <col min="2818" max="2818" width="16.7109375" style="2844" customWidth="1"/>
    <col min="2819" max="2819" width="13.140625" style="2844" customWidth="1"/>
    <col min="2820" max="2820" width="17" style="2844" customWidth="1"/>
    <col min="2821" max="2821" width="13.5703125" style="2844" customWidth="1"/>
    <col min="2822" max="2822" width="21" style="2844" customWidth="1"/>
    <col min="2823" max="2823" width="12.7109375" style="2844" customWidth="1"/>
    <col min="2824" max="2824" width="14.85546875" style="2844" customWidth="1"/>
    <col min="2825" max="3044" width="10.42578125" style="2844"/>
    <col min="3045" max="3045" width="44.140625" style="2844" customWidth="1"/>
    <col min="3046" max="3047" width="17.5703125" style="2844" customWidth="1"/>
    <col min="3048" max="3048" width="15.42578125" style="2844" customWidth="1"/>
    <col min="3049" max="3049" width="17.5703125" style="2844" customWidth="1"/>
    <col min="3050" max="3050" width="15.42578125" style="2844" customWidth="1"/>
    <col min="3051" max="3051" width="19" style="2844" customWidth="1"/>
    <col min="3052" max="3052" width="15.42578125" style="2844" customWidth="1"/>
    <col min="3053" max="3053" width="17.5703125" style="2844" customWidth="1"/>
    <col min="3054" max="3054" width="15.42578125" style="2844" customWidth="1"/>
    <col min="3055" max="3055" width="17.5703125" style="2844" customWidth="1"/>
    <col min="3056" max="3056" width="15.42578125" style="2844" customWidth="1"/>
    <col min="3057" max="3057" width="17.7109375" style="2844" customWidth="1"/>
    <col min="3058" max="3058" width="15.42578125" style="2844" customWidth="1"/>
    <col min="3059" max="3059" width="17.7109375" style="2844" customWidth="1"/>
    <col min="3060" max="3060" width="15.42578125" style="2844" customWidth="1"/>
    <col min="3061" max="3061" width="19.28515625" style="2844" customWidth="1"/>
    <col min="3062" max="3062" width="15.42578125" style="2844" customWidth="1"/>
    <col min="3063" max="3063" width="17.85546875" style="2844" customWidth="1"/>
    <col min="3064" max="3064" width="15.42578125" style="2844" customWidth="1"/>
    <col min="3065" max="3065" width="18.42578125" style="2844" customWidth="1"/>
    <col min="3066" max="3066" width="15.42578125" style="2844" customWidth="1"/>
    <col min="3067" max="3067" width="18.7109375" style="2844" customWidth="1"/>
    <col min="3068" max="3068" width="15.42578125" style="2844" customWidth="1"/>
    <col min="3069" max="3069" width="17.85546875" style="2844" customWidth="1"/>
    <col min="3070" max="3070" width="15.42578125" style="2844" customWidth="1"/>
    <col min="3071" max="3071" width="18.140625" style="2844" customWidth="1"/>
    <col min="3072" max="3072" width="15.42578125" style="2844" customWidth="1"/>
    <col min="3073" max="3073" width="27.85546875" style="2844" bestFit="1" customWidth="1"/>
    <col min="3074" max="3074" width="16.7109375" style="2844" customWidth="1"/>
    <col min="3075" max="3075" width="13.140625" style="2844" customWidth="1"/>
    <col min="3076" max="3076" width="17" style="2844" customWidth="1"/>
    <col min="3077" max="3077" width="13.5703125" style="2844" customWidth="1"/>
    <col min="3078" max="3078" width="21" style="2844" customWidth="1"/>
    <col min="3079" max="3079" width="12.7109375" style="2844" customWidth="1"/>
    <col min="3080" max="3080" width="14.85546875" style="2844" customWidth="1"/>
    <col min="3081" max="3300" width="10.42578125" style="2844"/>
    <col min="3301" max="3301" width="44.140625" style="2844" customWidth="1"/>
    <col min="3302" max="3303" width="17.5703125" style="2844" customWidth="1"/>
    <col min="3304" max="3304" width="15.42578125" style="2844" customWidth="1"/>
    <col min="3305" max="3305" width="17.5703125" style="2844" customWidth="1"/>
    <col min="3306" max="3306" width="15.42578125" style="2844" customWidth="1"/>
    <col min="3307" max="3307" width="19" style="2844" customWidth="1"/>
    <col min="3308" max="3308" width="15.42578125" style="2844" customWidth="1"/>
    <col min="3309" max="3309" width="17.5703125" style="2844" customWidth="1"/>
    <col min="3310" max="3310" width="15.42578125" style="2844" customWidth="1"/>
    <col min="3311" max="3311" width="17.5703125" style="2844" customWidth="1"/>
    <col min="3312" max="3312" width="15.42578125" style="2844" customWidth="1"/>
    <col min="3313" max="3313" width="17.7109375" style="2844" customWidth="1"/>
    <col min="3314" max="3314" width="15.42578125" style="2844" customWidth="1"/>
    <col min="3315" max="3315" width="17.7109375" style="2844" customWidth="1"/>
    <col min="3316" max="3316" width="15.42578125" style="2844" customWidth="1"/>
    <col min="3317" max="3317" width="19.28515625" style="2844" customWidth="1"/>
    <col min="3318" max="3318" width="15.42578125" style="2844" customWidth="1"/>
    <col min="3319" max="3319" width="17.85546875" style="2844" customWidth="1"/>
    <col min="3320" max="3320" width="15.42578125" style="2844" customWidth="1"/>
    <col min="3321" max="3321" width="18.42578125" style="2844" customWidth="1"/>
    <col min="3322" max="3322" width="15.42578125" style="2844" customWidth="1"/>
    <col min="3323" max="3323" width="18.7109375" style="2844" customWidth="1"/>
    <col min="3324" max="3324" width="15.42578125" style="2844" customWidth="1"/>
    <col min="3325" max="3325" width="17.85546875" style="2844" customWidth="1"/>
    <col min="3326" max="3326" width="15.42578125" style="2844" customWidth="1"/>
    <col min="3327" max="3327" width="18.140625" style="2844" customWidth="1"/>
    <col min="3328" max="3328" width="15.42578125" style="2844" customWidth="1"/>
    <col min="3329" max="3329" width="27.85546875" style="2844" bestFit="1" customWidth="1"/>
    <col min="3330" max="3330" width="16.7109375" style="2844" customWidth="1"/>
    <col min="3331" max="3331" width="13.140625" style="2844" customWidth="1"/>
    <col min="3332" max="3332" width="17" style="2844" customWidth="1"/>
    <col min="3333" max="3333" width="13.5703125" style="2844" customWidth="1"/>
    <col min="3334" max="3334" width="21" style="2844" customWidth="1"/>
    <col min="3335" max="3335" width="12.7109375" style="2844" customWidth="1"/>
    <col min="3336" max="3336" width="14.85546875" style="2844" customWidth="1"/>
    <col min="3337" max="3556" width="10.42578125" style="2844"/>
    <col min="3557" max="3557" width="44.140625" style="2844" customWidth="1"/>
    <col min="3558" max="3559" width="17.5703125" style="2844" customWidth="1"/>
    <col min="3560" max="3560" width="15.42578125" style="2844" customWidth="1"/>
    <col min="3561" max="3561" width="17.5703125" style="2844" customWidth="1"/>
    <col min="3562" max="3562" width="15.42578125" style="2844" customWidth="1"/>
    <col min="3563" max="3563" width="19" style="2844" customWidth="1"/>
    <col min="3564" max="3564" width="15.42578125" style="2844" customWidth="1"/>
    <col min="3565" max="3565" width="17.5703125" style="2844" customWidth="1"/>
    <col min="3566" max="3566" width="15.42578125" style="2844" customWidth="1"/>
    <col min="3567" max="3567" width="17.5703125" style="2844" customWidth="1"/>
    <col min="3568" max="3568" width="15.42578125" style="2844" customWidth="1"/>
    <col min="3569" max="3569" width="17.7109375" style="2844" customWidth="1"/>
    <col min="3570" max="3570" width="15.42578125" style="2844" customWidth="1"/>
    <col min="3571" max="3571" width="17.7109375" style="2844" customWidth="1"/>
    <col min="3572" max="3572" width="15.42578125" style="2844" customWidth="1"/>
    <col min="3573" max="3573" width="19.28515625" style="2844" customWidth="1"/>
    <col min="3574" max="3574" width="15.42578125" style="2844" customWidth="1"/>
    <col min="3575" max="3575" width="17.85546875" style="2844" customWidth="1"/>
    <col min="3576" max="3576" width="15.42578125" style="2844" customWidth="1"/>
    <col min="3577" max="3577" width="18.42578125" style="2844" customWidth="1"/>
    <col min="3578" max="3578" width="15.42578125" style="2844" customWidth="1"/>
    <col min="3579" max="3579" width="18.7109375" style="2844" customWidth="1"/>
    <col min="3580" max="3580" width="15.42578125" style="2844" customWidth="1"/>
    <col min="3581" max="3581" width="17.85546875" style="2844" customWidth="1"/>
    <col min="3582" max="3582" width="15.42578125" style="2844" customWidth="1"/>
    <col min="3583" max="3583" width="18.140625" style="2844" customWidth="1"/>
    <col min="3584" max="3584" width="15.42578125" style="2844" customWidth="1"/>
    <col min="3585" max="3585" width="27.85546875" style="2844" bestFit="1" customWidth="1"/>
    <col min="3586" max="3586" width="16.7109375" style="2844" customWidth="1"/>
    <col min="3587" max="3587" width="13.140625" style="2844" customWidth="1"/>
    <col min="3588" max="3588" width="17" style="2844" customWidth="1"/>
    <col min="3589" max="3589" width="13.5703125" style="2844" customWidth="1"/>
    <col min="3590" max="3590" width="21" style="2844" customWidth="1"/>
    <col min="3591" max="3591" width="12.7109375" style="2844" customWidth="1"/>
    <col min="3592" max="3592" width="14.85546875" style="2844" customWidth="1"/>
    <col min="3593" max="3812" width="10.42578125" style="2844"/>
    <col min="3813" max="3813" width="44.140625" style="2844" customWidth="1"/>
    <col min="3814" max="3815" width="17.5703125" style="2844" customWidth="1"/>
    <col min="3816" max="3816" width="15.42578125" style="2844" customWidth="1"/>
    <col min="3817" max="3817" width="17.5703125" style="2844" customWidth="1"/>
    <col min="3818" max="3818" width="15.42578125" style="2844" customWidth="1"/>
    <col min="3819" max="3819" width="19" style="2844" customWidth="1"/>
    <col min="3820" max="3820" width="15.42578125" style="2844" customWidth="1"/>
    <col min="3821" max="3821" width="17.5703125" style="2844" customWidth="1"/>
    <col min="3822" max="3822" width="15.42578125" style="2844" customWidth="1"/>
    <col min="3823" max="3823" width="17.5703125" style="2844" customWidth="1"/>
    <col min="3824" max="3824" width="15.42578125" style="2844" customWidth="1"/>
    <col min="3825" max="3825" width="17.7109375" style="2844" customWidth="1"/>
    <col min="3826" max="3826" width="15.42578125" style="2844" customWidth="1"/>
    <col min="3827" max="3827" width="17.7109375" style="2844" customWidth="1"/>
    <col min="3828" max="3828" width="15.42578125" style="2844" customWidth="1"/>
    <col min="3829" max="3829" width="19.28515625" style="2844" customWidth="1"/>
    <col min="3830" max="3830" width="15.42578125" style="2844" customWidth="1"/>
    <col min="3831" max="3831" width="17.85546875" style="2844" customWidth="1"/>
    <col min="3832" max="3832" width="15.42578125" style="2844" customWidth="1"/>
    <col min="3833" max="3833" width="18.42578125" style="2844" customWidth="1"/>
    <col min="3834" max="3834" width="15.42578125" style="2844" customWidth="1"/>
    <col min="3835" max="3835" width="18.7109375" style="2844" customWidth="1"/>
    <col min="3836" max="3836" width="15.42578125" style="2844" customWidth="1"/>
    <col min="3837" max="3837" width="17.85546875" style="2844" customWidth="1"/>
    <col min="3838" max="3838" width="15.42578125" style="2844" customWidth="1"/>
    <col min="3839" max="3839" width="18.140625" style="2844" customWidth="1"/>
    <col min="3840" max="3840" width="15.42578125" style="2844" customWidth="1"/>
    <col min="3841" max="3841" width="27.85546875" style="2844" bestFit="1" customWidth="1"/>
    <col min="3842" max="3842" width="16.7109375" style="2844" customWidth="1"/>
    <col min="3843" max="3843" width="13.140625" style="2844" customWidth="1"/>
    <col min="3844" max="3844" width="17" style="2844" customWidth="1"/>
    <col min="3845" max="3845" width="13.5703125" style="2844" customWidth="1"/>
    <col min="3846" max="3846" width="21" style="2844" customWidth="1"/>
    <col min="3847" max="3847" width="12.7109375" style="2844" customWidth="1"/>
    <col min="3848" max="3848" width="14.85546875" style="2844" customWidth="1"/>
    <col min="3849" max="4068" width="10.42578125" style="2844"/>
    <col min="4069" max="4069" width="44.140625" style="2844" customWidth="1"/>
    <col min="4070" max="4071" width="17.5703125" style="2844" customWidth="1"/>
    <col min="4072" max="4072" width="15.42578125" style="2844" customWidth="1"/>
    <col min="4073" max="4073" width="17.5703125" style="2844" customWidth="1"/>
    <col min="4074" max="4074" width="15.42578125" style="2844" customWidth="1"/>
    <col min="4075" max="4075" width="19" style="2844" customWidth="1"/>
    <col min="4076" max="4076" width="15.42578125" style="2844" customWidth="1"/>
    <col min="4077" max="4077" width="17.5703125" style="2844" customWidth="1"/>
    <col min="4078" max="4078" width="15.42578125" style="2844" customWidth="1"/>
    <col min="4079" max="4079" width="17.5703125" style="2844" customWidth="1"/>
    <col min="4080" max="4080" width="15.42578125" style="2844" customWidth="1"/>
    <col min="4081" max="4081" width="17.7109375" style="2844" customWidth="1"/>
    <col min="4082" max="4082" width="15.42578125" style="2844" customWidth="1"/>
    <col min="4083" max="4083" width="17.7109375" style="2844" customWidth="1"/>
    <col min="4084" max="4084" width="15.42578125" style="2844" customWidth="1"/>
    <col min="4085" max="4085" width="19.28515625" style="2844" customWidth="1"/>
    <col min="4086" max="4086" width="15.42578125" style="2844" customWidth="1"/>
    <col min="4087" max="4087" width="17.85546875" style="2844" customWidth="1"/>
    <col min="4088" max="4088" width="15.42578125" style="2844" customWidth="1"/>
    <col min="4089" max="4089" width="18.42578125" style="2844" customWidth="1"/>
    <col min="4090" max="4090" width="15.42578125" style="2844" customWidth="1"/>
    <col min="4091" max="4091" width="18.7109375" style="2844" customWidth="1"/>
    <col min="4092" max="4092" width="15.42578125" style="2844" customWidth="1"/>
    <col min="4093" max="4093" width="17.85546875" style="2844" customWidth="1"/>
    <col min="4094" max="4094" width="15.42578125" style="2844" customWidth="1"/>
    <col min="4095" max="4095" width="18.140625" style="2844" customWidth="1"/>
    <col min="4096" max="4096" width="15.42578125" style="2844" customWidth="1"/>
    <col min="4097" max="4097" width="27.85546875" style="2844" bestFit="1" customWidth="1"/>
    <col min="4098" max="4098" width="16.7109375" style="2844" customWidth="1"/>
    <col min="4099" max="4099" width="13.140625" style="2844" customWidth="1"/>
    <col min="4100" max="4100" width="17" style="2844" customWidth="1"/>
    <col min="4101" max="4101" width="13.5703125" style="2844" customWidth="1"/>
    <col min="4102" max="4102" width="21" style="2844" customWidth="1"/>
    <col min="4103" max="4103" width="12.7109375" style="2844" customWidth="1"/>
    <col min="4104" max="4104" width="14.85546875" style="2844" customWidth="1"/>
    <col min="4105" max="4324" width="10.42578125" style="2844"/>
    <col min="4325" max="4325" width="44.140625" style="2844" customWidth="1"/>
    <col min="4326" max="4327" width="17.5703125" style="2844" customWidth="1"/>
    <col min="4328" max="4328" width="15.42578125" style="2844" customWidth="1"/>
    <col min="4329" max="4329" width="17.5703125" style="2844" customWidth="1"/>
    <col min="4330" max="4330" width="15.42578125" style="2844" customWidth="1"/>
    <col min="4331" max="4331" width="19" style="2844" customWidth="1"/>
    <col min="4332" max="4332" width="15.42578125" style="2844" customWidth="1"/>
    <col min="4333" max="4333" width="17.5703125" style="2844" customWidth="1"/>
    <col min="4334" max="4334" width="15.42578125" style="2844" customWidth="1"/>
    <col min="4335" max="4335" width="17.5703125" style="2844" customWidth="1"/>
    <col min="4336" max="4336" width="15.42578125" style="2844" customWidth="1"/>
    <col min="4337" max="4337" width="17.7109375" style="2844" customWidth="1"/>
    <col min="4338" max="4338" width="15.42578125" style="2844" customWidth="1"/>
    <col min="4339" max="4339" width="17.7109375" style="2844" customWidth="1"/>
    <col min="4340" max="4340" width="15.42578125" style="2844" customWidth="1"/>
    <col min="4341" max="4341" width="19.28515625" style="2844" customWidth="1"/>
    <col min="4342" max="4342" width="15.42578125" style="2844" customWidth="1"/>
    <col min="4343" max="4343" width="17.85546875" style="2844" customWidth="1"/>
    <col min="4344" max="4344" width="15.42578125" style="2844" customWidth="1"/>
    <col min="4345" max="4345" width="18.42578125" style="2844" customWidth="1"/>
    <col min="4346" max="4346" width="15.42578125" style="2844" customWidth="1"/>
    <col min="4347" max="4347" width="18.7109375" style="2844" customWidth="1"/>
    <col min="4348" max="4348" width="15.42578125" style="2844" customWidth="1"/>
    <col min="4349" max="4349" width="17.85546875" style="2844" customWidth="1"/>
    <col min="4350" max="4350" width="15.42578125" style="2844" customWidth="1"/>
    <col min="4351" max="4351" width="18.140625" style="2844" customWidth="1"/>
    <col min="4352" max="4352" width="15.42578125" style="2844" customWidth="1"/>
    <col min="4353" max="4353" width="27.85546875" style="2844" bestFit="1" customWidth="1"/>
    <col min="4354" max="4354" width="16.7109375" style="2844" customWidth="1"/>
    <col min="4355" max="4355" width="13.140625" style="2844" customWidth="1"/>
    <col min="4356" max="4356" width="17" style="2844" customWidth="1"/>
    <col min="4357" max="4357" width="13.5703125" style="2844" customWidth="1"/>
    <col min="4358" max="4358" width="21" style="2844" customWidth="1"/>
    <col min="4359" max="4359" width="12.7109375" style="2844" customWidth="1"/>
    <col min="4360" max="4360" width="14.85546875" style="2844" customWidth="1"/>
    <col min="4361" max="4580" width="10.42578125" style="2844"/>
    <col min="4581" max="4581" width="44.140625" style="2844" customWidth="1"/>
    <col min="4582" max="4583" width="17.5703125" style="2844" customWidth="1"/>
    <col min="4584" max="4584" width="15.42578125" style="2844" customWidth="1"/>
    <col min="4585" max="4585" width="17.5703125" style="2844" customWidth="1"/>
    <col min="4586" max="4586" width="15.42578125" style="2844" customWidth="1"/>
    <col min="4587" max="4587" width="19" style="2844" customWidth="1"/>
    <col min="4588" max="4588" width="15.42578125" style="2844" customWidth="1"/>
    <col min="4589" max="4589" width="17.5703125" style="2844" customWidth="1"/>
    <col min="4590" max="4590" width="15.42578125" style="2844" customWidth="1"/>
    <col min="4591" max="4591" width="17.5703125" style="2844" customWidth="1"/>
    <col min="4592" max="4592" width="15.42578125" style="2844" customWidth="1"/>
    <col min="4593" max="4593" width="17.7109375" style="2844" customWidth="1"/>
    <col min="4594" max="4594" width="15.42578125" style="2844" customWidth="1"/>
    <col min="4595" max="4595" width="17.7109375" style="2844" customWidth="1"/>
    <col min="4596" max="4596" width="15.42578125" style="2844" customWidth="1"/>
    <col min="4597" max="4597" width="19.28515625" style="2844" customWidth="1"/>
    <col min="4598" max="4598" width="15.42578125" style="2844" customWidth="1"/>
    <col min="4599" max="4599" width="17.85546875" style="2844" customWidth="1"/>
    <col min="4600" max="4600" width="15.42578125" style="2844" customWidth="1"/>
    <col min="4601" max="4601" width="18.42578125" style="2844" customWidth="1"/>
    <col min="4602" max="4602" width="15.42578125" style="2844" customWidth="1"/>
    <col min="4603" max="4603" width="18.7109375" style="2844" customWidth="1"/>
    <col min="4604" max="4604" width="15.42578125" style="2844" customWidth="1"/>
    <col min="4605" max="4605" width="17.85546875" style="2844" customWidth="1"/>
    <col min="4606" max="4606" width="15.42578125" style="2844" customWidth="1"/>
    <col min="4607" max="4607" width="18.140625" style="2844" customWidth="1"/>
    <col min="4608" max="4608" width="15.42578125" style="2844" customWidth="1"/>
    <col min="4609" max="4609" width="27.85546875" style="2844" bestFit="1" customWidth="1"/>
    <col min="4610" max="4610" width="16.7109375" style="2844" customWidth="1"/>
    <col min="4611" max="4611" width="13.140625" style="2844" customWidth="1"/>
    <col min="4612" max="4612" width="17" style="2844" customWidth="1"/>
    <col min="4613" max="4613" width="13.5703125" style="2844" customWidth="1"/>
    <col min="4614" max="4614" width="21" style="2844" customWidth="1"/>
    <col min="4615" max="4615" width="12.7109375" style="2844" customWidth="1"/>
    <col min="4616" max="4616" width="14.85546875" style="2844" customWidth="1"/>
    <col min="4617" max="4836" width="10.42578125" style="2844"/>
    <col min="4837" max="4837" width="44.140625" style="2844" customWidth="1"/>
    <col min="4838" max="4839" width="17.5703125" style="2844" customWidth="1"/>
    <col min="4840" max="4840" width="15.42578125" style="2844" customWidth="1"/>
    <col min="4841" max="4841" width="17.5703125" style="2844" customWidth="1"/>
    <col min="4842" max="4842" width="15.42578125" style="2844" customWidth="1"/>
    <col min="4843" max="4843" width="19" style="2844" customWidth="1"/>
    <col min="4844" max="4844" width="15.42578125" style="2844" customWidth="1"/>
    <col min="4845" max="4845" width="17.5703125" style="2844" customWidth="1"/>
    <col min="4846" max="4846" width="15.42578125" style="2844" customWidth="1"/>
    <col min="4847" max="4847" width="17.5703125" style="2844" customWidth="1"/>
    <col min="4848" max="4848" width="15.42578125" style="2844" customWidth="1"/>
    <col min="4849" max="4849" width="17.7109375" style="2844" customWidth="1"/>
    <col min="4850" max="4850" width="15.42578125" style="2844" customWidth="1"/>
    <col min="4851" max="4851" width="17.7109375" style="2844" customWidth="1"/>
    <col min="4852" max="4852" width="15.42578125" style="2844" customWidth="1"/>
    <col min="4853" max="4853" width="19.28515625" style="2844" customWidth="1"/>
    <col min="4854" max="4854" width="15.42578125" style="2844" customWidth="1"/>
    <col min="4855" max="4855" width="17.85546875" style="2844" customWidth="1"/>
    <col min="4856" max="4856" width="15.42578125" style="2844" customWidth="1"/>
    <col min="4857" max="4857" width="18.42578125" style="2844" customWidth="1"/>
    <col min="4858" max="4858" width="15.42578125" style="2844" customWidth="1"/>
    <col min="4859" max="4859" width="18.7109375" style="2844" customWidth="1"/>
    <col min="4860" max="4860" width="15.42578125" style="2844" customWidth="1"/>
    <col min="4861" max="4861" width="17.85546875" style="2844" customWidth="1"/>
    <col min="4862" max="4862" width="15.42578125" style="2844" customWidth="1"/>
    <col min="4863" max="4863" width="18.140625" style="2844" customWidth="1"/>
    <col min="4864" max="4864" width="15.42578125" style="2844" customWidth="1"/>
    <col min="4865" max="4865" width="27.85546875" style="2844" bestFit="1" customWidth="1"/>
    <col min="4866" max="4866" width="16.7109375" style="2844" customWidth="1"/>
    <col min="4867" max="4867" width="13.140625" style="2844" customWidth="1"/>
    <col min="4868" max="4868" width="17" style="2844" customWidth="1"/>
    <col min="4869" max="4869" width="13.5703125" style="2844" customWidth="1"/>
    <col min="4870" max="4870" width="21" style="2844" customWidth="1"/>
    <col min="4871" max="4871" width="12.7109375" style="2844" customWidth="1"/>
    <col min="4872" max="4872" width="14.85546875" style="2844" customWidth="1"/>
    <col min="4873" max="5092" width="10.42578125" style="2844"/>
    <col min="5093" max="5093" width="44.140625" style="2844" customWidth="1"/>
    <col min="5094" max="5095" width="17.5703125" style="2844" customWidth="1"/>
    <col min="5096" max="5096" width="15.42578125" style="2844" customWidth="1"/>
    <col min="5097" max="5097" width="17.5703125" style="2844" customWidth="1"/>
    <col min="5098" max="5098" width="15.42578125" style="2844" customWidth="1"/>
    <col min="5099" max="5099" width="19" style="2844" customWidth="1"/>
    <col min="5100" max="5100" width="15.42578125" style="2844" customWidth="1"/>
    <col min="5101" max="5101" width="17.5703125" style="2844" customWidth="1"/>
    <col min="5102" max="5102" width="15.42578125" style="2844" customWidth="1"/>
    <col min="5103" max="5103" width="17.5703125" style="2844" customWidth="1"/>
    <col min="5104" max="5104" width="15.42578125" style="2844" customWidth="1"/>
    <col min="5105" max="5105" width="17.7109375" style="2844" customWidth="1"/>
    <col min="5106" max="5106" width="15.42578125" style="2844" customWidth="1"/>
    <col min="5107" max="5107" width="17.7109375" style="2844" customWidth="1"/>
    <col min="5108" max="5108" width="15.42578125" style="2844" customWidth="1"/>
    <col min="5109" max="5109" width="19.28515625" style="2844" customWidth="1"/>
    <col min="5110" max="5110" width="15.42578125" style="2844" customWidth="1"/>
    <col min="5111" max="5111" width="17.85546875" style="2844" customWidth="1"/>
    <col min="5112" max="5112" width="15.42578125" style="2844" customWidth="1"/>
    <col min="5113" max="5113" width="18.42578125" style="2844" customWidth="1"/>
    <col min="5114" max="5114" width="15.42578125" style="2844" customWidth="1"/>
    <col min="5115" max="5115" width="18.7109375" style="2844" customWidth="1"/>
    <col min="5116" max="5116" width="15.42578125" style="2844" customWidth="1"/>
    <col min="5117" max="5117" width="17.85546875" style="2844" customWidth="1"/>
    <col min="5118" max="5118" width="15.42578125" style="2844" customWidth="1"/>
    <col min="5119" max="5119" width="18.140625" style="2844" customWidth="1"/>
    <col min="5120" max="5120" width="15.42578125" style="2844" customWidth="1"/>
    <col min="5121" max="5121" width="27.85546875" style="2844" bestFit="1" customWidth="1"/>
    <col min="5122" max="5122" width="16.7109375" style="2844" customWidth="1"/>
    <col min="5123" max="5123" width="13.140625" style="2844" customWidth="1"/>
    <col min="5124" max="5124" width="17" style="2844" customWidth="1"/>
    <col min="5125" max="5125" width="13.5703125" style="2844" customWidth="1"/>
    <col min="5126" max="5126" width="21" style="2844" customWidth="1"/>
    <col min="5127" max="5127" width="12.7109375" style="2844" customWidth="1"/>
    <col min="5128" max="5128" width="14.85546875" style="2844" customWidth="1"/>
    <col min="5129" max="5348" width="10.42578125" style="2844"/>
    <col min="5349" max="5349" width="44.140625" style="2844" customWidth="1"/>
    <col min="5350" max="5351" width="17.5703125" style="2844" customWidth="1"/>
    <col min="5352" max="5352" width="15.42578125" style="2844" customWidth="1"/>
    <col min="5353" max="5353" width="17.5703125" style="2844" customWidth="1"/>
    <col min="5354" max="5354" width="15.42578125" style="2844" customWidth="1"/>
    <col min="5355" max="5355" width="19" style="2844" customWidth="1"/>
    <col min="5356" max="5356" width="15.42578125" style="2844" customWidth="1"/>
    <col min="5357" max="5357" width="17.5703125" style="2844" customWidth="1"/>
    <col min="5358" max="5358" width="15.42578125" style="2844" customWidth="1"/>
    <col min="5359" max="5359" width="17.5703125" style="2844" customWidth="1"/>
    <col min="5360" max="5360" width="15.42578125" style="2844" customWidth="1"/>
    <col min="5361" max="5361" width="17.7109375" style="2844" customWidth="1"/>
    <col min="5362" max="5362" width="15.42578125" style="2844" customWidth="1"/>
    <col min="5363" max="5363" width="17.7109375" style="2844" customWidth="1"/>
    <col min="5364" max="5364" width="15.42578125" style="2844" customWidth="1"/>
    <col min="5365" max="5365" width="19.28515625" style="2844" customWidth="1"/>
    <col min="5366" max="5366" width="15.42578125" style="2844" customWidth="1"/>
    <col min="5367" max="5367" width="17.85546875" style="2844" customWidth="1"/>
    <col min="5368" max="5368" width="15.42578125" style="2844" customWidth="1"/>
    <col min="5369" max="5369" width="18.42578125" style="2844" customWidth="1"/>
    <col min="5370" max="5370" width="15.42578125" style="2844" customWidth="1"/>
    <col min="5371" max="5371" width="18.7109375" style="2844" customWidth="1"/>
    <col min="5372" max="5372" width="15.42578125" style="2844" customWidth="1"/>
    <col min="5373" max="5373" width="17.85546875" style="2844" customWidth="1"/>
    <col min="5374" max="5374" width="15.42578125" style="2844" customWidth="1"/>
    <col min="5375" max="5375" width="18.140625" style="2844" customWidth="1"/>
    <col min="5376" max="5376" width="15.42578125" style="2844" customWidth="1"/>
    <col min="5377" max="5377" width="27.85546875" style="2844" bestFit="1" customWidth="1"/>
    <col min="5378" max="5378" width="16.7109375" style="2844" customWidth="1"/>
    <col min="5379" max="5379" width="13.140625" style="2844" customWidth="1"/>
    <col min="5380" max="5380" width="17" style="2844" customWidth="1"/>
    <col min="5381" max="5381" width="13.5703125" style="2844" customWidth="1"/>
    <col min="5382" max="5382" width="21" style="2844" customWidth="1"/>
    <col min="5383" max="5383" width="12.7109375" style="2844" customWidth="1"/>
    <col min="5384" max="5384" width="14.85546875" style="2844" customWidth="1"/>
    <col min="5385" max="5604" width="10.42578125" style="2844"/>
    <col min="5605" max="5605" width="44.140625" style="2844" customWidth="1"/>
    <col min="5606" max="5607" width="17.5703125" style="2844" customWidth="1"/>
    <col min="5608" max="5608" width="15.42578125" style="2844" customWidth="1"/>
    <col min="5609" max="5609" width="17.5703125" style="2844" customWidth="1"/>
    <col min="5610" max="5610" width="15.42578125" style="2844" customWidth="1"/>
    <col min="5611" max="5611" width="19" style="2844" customWidth="1"/>
    <col min="5612" max="5612" width="15.42578125" style="2844" customWidth="1"/>
    <col min="5613" max="5613" width="17.5703125" style="2844" customWidth="1"/>
    <col min="5614" max="5614" width="15.42578125" style="2844" customWidth="1"/>
    <col min="5615" max="5615" width="17.5703125" style="2844" customWidth="1"/>
    <col min="5616" max="5616" width="15.42578125" style="2844" customWidth="1"/>
    <col min="5617" max="5617" width="17.7109375" style="2844" customWidth="1"/>
    <col min="5618" max="5618" width="15.42578125" style="2844" customWidth="1"/>
    <col min="5619" max="5619" width="17.7109375" style="2844" customWidth="1"/>
    <col min="5620" max="5620" width="15.42578125" style="2844" customWidth="1"/>
    <col min="5621" max="5621" width="19.28515625" style="2844" customWidth="1"/>
    <col min="5622" max="5622" width="15.42578125" style="2844" customWidth="1"/>
    <col min="5623" max="5623" width="17.85546875" style="2844" customWidth="1"/>
    <col min="5624" max="5624" width="15.42578125" style="2844" customWidth="1"/>
    <col min="5625" max="5625" width="18.42578125" style="2844" customWidth="1"/>
    <col min="5626" max="5626" width="15.42578125" style="2844" customWidth="1"/>
    <col min="5627" max="5627" width="18.7109375" style="2844" customWidth="1"/>
    <col min="5628" max="5628" width="15.42578125" style="2844" customWidth="1"/>
    <col min="5629" max="5629" width="17.85546875" style="2844" customWidth="1"/>
    <col min="5630" max="5630" width="15.42578125" style="2844" customWidth="1"/>
    <col min="5631" max="5631" width="18.140625" style="2844" customWidth="1"/>
    <col min="5632" max="5632" width="15.42578125" style="2844" customWidth="1"/>
    <col min="5633" max="5633" width="27.85546875" style="2844" bestFit="1" customWidth="1"/>
    <col min="5634" max="5634" width="16.7109375" style="2844" customWidth="1"/>
    <col min="5635" max="5635" width="13.140625" style="2844" customWidth="1"/>
    <col min="5636" max="5636" width="17" style="2844" customWidth="1"/>
    <col min="5637" max="5637" width="13.5703125" style="2844" customWidth="1"/>
    <col min="5638" max="5638" width="21" style="2844" customWidth="1"/>
    <col min="5639" max="5639" width="12.7109375" style="2844" customWidth="1"/>
    <col min="5640" max="5640" width="14.85546875" style="2844" customWidth="1"/>
    <col min="5641" max="5860" width="10.42578125" style="2844"/>
    <col min="5861" max="5861" width="44.140625" style="2844" customWidth="1"/>
    <col min="5862" max="5863" width="17.5703125" style="2844" customWidth="1"/>
    <col min="5864" max="5864" width="15.42578125" style="2844" customWidth="1"/>
    <col min="5865" max="5865" width="17.5703125" style="2844" customWidth="1"/>
    <col min="5866" max="5866" width="15.42578125" style="2844" customWidth="1"/>
    <col min="5867" max="5867" width="19" style="2844" customWidth="1"/>
    <col min="5868" max="5868" width="15.42578125" style="2844" customWidth="1"/>
    <col min="5869" max="5869" width="17.5703125" style="2844" customWidth="1"/>
    <col min="5870" max="5870" width="15.42578125" style="2844" customWidth="1"/>
    <col min="5871" max="5871" width="17.5703125" style="2844" customWidth="1"/>
    <col min="5872" max="5872" width="15.42578125" style="2844" customWidth="1"/>
    <col min="5873" max="5873" width="17.7109375" style="2844" customWidth="1"/>
    <col min="5874" max="5874" width="15.42578125" style="2844" customWidth="1"/>
    <col min="5875" max="5875" width="17.7109375" style="2844" customWidth="1"/>
    <col min="5876" max="5876" width="15.42578125" style="2844" customWidth="1"/>
    <col min="5877" max="5877" width="19.28515625" style="2844" customWidth="1"/>
    <col min="5878" max="5878" width="15.42578125" style="2844" customWidth="1"/>
    <col min="5879" max="5879" width="17.85546875" style="2844" customWidth="1"/>
    <col min="5880" max="5880" width="15.42578125" style="2844" customWidth="1"/>
    <col min="5881" max="5881" width="18.42578125" style="2844" customWidth="1"/>
    <col min="5882" max="5882" width="15.42578125" style="2844" customWidth="1"/>
    <col min="5883" max="5883" width="18.7109375" style="2844" customWidth="1"/>
    <col min="5884" max="5884" width="15.42578125" style="2844" customWidth="1"/>
    <col min="5885" max="5885" width="17.85546875" style="2844" customWidth="1"/>
    <col min="5886" max="5886" width="15.42578125" style="2844" customWidth="1"/>
    <col min="5887" max="5887" width="18.140625" style="2844" customWidth="1"/>
    <col min="5888" max="5888" width="15.42578125" style="2844" customWidth="1"/>
    <col min="5889" max="5889" width="27.85546875" style="2844" bestFit="1" customWidth="1"/>
    <col min="5890" max="5890" width="16.7109375" style="2844" customWidth="1"/>
    <col min="5891" max="5891" width="13.140625" style="2844" customWidth="1"/>
    <col min="5892" max="5892" width="17" style="2844" customWidth="1"/>
    <col min="5893" max="5893" width="13.5703125" style="2844" customWidth="1"/>
    <col min="5894" max="5894" width="21" style="2844" customWidth="1"/>
    <col min="5895" max="5895" width="12.7109375" style="2844" customWidth="1"/>
    <col min="5896" max="5896" width="14.85546875" style="2844" customWidth="1"/>
    <col min="5897" max="6116" width="10.42578125" style="2844"/>
    <col min="6117" max="6117" width="44.140625" style="2844" customWidth="1"/>
    <col min="6118" max="6119" width="17.5703125" style="2844" customWidth="1"/>
    <col min="6120" max="6120" width="15.42578125" style="2844" customWidth="1"/>
    <col min="6121" max="6121" width="17.5703125" style="2844" customWidth="1"/>
    <col min="6122" max="6122" width="15.42578125" style="2844" customWidth="1"/>
    <col min="6123" max="6123" width="19" style="2844" customWidth="1"/>
    <col min="6124" max="6124" width="15.42578125" style="2844" customWidth="1"/>
    <col min="6125" max="6125" width="17.5703125" style="2844" customWidth="1"/>
    <col min="6126" max="6126" width="15.42578125" style="2844" customWidth="1"/>
    <col min="6127" max="6127" width="17.5703125" style="2844" customWidth="1"/>
    <col min="6128" max="6128" width="15.42578125" style="2844" customWidth="1"/>
    <col min="6129" max="6129" width="17.7109375" style="2844" customWidth="1"/>
    <col min="6130" max="6130" width="15.42578125" style="2844" customWidth="1"/>
    <col min="6131" max="6131" width="17.7109375" style="2844" customWidth="1"/>
    <col min="6132" max="6132" width="15.42578125" style="2844" customWidth="1"/>
    <col min="6133" max="6133" width="19.28515625" style="2844" customWidth="1"/>
    <col min="6134" max="6134" width="15.42578125" style="2844" customWidth="1"/>
    <col min="6135" max="6135" width="17.85546875" style="2844" customWidth="1"/>
    <col min="6136" max="6136" width="15.42578125" style="2844" customWidth="1"/>
    <col min="6137" max="6137" width="18.42578125" style="2844" customWidth="1"/>
    <col min="6138" max="6138" width="15.42578125" style="2844" customWidth="1"/>
    <col min="6139" max="6139" width="18.7109375" style="2844" customWidth="1"/>
    <col min="6140" max="6140" width="15.42578125" style="2844" customWidth="1"/>
    <col min="6141" max="6141" width="17.85546875" style="2844" customWidth="1"/>
    <col min="6142" max="6142" width="15.42578125" style="2844" customWidth="1"/>
    <col min="6143" max="6143" width="18.140625" style="2844" customWidth="1"/>
    <col min="6144" max="6144" width="15.42578125" style="2844" customWidth="1"/>
    <col min="6145" max="6145" width="27.85546875" style="2844" bestFit="1" customWidth="1"/>
    <col min="6146" max="6146" width="16.7109375" style="2844" customWidth="1"/>
    <col min="6147" max="6147" width="13.140625" style="2844" customWidth="1"/>
    <col min="6148" max="6148" width="17" style="2844" customWidth="1"/>
    <col min="6149" max="6149" width="13.5703125" style="2844" customWidth="1"/>
    <col min="6150" max="6150" width="21" style="2844" customWidth="1"/>
    <col min="6151" max="6151" width="12.7109375" style="2844" customWidth="1"/>
    <col min="6152" max="6152" width="14.85546875" style="2844" customWidth="1"/>
    <col min="6153" max="6372" width="10.42578125" style="2844"/>
    <col min="6373" max="6373" width="44.140625" style="2844" customWidth="1"/>
    <col min="6374" max="6375" width="17.5703125" style="2844" customWidth="1"/>
    <col min="6376" max="6376" width="15.42578125" style="2844" customWidth="1"/>
    <col min="6377" max="6377" width="17.5703125" style="2844" customWidth="1"/>
    <col min="6378" max="6378" width="15.42578125" style="2844" customWidth="1"/>
    <col min="6379" max="6379" width="19" style="2844" customWidth="1"/>
    <col min="6380" max="6380" width="15.42578125" style="2844" customWidth="1"/>
    <col min="6381" max="6381" width="17.5703125" style="2844" customWidth="1"/>
    <col min="6382" max="6382" width="15.42578125" style="2844" customWidth="1"/>
    <col min="6383" max="6383" width="17.5703125" style="2844" customWidth="1"/>
    <col min="6384" max="6384" width="15.42578125" style="2844" customWidth="1"/>
    <col min="6385" max="6385" width="17.7109375" style="2844" customWidth="1"/>
    <col min="6386" max="6386" width="15.42578125" style="2844" customWidth="1"/>
    <col min="6387" max="6387" width="17.7109375" style="2844" customWidth="1"/>
    <col min="6388" max="6388" width="15.42578125" style="2844" customWidth="1"/>
    <col min="6389" max="6389" width="19.28515625" style="2844" customWidth="1"/>
    <col min="6390" max="6390" width="15.42578125" style="2844" customWidth="1"/>
    <col min="6391" max="6391" width="17.85546875" style="2844" customWidth="1"/>
    <col min="6392" max="6392" width="15.42578125" style="2844" customWidth="1"/>
    <col min="6393" max="6393" width="18.42578125" style="2844" customWidth="1"/>
    <col min="6394" max="6394" width="15.42578125" style="2844" customWidth="1"/>
    <col min="6395" max="6395" width="18.7109375" style="2844" customWidth="1"/>
    <col min="6396" max="6396" width="15.42578125" style="2844" customWidth="1"/>
    <col min="6397" max="6397" width="17.85546875" style="2844" customWidth="1"/>
    <col min="6398" max="6398" width="15.42578125" style="2844" customWidth="1"/>
    <col min="6399" max="6399" width="18.140625" style="2844" customWidth="1"/>
    <col min="6400" max="6400" width="15.42578125" style="2844" customWidth="1"/>
    <col min="6401" max="6401" width="27.85546875" style="2844" bestFit="1" customWidth="1"/>
    <col min="6402" max="6402" width="16.7109375" style="2844" customWidth="1"/>
    <col min="6403" max="6403" width="13.140625" style="2844" customWidth="1"/>
    <col min="6404" max="6404" width="17" style="2844" customWidth="1"/>
    <col min="6405" max="6405" width="13.5703125" style="2844" customWidth="1"/>
    <col min="6406" max="6406" width="21" style="2844" customWidth="1"/>
    <col min="6407" max="6407" width="12.7109375" style="2844" customWidth="1"/>
    <col min="6408" max="6408" width="14.85546875" style="2844" customWidth="1"/>
    <col min="6409" max="6628" width="10.42578125" style="2844"/>
    <col min="6629" max="6629" width="44.140625" style="2844" customWidth="1"/>
    <col min="6630" max="6631" width="17.5703125" style="2844" customWidth="1"/>
    <col min="6632" max="6632" width="15.42578125" style="2844" customWidth="1"/>
    <col min="6633" max="6633" width="17.5703125" style="2844" customWidth="1"/>
    <col min="6634" max="6634" width="15.42578125" style="2844" customWidth="1"/>
    <col min="6635" max="6635" width="19" style="2844" customWidth="1"/>
    <col min="6636" max="6636" width="15.42578125" style="2844" customWidth="1"/>
    <col min="6637" max="6637" width="17.5703125" style="2844" customWidth="1"/>
    <col min="6638" max="6638" width="15.42578125" style="2844" customWidth="1"/>
    <col min="6639" max="6639" width="17.5703125" style="2844" customWidth="1"/>
    <col min="6640" max="6640" width="15.42578125" style="2844" customWidth="1"/>
    <col min="6641" max="6641" width="17.7109375" style="2844" customWidth="1"/>
    <col min="6642" max="6642" width="15.42578125" style="2844" customWidth="1"/>
    <col min="6643" max="6643" width="17.7109375" style="2844" customWidth="1"/>
    <col min="6644" max="6644" width="15.42578125" style="2844" customWidth="1"/>
    <col min="6645" max="6645" width="19.28515625" style="2844" customWidth="1"/>
    <col min="6646" max="6646" width="15.42578125" style="2844" customWidth="1"/>
    <col min="6647" max="6647" width="17.85546875" style="2844" customWidth="1"/>
    <col min="6648" max="6648" width="15.42578125" style="2844" customWidth="1"/>
    <col min="6649" max="6649" width="18.42578125" style="2844" customWidth="1"/>
    <col min="6650" max="6650" width="15.42578125" style="2844" customWidth="1"/>
    <col min="6651" max="6651" width="18.7109375" style="2844" customWidth="1"/>
    <col min="6652" max="6652" width="15.42578125" style="2844" customWidth="1"/>
    <col min="6653" max="6653" width="17.85546875" style="2844" customWidth="1"/>
    <col min="6654" max="6654" width="15.42578125" style="2844" customWidth="1"/>
    <col min="6655" max="6655" width="18.140625" style="2844" customWidth="1"/>
    <col min="6656" max="6656" width="15.42578125" style="2844" customWidth="1"/>
    <col min="6657" max="6657" width="27.85546875" style="2844" bestFit="1" customWidth="1"/>
    <col min="6658" max="6658" width="16.7109375" style="2844" customWidth="1"/>
    <col min="6659" max="6659" width="13.140625" style="2844" customWidth="1"/>
    <col min="6660" max="6660" width="17" style="2844" customWidth="1"/>
    <col min="6661" max="6661" width="13.5703125" style="2844" customWidth="1"/>
    <col min="6662" max="6662" width="21" style="2844" customWidth="1"/>
    <col min="6663" max="6663" width="12.7109375" style="2844" customWidth="1"/>
    <col min="6664" max="6664" width="14.85546875" style="2844" customWidth="1"/>
    <col min="6665" max="6884" width="10.42578125" style="2844"/>
    <col min="6885" max="6885" width="44.140625" style="2844" customWidth="1"/>
    <col min="6886" max="6887" width="17.5703125" style="2844" customWidth="1"/>
    <col min="6888" max="6888" width="15.42578125" style="2844" customWidth="1"/>
    <col min="6889" max="6889" width="17.5703125" style="2844" customWidth="1"/>
    <col min="6890" max="6890" width="15.42578125" style="2844" customWidth="1"/>
    <col min="6891" max="6891" width="19" style="2844" customWidth="1"/>
    <col min="6892" max="6892" width="15.42578125" style="2844" customWidth="1"/>
    <col min="6893" max="6893" width="17.5703125" style="2844" customWidth="1"/>
    <col min="6894" max="6894" width="15.42578125" style="2844" customWidth="1"/>
    <col min="6895" max="6895" width="17.5703125" style="2844" customWidth="1"/>
    <col min="6896" max="6896" width="15.42578125" style="2844" customWidth="1"/>
    <col min="6897" max="6897" width="17.7109375" style="2844" customWidth="1"/>
    <col min="6898" max="6898" width="15.42578125" style="2844" customWidth="1"/>
    <col min="6899" max="6899" width="17.7109375" style="2844" customWidth="1"/>
    <col min="6900" max="6900" width="15.42578125" style="2844" customWidth="1"/>
    <col min="6901" max="6901" width="19.28515625" style="2844" customWidth="1"/>
    <col min="6902" max="6902" width="15.42578125" style="2844" customWidth="1"/>
    <col min="6903" max="6903" width="17.85546875" style="2844" customWidth="1"/>
    <col min="6904" max="6904" width="15.42578125" style="2844" customWidth="1"/>
    <col min="6905" max="6905" width="18.42578125" style="2844" customWidth="1"/>
    <col min="6906" max="6906" width="15.42578125" style="2844" customWidth="1"/>
    <col min="6907" max="6907" width="18.7109375" style="2844" customWidth="1"/>
    <col min="6908" max="6908" width="15.42578125" style="2844" customWidth="1"/>
    <col min="6909" max="6909" width="17.85546875" style="2844" customWidth="1"/>
    <col min="6910" max="6910" width="15.42578125" style="2844" customWidth="1"/>
    <col min="6911" max="6911" width="18.140625" style="2844" customWidth="1"/>
    <col min="6912" max="6912" width="15.42578125" style="2844" customWidth="1"/>
    <col min="6913" max="6913" width="27.85546875" style="2844" bestFit="1" customWidth="1"/>
    <col min="6914" max="6914" width="16.7109375" style="2844" customWidth="1"/>
    <col min="6915" max="6915" width="13.140625" style="2844" customWidth="1"/>
    <col min="6916" max="6916" width="17" style="2844" customWidth="1"/>
    <col min="6917" max="6917" width="13.5703125" style="2844" customWidth="1"/>
    <col min="6918" max="6918" width="21" style="2844" customWidth="1"/>
    <col min="6919" max="6919" width="12.7109375" style="2844" customWidth="1"/>
    <col min="6920" max="6920" width="14.85546875" style="2844" customWidth="1"/>
    <col min="6921" max="7140" width="10.42578125" style="2844"/>
    <col min="7141" max="7141" width="44.140625" style="2844" customWidth="1"/>
    <col min="7142" max="7143" width="17.5703125" style="2844" customWidth="1"/>
    <col min="7144" max="7144" width="15.42578125" style="2844" customWidth="1"/>
    <col min="7145" max="7145" width="17.5703125" style="2844" customWidth="1"/>
    <col min="7146" max="7146" width="15.42578125" style="2844" customWidth="1"/>
    <col min="7147" max="7147" width="19" style="2844" customWidth="1"/>
    <col min="7148" max="7148" width="15.42578125" style="2844" customWidth="1"/>
    <col min="7149" max="7149" width="17.5703125" style="2844" customWidth="1"/>
    <col min="7150" max="7150" width="15.42578125" style="2844" customWidth="1"/>
    <col min="7151" max="7151" width="17.5703125" style="2844" customWidth="1"/>
    <col min="7152" max="7152" width="15.42578125" style="2844" customWidth="1"/>
    <col min="7153" max="7153" width="17.7109375" style="2844" customWidth="1"/>
    <col min="7154" max="7154" width="15.42578125" style="2844" customWidth="1"/>
    <col min="7155" max="7155" width="17.7109375" style="2844" customWidth="1"/>
    <col min="7156" max="7156" width="15.42578125" style="2844" customWidth="1"/>
    <col min="7157" max="7157" width="19.28515625" style="2844" customWidth="1"/>
    <col min="7158" max="7158" width="15.42578125" style="2844" customWidth="1"/>
    <col min="7159" max="7159" width="17.85546875" style="2844" customWidth="1"/>
    <col min="7160" max="7160" width="15.42578125" style="2844" customWidth="1"/>
    <col min="7161" max="7161" width="18.42578125" style="2844" customWidth="1"/>
    <col min="7162" max="7162" width="15.42578125" style="2844" customWidth="1"/>
    <col min="7163" max="7163" width="18.7109375" style="2844" customWidth="1"/>
    <col min="7164" max="7164" width="15.42578125" style="2844" customWidth="1"/>
    <col min="7165" max="7165" width="17.85546875" style="2844" customWidth="1"/>
    <col min="7166" max="7166" width="15.42578125" style="2844" customWidth="1"/>
    <col min="7167" max="7167" width="18.140625" style="2844" customWidth="1"/>
    <col min="7168" max="7168" width="15.42578125" style="2844" customWidth="1"/>
    <col min="7169" max="7169" width="27.85546875" style="2844" bestFit="1" customWidth="1"/>
    <col min="7170" max="7170" width="16.7109375" style="2844" customWidth="1"/>
    <col min="7171" max="7171" width="13.140625" style="2844" customWidth="1"/>
    <col min="7172" max="7172" width="17" style="2844" customWidth="1"/>
    <col min="7173" max="7173" width="13.5703125" style="2844" customWidth="1"/>
    <col min="7174" max="7174" width="21" style="2844" customWidth="1"/>
    <col min="7175" max="7175" width="12.7109375" style="2844" customWidth="1"/>
    <col min="7176" max="7176" width="14.85546875" style="2844" customWidth="1"/>
    <col min="7177" max="7396" width="10.42578125" style="2844"/>
    <col min="7397" max="7397" width="44.140625" style="2844" customWidth="1"/>
    <col min="7398" max="7399" width="17.5703125" style="2844" customWidth="1"/>
    <col min="7400" max="7400" width="15.42578125" style="2844" customWidth="1"/>
    <col min="7401" max="7401" width="17.5703125" style="2844" customWidth="1"/>
    <col min="7402" max="7402" width="15.42578125" style="2844" customWidth="1"/>
    <col min="7403" max="7403" width="19" style="2844" customWidth="1"/>
    <col min="7404" max="7404" width="15.42578125" style="2844" customWidth="1"/>
    <col min="7405" max="7405" width="17.5703125" style="2844" customWidth="1"/>
    <col min="7406" max="7406" width="15.42578125" style="2844" customWidth="1"/>
    <col min="7407" max="7407" width="17.5703125" style="2844" customWidth="1"/>
    <col min="7408" max="7408" width="15.42578125" style="2844" customWidth="1"/>
    <col min="7409" max="7409" width="17.7109375" style="2844" customWidth="1"/>
    <col min="7410" max="7410" width="15.42578125" style="2844" customWidth="1"/>
    <col min="7411" max="7411" width="17.7109375" style="2844" customWidth="1"/>
    <col min="7412" max="7412" width="15.42578125" style="2844" customWidth="1"/>
    <col min="7413" max="7413" width="19.28515625" style="2844" customWidth="1"/>
    <col min="7414" max="7414" width="15.42578125" style="2844" customWidth="1"/>
    <col min="7415" max="7415" width="17.85546875" style="2844" customWidth="1"/>
    <col min="7416" max="7416" width="15.42578125" style="2844" customWidth="1"/>
    <col min="7417" max="7417" width="18.42578125" style="2844" customWidth="1"/>
    <col min="7418" max="7418" width="15.42578125" style="2844" customWidth="1"/>
    <col min="7419" max="7419" width="18.7109375" style="2844" customWidth="1"/>
    <col min="7420" max="7420" width="15.42578125" style="2844" customWidth="1"/>
    <col min="7421" max="7421" width="17.85546875" style="2844" customWidth="1"/>
    <col min="7422" max="7422" width="15.42578125" style="2844" customWidth="1"/>
    <col min="7423" max="7423" width="18.140625" style="2844" customWidth="1"/>
    <col min="7424" max="7424" width="15.42578125" style="2844" customWidth="1"/>
    <col min="7425" max="7425" width="27.85546875" style="2844" bestFit="1" customWidth="1"/>
    <col min="7426" max="7426" width="16.7109375" style="2844" customWidth="1"/>
    <col min="7427" max="7427" width="13.140625" style="2844" customWidth="1"/>
    <col min="7428" max="7428" width="17" style="2844" customWidth="1"/>
    <col min="7429" max="7429" width="13.5703125" style="2844" customWidth="1"/>
    <col min="7430" max="7430" width="21" style="2844" customWidth="1"/>
    <col min="7431" max="7431" width="12.7109375" style="2844" customWidth="1"/>
    <col min="7432" max="7432" width="14.85546875" style="2844" customWidth="1"/>
    <col min="7433" max="7652" width="10.42578125" style="2844"/>
    <col min="7653" max="7653" width="44.140625" style="2844" customWidth="1"/>
    <col min="7654" max="7655" width="17.5703125" style="2844" customWidth="1"/>
    <col min="7656" max="7656" width="15.42578125" style="2844" customWidth="1"/>
    <col min="7657" max="7657" width="17.5703125" style="2844" customWidth="1"/>
    <col min="7658" max="7658" width="15.42578125" style="2844" customWidth="1"/>
    <col min="7659" max="7659" width="19" style="2844" customWidth="1"/>
    <col min="7660" max="7660" width="15.42578125" style="2844" customWidth="1"/>
    <col min="7661" max="7661" width="17.5703125" style="2844" customWidth="1"/>
    <col min="7662" max="7662" width="15.42578125" style="2844" customWidth="1"/>
    <col min="7663" max="7663" width="17.5703125" style="2844" customWidth="1"/>
    <col min="7664" max="7664" width="15.42578125" style="2844" customWidth="1"/>
    <col min="7665" max="7665" width="17.7109375" style="2844" customWidth="1"/>
    <col min="7666" max="7666" width="15.42578125" style="2844" customWidth="1"/>
    <col min="7667" max="7667" width="17.7109375" style="2844" customWidth="1"/>
    <col min="7668" max="7668" width="15.42578125" style="2844" customWidth="1"/>
    <col min="7669" max="7669" width="19.28515625" style="2844" customWidth="1"/>
    <col min="7670" max="7670" width="15.42578125" style="2844" customWidth="1"/>
    <col min="7671" max="7671" width="17.85546875" style="2844" customWidth="1"/>
    <col min="7672" max="7672" width="15.42578125" style="2844" customWidth="1"/>
    <col min="7673" max="7673" width="18.42578125" style="2844" customWidth="1"/>
    <col min="7674" max="7674" width="15.42578125" style="2844" customWidth="1"/>
    <col min="7675" max="7675" width="18.7109375" style="2844" customWidth="1"/>
    <col min="7676" max="7676" width="15.42578125" style="2844" customWidth="1"/>
    <col min="7677" max="7677" width="17.85546875" style="2844" customWidth="1"/>
    <col min="7678" max="7678" width="15.42578125" style="2844" customWidth="1"/>
    <col min="7679" max="7679" width="18.140625" style="2844" customWidth="1"/>
    <col min="7680" max="7680" width="15.42578125" style="2844" customWidth="1"/>
    <col min="7681" max="7681" width="27.85546875" style="2844" bestFit="1" customWidth="1"/>
    <col min="7682" max="7682" width="16.7109375" style="2844" customWidth="1"/>
    <col min="7683" max="7683" width="13.140625" style="2844" customWidth="1"/>
    <col min="7684" max="7684" width="17" style="2844" customWidth="1"/>
    <col min="7685" max="7685" width="13.5703125" style="2844" customWidth="1"/>
    <col min="7686" max="7686" width="21" style="2844" customWidth="1"/>
    <col min="7687" max="7687" width="12.7109375" style="2844" customWidth="1"/>
    <col min="7688" max="7688" width="14.85546875" style="2844" customWidth="1"/>
    <col min="7689" max="7908" width="10.42578125" style="2844"/>
    <col min="7909" max="7909" width="44.140625" style="2844" customWidth="1"/>
    <col min="7910" max="7911" width="17.5703125" style="2844" customWidth="1"/>
    <col min="7912" max="7912" width="15.42578125" style="2844" customWidth="1"/>
    <col min="7913" max="7913" width="17.5703125" style="2844" customWidth="1"/>
    <col min="7914" max="7914" width="15.42578125" style="2844" customWidth="1"/>
    <col min="7915" max="7915" width="19" style="2844" customWidth="1"/>
    <col min="7916" max="7916" width="15.42578125" style="2844" customWidth="1"/>
    <col min="7917" max="7917" width="17.5703125" style="2844" customWidth="1"/>
    <col min="7918" max="7918" width="15.42578125" style="2844" customWidth="1"/>
    <col min="7919" max="7919" width="17.5703125" style="2844" customWidth="1"/>
    <col min="7920" max="7920" width="15.42578125" style="2844" customWidth="1"/>
    <col min="7921" max="7921" width="17.7109375" style="2844" customWidth="1"/>
    <col min="7922" max="7922" width="15.42578125" style="2844" customWidth="1"/>
    <col min="7923" max="7923" width="17.7109375" style="2844" customWidth="1"/>
    <col min="7924" max="7924" width="15.42578125" style="2844" customWidth="1"/>
    <col min="7925" max="7925" width="19.28515625" style="2844" customWidth="1"/>
    <col min="7926" max="7926" width="15.42578125" style="2844" customWidth="1"/>
    <col min="7927" max="7927" width="17.85546875" style="2844" customWidth="1"/>
    <col min="7928" max="7928" width="15.42578125" style="2844" customWidth="1"/>
    <col min="7929" max="7929" width="18.42578125" style="2844" customWidth="1"/>
    <col min="7930" max="7930" width="15.42578125" style="2844" customWidth="1"/>
    <col min="7931" max="7931" width="18.7109375" style="2844" customWidth="1"/>
    <col min="7932" max="7932" width="15.42578125" style="2844" customWidth="1"/>
    <col min="7933" max="7933" width="17.85546875" style="2844" customWidth="1"/>
    <col min="7934" max="7934" width="15.42578125" style="2844" customWidth="1"/>
    <col min="7935" max="7935" width="18.140625" style="2844" customWidth="1"/>
    <col min="7936" max="7936" width="15.42578125" style="2844" customWidth="1"/>
    <col min="7937" max="7937" width="27.85546875" style="2844" bestFit="1" customWidth="1"/>
    <col min="7938" max="7938" width="16.7109375" style="2844" customWidth="1"/>
    <col min="7939" max="7939" width="13.140625" style="2844" customWidth="1"/>
    <col min="7940" max="7940" width="17" style="2844" customWidth="1"/>
    <col min="7941" max="7941" width="13.5703125" style="2844" customWidth="1"/>
    <col min="7942" max="7942" width="21" style="2844" customWidth="1"/>
    <col min="7943" max="7943" width="12.7109375" style="2844" customWidth="1"/>
    <col min="7944" max="7944" width="14.85546875" style="2844" customWidth="1"/>
    <col min="7945" max="8164" width="10.42578125" style="2844"/>
    <col min="8165" max="8165" width="44.140625" style="2844" customWidth="1"/>
    <col min="8166" max="8167" width="17.5703125" style="2844" customWidth="1"/>
    <col min="8168" max="8168" width="15.42578125" style="2844" customWidth="1"/>
    <col min="8169" max="8169" width="17.5703125" style="2844" customWidth="1"/>
    <col min="8170" max="8170" width="15.42578125" style="2844" customWidth="1"/>
    <col min="8171" max="8171" width="19" style="2844" customWidth="1"/>
    <col min="8172" max="8172" width="15.42578125" style="2844" customWidth="1"/>
    <col min="8173" max="8173" width="17.5703125" style="2844" customWidth="1"/>
    <col min="8174" max="8174" width="15.42578125" style="2844" customWidth="1"/>
    <col min="8175" max="8175" width="17.5703125" style="2844" customWidth="1"/>
    <col min="8176" max="8176" width="15.42578125" style="2844" customWidth="1"/>
    <col min="8177" max="8177" width="17.7109375" style="2844" customWidth="1"/>
    <col min="8178" max="8178" width="15.42578125" style="2844" customWidth="1"/>
    <col min="8179" max="8179" width="17.7109375" style="2844" customWidth="1"/>
    <col min="8180" max="8180" width="15.42578125" style="2844" customWidth="1"/>
    <col min="8181" max="8181" width="19.28515625" style="2844" customWidth="1"/>
    <col min="8182" max="8182" width="15.42578125" style="2844" customWidth="1"/>
    <col min="8183" max="8183" width="17.85546875" style="2844" customWidth="1"/>
    <col min="8184" max="8184" width="15.42578125" style="2844" customWidth="1"/>
    <col min="8185" max="8185" width="18.42578125" style="2844" customWidth="1"/>
    <col min="8186" max="8186" width="15.42578125" style="2844" customWidth="1"/>
    <col min="8187" max="8187" width="18.7109375" style="2844" customWidth="1"/>
    <col min="8188" max="8188" width="15.42578125" style="2844" customWidth="1"/>
    <col min="8189" max="8189" width="17.85546875" style="2844" customWidth="1"/>
    <col min="8190" max="8190" width="15.42578125" style="2844" customWidth="1"/>
    <col min="8191" max="8191" width="18.140625" style="2844" customWidth="1"/>
    <col min="8192" max="8192" width="15.42578125" style="2844" customWidth="1"/>
    <col min="8193" max="8193" width="27.85546875" style="2844" bestFit="1" customWidth="1"/>
    <col min="8194" max="8194" width="16.7109375" style="2844" customWidth="1"/>
    <col min="8195" max="8195" width="13.140625" style="2844" customWidth="1"/>
    <col min="8196" max="8196" width="17" style="2844" customWidth="1"/>
    <col min="8197" max="8197" width="13.5703125" style="2844" customWidth="1"/>
    <col min="8198" max="8198" width="21" style="2844" customWidth="1"/>
    <col min="8199" max="8199" width="12.7109375" style="2844" customWidth="1"/>
    <col min="8200" max="8200" width="14.85546875" style="2844" customWidth="1"/>
    <col min="8201" max="8420" width="10.42578125" style="2844"/>
    <col min="8421" max="8421" width="44.140625" style="2844" customWidth="1"/>
    <col min="8422" max="8423" width="17.5703125" style="2844" customWidth="1"/>
    <col min="8424" max="8424" width="15.42578125" style="2844" customWidth="1"/>
    <col min="8425" max="8425" width="17.5703125" style="2844" customWidth="1"/>
    <col min="8426" max="8426" width="15.42578125" style="2844" customWidth="1"/>
    <col min="8427" max="8427" width="19" style="2844" customWidth="1"/>
    <col min="8428" max="8428" width="15.42578125" style="2844" customWidth="1"/>
    <col min="8429" max="8429" width="17.5703125" style="2844" customWidth="1"/>
    <col min="8430" max="8430" width="15.42578125" style="2844" customWidth="1"/>
    <col min="8431" max="8431" width="17.5703125" style="2844" customWidth="1"/>
    <col min="8432" max="8432" width="15.42578125" style="2844" customWidth="1"/>
    <col min="8433" max="8433" width="17.7109375" style="2844" customWidth="1"/>
    <col min="8434" max="8434" width="15.42578125" style="2844" customWidth="1"/>
    <col min="8435" max="8435" width="17.7109375" style="2844" customWidth="1"/>
    <col min="8436" max="8436" width="15.42578125" style="2844" customWidth="1"/>
    <col min="8437" max="8437" width="19.28515625" style="2844" customWidth="1"/>
    <col min="8438" max="8438" width="15.42578125" style="2844" customWidth="1"/>
    <col min="8439" max="8439" width="17.85546875" style="2844" customWidth="1"/>
    <col min="8440" max="8440" width="15.42578125" style="2844" customWidth="1"/>
    <col min="8441" max="8441" width="18.42578125" style="2844" customWidth="1"/>
    <col min="8442" max="8442" width="15.42578125" style="2844" customWidth="1"/>
    <col min="8443" max="8443" width="18.7109375" style="2844" customWidth="1"/>
    <col min="8444" max="8444" width="15.42578125" style="2844" customWidth="1"/>
    <col min="8445" max="8445" width="17.85546875" style="2844" customWidth="1"/>
    <col min="8446" max="8446" width="15.42578125" style="2844" customWidth="1"/>
    <col min="8447" max="8447" width="18.140625" style="2844" customWidth="1"/>
    <col min="8448" max="8448" width="15.42578125" style="2844" customWidth="1"/>
    <col min="8449" max="8449" width="27.85546875" style="2844" bestFit="1" customWidth="1"/>
    <col min="8450" max="8450" width="16.7109375" style="2844" customWidth="1"/>
    <col min="8451" max="8451" width="13.140625" style="2844" customWidth="1"/>
    <col min="8452" max="8452" width="17" style="2844" customWidth="1"/>
    <col min="8453" max="8453" width="13.5703125" style="2844" customWidth="1"/>
    <col min="8454" max="8454" width="21" style="2844" customWidth="1"/>
    <col min="8455" max="8455" width="12.7109375" style="2844" customWidth="1"/>
    <col min="8456" max="8456" width="14.85546875" style="2844" customWidth="1"/>
    <col min="8457" max="8676" width="10.42578125" style="2844"/>
    <col min="8677" max="8677" width="44.140625" style="2844" customWidth="1"/>
    <col min="8678" max="8679" width="17.5703125" style="2844" customWidth="1"/>
    <col min="8680" max="8680" width="15.42578125" style="2844" customWidth="1"/>
    <col min="8681" max="8681" width="17.5703125" style="2844" customWidth="1"/>
    <col min="8682" max="8682" width="15.42578125" style="2844" customWidth="1"/>
    <col min="8683" max="8683" width="19" style="2844" customWidth="1"/>
    <col min="8684" max="8684" width="15.42578125" style="2844" customWidth="1"/>
    <col min="8685" max="8685" width="17.5703125" style="2844" customWidth="1"/>
    <col min="8686" max="8686" width="15.42578125" style="2844" customWidth="1"/>
    <col min="8687" max="8687" width="17.5703125" style="2844" customWidth="1"/>
    <col min="8688" max="8688" width="15.42578125" style="2844" customWidth="1"/>
    <col min="8689" max="8689" width="17.7109375" style="2844" customWidth="1"/>
    <col min="8690" max="8690" width="15.42578125" style="2844" customWidth="1"/>
    <col min="8691" max="8691" width="17.7109375" style="2844" customWidth="1"/>
    <col min="8692" max="8692" width="15.42578125" style="2844" customWidth="1"/>
    <col min="8693" max="8693" width="19.28515625" style="2844" customWidth="1"/>
    <col min="8694" max="8694" width="15.42578125" style="2844" customWidth="1"/>
    <col min="8695" max="8695" width="17.85546875" style="2844" customWidth="1"/>
    <col min="8696" max="8696" width="15.42578125" style="2844" customWidth="1"/>
    <col min="8697" max="8697" width="18.42578125" style="2844" customWidth="1"/>
    <col min="8698" max="8698" width="15.42578125" style="2844" customWidth="1"/>
    <col min="8699" max="8699" width="18.7109375" style="2844" customWidth="1"/>
    <col min="8700" max="8700" width="15.42578125" style="2844" customWidth="1"/>
    <col min="8701" max="8701" width="17.85546875" style="2844" customWidth="1"/>
    <col min="8702" max="8702" width="15.42578125" style="2844" customWidth="1"/>
    <col min="8703" max="8703" width="18.140625" style="2844" customWidth="1"/>
    <col min="8704" max="8704" width="15.42578125" style="2844" customWidth="1"/>
    <col min="8705" max="8705" width="27.85546875" style="2844" bestFit="1" customWidth="1"/>
    <col min="8706" max="8706" width="16.7109375" style="2844" customWidth="1"/>
    <col min="8707" max="8707" width="13.140625" style="2844" customWidth="1"/>
    <col min="8708" max="8708" width="17" style="2844" customWidth="1"/>
    <col min="8709" max="8709" width="13.5703125" style="2844" customWidth="1"/>
    <col min="8710" max="8710" width="21" style="2844" customWidth="1"/>
    <col min="8711" max="8711" width="12.7109375" style="2844" customWidth="1"/>
    <col min="8712" max="8712" width="14.85546875" style="2844" customWidth="1"/>
    <col min="8713" max="8932" width="10.42578125" style="2844"/>
    <col min="8933" max="8933" width="44.140625" style="2844" customWidth="1"/>
    <col min="8934" max="8935" width="17.5703125" style="2844" customWidth="1"/>
    <col min="8936" max="8936" width="15.42578125" style="2844" customWidth="1"/>
    <col min="8937" max="8937" width="17.5703125" style="2844" customWidth="1"/>
    <col min="8938" max="8938" width="15.42578125" style="2844" customWidth="1"/>
    <col min="8939" max="8939" width="19" style="2844" customWidth="1"/>
    <col min="8940" max="8940" width="15.42578125" style="2844" customWidth="1"/>
    <col min="8941" max="8941" width="17.5703125" style="2844" customWidth="1"/>
    <col min="8942" max="8942" width="15.42578125" style="2844" customWidth="1"/>
    <col min="8943" max="8943" width="17.5703125" style="2844" customWidth="1"/>
    <col min="8944" max="8944" width="15.42578125" style="2844" customWidth="1"/>
    <col min="8945" max="8945" width="17.7109375" style="2844" customWidth="1"/>
    <col min="8946" max="8946" width="15.42578125" style="2844" customWidth="1"/>
    <col min="8947" max="8947" width="17.7109375" style="2844" customWidth="1"/>
    <col min="8948" max="8948" width="15.42578125" style="2844" customWidth="1"/>
    <col min="8949" max="8949" width="19.28515625" style="2844" customWidth="1"/>
    <col min="8950" max="8950" width="15.42578125" style="2844" customWidth="1"/>
    <col min="8951" max="8951" width="17.85546875" style="2844" customWidth="1"/>
    <col min="8952" max="8952" width="15.42578125" style="2844" customWidth="1"/>
    <col min="8953" max="8953" width="18.42578125" style="2844" customWidth="1"/>
    <col min="8954" max="8954" width="15.42578125" style="2844" customWidth="1"/>
    <col min="8955" max="8955" width="18.7109375" style="2844" customWidth="1"/>
    <col min="8956" max="8956" width="15.42578125" style="2844" customWidth="1"/>
    <col min="8957" max="8957" width="17.85546875" style="2844" customWidth="1"/>
    <col min="8958" max="8958" width="15.42578125" style="2844" customWidth="1"/>
    <col min="8959" max="8959" width="18.140625" style="2844" customWidth="1"/>
    <col min="8960" max="8960" width="15.42578125" style="2844" customWidth="1"/>
    <col min="8961" max="8961" width="27.85546875" style="2844" bestFit="1" customWidth="1"/>
    <col min="8962" max="8962" width="16.7109375" style="2844" customWidth="1"/>
    <col min="8963" max="8963" width="13.140625" style="2844" customWidth="1"/>
    <col min="8964" max="8964" width="17" style="2844" customWidth="1"/>
    <col min="8965" max="8965" width="13.5703125" style="2844" customWidth="1"/>
    <col min="8966" max="8966" width="21" style="2844" customWidth="1"/>
    <col min="8967" max="8967" width="12.7109375" style="2844" customWidth="1"/>
    <col min="8968" max="8968" width="14.85546875" style="2844" customWidth="1"/>
    <col min="8969" max="9188" width="10.42578125" style="2844"/>
    <col min="9189" max="9189" width="44.140625" style="2844" customWidth="1"/>
    <col min="9190" max="9191" width="17.5703125" style="2844" customWidth="1"/>
    <col min="9192" max="9192" width="15.42578125" style="2844" customWidth="1"/>
    <col min="9193" max="9193" width="17.5703125" style="2844" customWidth="1"/>
    <col min="9194" max="9194" width="15.42578125" style="2844" customWidth="1"/>
    <col min="9195" max="9195" width="19" style="2844" customWidth="1"/>
    <col min="9196" max="9196" width="15.42578125" style="2844" customWidth="1"/>
    <col min="9197" max="9197" width="17.5703125" style="2844" customWidth="1"/>
    <col min="9198" max="9198" width="15.42578125" style="2844" customWidth="1"/>
    <col min="9199" max="9199" width="17.5703125" style="2844" customWidth="1"/>
    <col min="9200" max="9200" width="15.42578125" style="2844" customWidth="1"/>
    <col min="9201" max="9201" width="17.7109375" style="2844" customWidth="1"/>
    <col min="9202" max="9202" width="15.42578125" style="2844" customWidth="1"/>
    <col min="9203" max="9203" width="17.7109375" style="2844" customWidth="1"/>
    <col min="9204" max="9204" width="15.42578125" style="2844" customWidth="1"/>
    <col min="9205" max="9205" width="19.28515625" style="2844" customWidth="1"/>
    <col min="9206" max="9206" width="15.42578125" style="2844" customWidth="1"/>
    <col min="9207" max="9207" width="17.85546875" style="2844" customWidth="1"/>
    <col min="9208" max="9208" width="15.42578125" style="2844" customWidth="1"/>
    <col min="9209" max="9209" width="18.42578125" style="2844" customWidth="1"/>
    <col min="9210" max="9210" width="15.42578125" style="2844" customWidth="1"/>
    <col min="9211" max="9211" width="18.7109375" style="2844" customWidth="1"/>
    <col min="9212" max="9212" width="15.42578125" style="2844" customWidth="1"/>
    <col min="9213" max="9213" width="17.85546875" style="2844" customWidth="1"/>
    <col min="9214" max="9214" width="15.42578125" style="2844" customWidth="1"/>
    <col min="9215" max="9215" width="18.140625" style="2844" customWidth="1"/>
    <col min="9216" max="9216" width="15.42578125" style="2844" customWidth="1"/>
    <col min="9217" max="9217" width="27.85546875" style="2844" bestFit="1" customWidth="1"/>
    <col min="9218" max="9218" width="16.7109375" style="2844" customWidth="1"/>
    <col min="9219" max="9219" width="13.140625" style="2844" customWidth="1"/>
    <col min="9220" max="9220" width="17" style="2844" customWidth="1"/>
    <col min="9221" max="9221" width="13.5703125" style="2844" customWidth="1"/>
    <col min="9222" max="9222" width="21" style="2844" customWidth="1"/>
    <col min="9223" max="9223" width="12.7109375" style="2844" customWidth="1"/>
    <col min="9224" max="9224" width="14.85546875" style="2844" customWidth="1"/>
    <col min="9225" max="9444" width="10.42578125" style="2844"/>
    <col min="9445" max="9445" width="44.140625" style="2844" customWidth="1"/>
    <col min="9446" max="9447" width="17.5703125" style="2844" customWidth="1"/>
    <col min="9448" max="9448" width="15.42578125" style="2844" customWidth="1"/>
    <col min="9449" max="9449" width="17.5703125" style="2844" customWidth="1"/>
    <col min="9450" max="9450" width="15.42578125" style="2844" customWidth="1"/>
    <col min="9451" max="9451" width="19" style="2844" customWidth="1"/>
    <col min="9452" max="9452" width="15.42578125" style="2844" customWidth="1"/>
    <col min="9453" max="9453" width="17.5703125" style="2844" customWidth="1"/>
    <col min="9454" max="9454" width="15.42578125" style="2844" customWidth="1"/>
    <col min="9455" max="9455" width="17.5703125" style="2844" customWidth="1"/>
    <col min="9456" max="9456" width="15.42578125" style="2844" customWidth="1"/>
    <col min="9457" max="9457" width="17.7109375" style="2844" customWidth="1"/>
    <col min="9458" max="9458" width="15.42578125" style="2844" customWidth="1"/>
    <col min="9459" max="9459" width="17.7109375" style="2844" customWidth="1"/>
    <col min="9460" max="9460" width="15.42578125" style="2844" customWidth="1"/>
    <col min="9461" max="9461" width="19.28515625" style="2844" customWidth="1"/>
    <col min="9462" max="9462" width="15.42578125" style="2844" customWidth="1"/>
    <col min="9463" max="9463" width="17.85546875" style="2844" customWidth="1"/>
    <col min="9464" max="9464" width="15.42578125" style="2844" customWidth="1"/>
    <col min="9465" max="9465" width="18.42578125" style="2844" customWidth="1"/>
    <col min="9466" max="9466" width="15.42578125" style="2844" customWidth="1"/>
    <col min="9467" max="9467" width="18.7109375" style="2844" customWidth="1"/>
    <col min="9468" max="9468" width="15.42578125" style="2844" customWidth="1"/>
    <col min="9469" max="9469" width="17.85546875" style="2844" customWidth="1"/>
    <col min="9470" max="9470" width="15.42578125" style="2844" customWidth="1"/>
    <col min="9471" max="9471" width="18.140625" style="2844" customWidth="1"/>
    <col min="9472" max="9472" width="15.42578125" style="2844" customWidth="1"/>
    <col min="9473" max="9473" width="27.85546875" style="2844" bestFit="1" customWidth="1"/>
    <col min="9474" max="9474" width="16.7109375" style="2844" customWidth="1"/>
    <col min="9475" max="9475" width="13.140625" style="2844" customWidth="1"/>
    <col min="9476" max="9476" width="17" style="2844" customWidth="1"/>
    <col min="9477" max="9477" width="13.5703125" style="2844" customWidth="1"/>
    <col min="9478" max="9478" width="21" style="2844" customWidth="1"/>
    <col min="9479" max="9479" width="12.7109375" style="2844" customWidth="1"/>
    <col min="9480" max="9480" width="14.85546875" style="2844" customWidth="1"/>
    <col min="9481" max="9700" width="10.42578125" style="2844"/>
    <col min="9701" max="9701" width="44.140625" style="2844" customWidth="1"/>
    <col min="9702" max="9703" width="17.5703125" style="2844" customWidth="1"/>
    <col min="9704" max="9704" width="15.42578125" style="2844" customWidth="1"/>
    <col min="9705" max="9705" width="17.5703125" style="2844" customWidth="1"/>
    <col min="9706" max="9706" width="15.42578125" style="2844" customWidth="1"/>
    <col min="9707" max="9707" width="19" style="2844" customWidth="1"/>
    <col min="9708" max="9708" width="15.42578125" style="2844" customWidth="1"/>
    <col min="9709" max="9709" width="17.5703125" style="2844" customWidth="1"/>
    <col min="9710" max="9710" width="15.42578125" style="2844" customWidth="1"/>
    <col min="9711" max="9711" width="17.5703125" style="2844" customWidth="1"/>
    <col min="9712" max="9712" width="15.42578125" style="2844" customWidth="1"/>
    <col min="9713" max="9713" width="17.7109375" style="2844" customWidth="1"/>
    <col min="9714" max="9714" width="15.42578125" style="2844" customWidth="1"/>
    <col min="9715" max="9715" width="17.7109375" style="2844" customWidth="1"/>
    <col min="9716" max="9716" width="15.42578125" style="2844" customWidth="1"/>
    <col min="9717" max="9717" width="19.28515625" style="2844" customWidth="1"/>
    <col min="9718" max="9718" width="15.42578125" style="2844" customWidth="1"/>
    <col min="9719" max="9719" width="17.85546875" style="2844" customWidth="1"/>
    <col min="9720" max="9720" width="15.42578125" style="2844" customWidth="1"/>
    <col min="9721" max="9721" width="18.42578125" style="2844" customWidth="1"/>
    <col min="9722" max="9722" width="15.42578125" style="2844" customWidth="1"/>
    <col min="9723" max="9723" width="18.7109375" style="2844" customWidth="1"/>
    <col min="9724" max="9724" width="15.42578125" style="2844" customWidth="1"/>
    <col min="9725" max="9725" width="17.85546875" style="2844" customWidth="1"/>
    <col min="9726" max="9726" width="15.42578125" style="2844" customWidth="1"/>
    <col min="9727" max="9727" width="18.140625" style="2844" customWidth="1"/>
    <col min="9728" max="9728" width="15.42578125" style="2844" customWidth="1"/>
    <col min="9729" max="9729" width="27.85546875" style="2844" bestFit="1" customWidth="1"/>
    <col min="9730" max="9730" width="16.7109375" style="2844" customWidth="1"/>
    <col min="9731" max="9731" width="13.140625" style="2844" customWidth="1"/>
    <col min="9732" max="9732" width="17" style="2844" customWidth="1"/>
    <col min="9733" max="9733" width="13.5703125" style="2844" customWidth="1"/>
    <col min="9734" max="9734" width="21" style="2844" customWidth="1"/>
    <col min="9735" max="9735" width="12.7109375" style="2844" customWidth="1"/>
    <col min="9736" max="9736" width="14.85546875" style="2844" customWidth="1"/>
    <col min="9737" max="9956" width="10.42578125" style="2844"/>
    <col min="9957" max="9957" width="44.140625" style="2844" customWidth="1"/>
    <col min="9958" max="9959" width="17.5703125" style="2844" customWidth="1"/>
    <col min="9960" max="9960" width="15.42578125" style="2844" customWidth="1"/>
    <col min="9961" max="9961" width="17.5703125" style="2844" customWidth="1"/>
    <col min="9962" max="9962" width="15.42578125" style="2844" customWidth="1"/>
    <col min="9963" max="9963" width="19" style="2844" customWidth="1"/>
    <col min="9964" max="9964" width="15.42578125" style="2844" customWidth="1"/>
    <col min="9965" max="9965" width="17.5703125" style="2844" customWidth="1"/>
    <col min="9966" max="9966" width="15.42578125" style="2844" customWidth="1"/>
    <col min="9967" max="9967" width="17.5703125" style="2844" customWidth="1"/>
    <col min="9968" max="9968" width="15.42578125" style="2844" customWidth="1"/>
    <col min="9969" max="9969" width="17.7109375" style="2844" customWidth="1"/>
    <col min="9970" max="9970" width="15.42578125" style="2844" customWidth="1"/>
    <col min="9971" max="9971" width="17.7109375" style="2844" customWidth="1"/>
    <col min="9972" max="9972" width="15.42578125" style="2844" customWidth="1"/>
    <col min="9973" max="9973" width="19.28515625" style="2844" customWidth="1"/>
    <col min="9974" max="9974" width="15.42578125" style="2844" customWidth="1"/>
    <col min="9975" max="9975" width="17.85546875" style="2844" customWidth="1"/>
    <col min="9976" max="9976" width="15.42578125" style="2844" customWidth="1"/>
    <col min="9977" max="9977" width="18.42578125" style="2844" customWidth="1"/>
    <col min="9978" max="9978" width="15.42578125" style="2844" customWidth="1"/>
    <col min="9979" max="9979" width="18.7109375" style="2844" customWidth="1"/>
    <col min="9980" max="9980" width="15.42578125" style="2844" customWidth="1"/>
    <col min="9981" max="9981" width="17.85546875" style="2844" customWidth="1"/>
    <col min="9982" max="9982" width="15.42578125" style="2844" customWidth="1"/>
    <col min="9983" max="9983" width="18.140625" style="2844" customWidth="1"/>
    <col min="9984" max="9984" width="15.42578125" style="2844" customWidth="1"/>
    <col min="9985" max="9985" width="27.85546875" style="2844" bestFit="1" customWidth="1"/>
    <col min="9986" max="9986" width="16.7109375" style="2844" customWidth="1"/>
    <col min="9987" max="9987" width="13.140625" style="2844" customWidth="1"/>
    <col min="9988" max="9988" width="17" style="2844" customWidth="1"/>
    <col min="9989" max="9989" width="13.5703125" style="2844" customWidth="1"/>
    <col min="9990" max="9990" width="21" style="2844" customWidth="1"/>
    <col min="9991" max="9991" width="12.7109375" style="2844" customWidth="1"/>
    <col min="9992" max="9992" width="14.85546875" style="2844" customWidth="1"/>
    <col min="9993" max="10212" width="10.42578125" style="2844"/>
    <col min="10213" max="10213" width="44.140625" style="2844" customWidth="1"/>
    <col min="10214" max="10215" width="17.5703125" style="2844" customWidth="1"/>
    <col min="10216" max="10216" width="15.42578125" style="2844" customWidth="1"/>
    <col min="10217" max="10217" width="17.5703125" style="2844" customWidth="1"/>
    <col min="10218" max="10218" width="15.42578125" style="2844" customWidth="1"/>
    <col min="10219" max="10219" width="19" style="2844" customWidth="1"/>
    <col min="10220" max="10220" width="15.42578125" style="2844" customWidth="1"/>
    <col min="10221" max="10221" width="17.5703125" style="2844" customWidth="1"/>
    <col min="10222" max="10222" width="15.42578125" style="2844" customWidth="1"/>
    <col min="10223" max="10223" width="17.5703125" style="2844" customWidth="1"/>
    <col min="10224" max="10224" width="15.42578125" style="2844" customWidth="1"/>
    <col min="10225" max="10225" width="17.7109375" style="2844" customWidth="1"/>
    <col min="10226" max="10226" width="15.42578125" style="2844" customWidth="1"/>
    <col min="10227" max="10227" width="17.7109375" style="2844" customWidth="1"/>
    <col min="10228" max="10228" width="15.42578125" style="2844" customWidth="1"/>
    <col min="10229" max="10229" width="19.28515625" style="2844" customWidth="1"/>
    <col min="10230" max="10230" width="15.42578125" style="2844" customWidth="1"/>
    <col min="10231" max="10231" width="17.85546875" style="2844" customWidth="1"/>
    <col min="10232" max="10232" width="15.42578125" style="2844" customWidth="1"/>
    <col min="10233" max="10233" width="18.42578125" style="2844" customWidth="1"/>
    <col min="10234" max="10234" width="15.42578125" style="2844" customWidth="1"/>
    <col min="10235" max="10235" width="18.7109375" style="2844" customWidth="1"/>
    <col min="10236" max="10236" width="15.42578125" style="2844" customWidth="1"/>
    <col min="10237" max="10237" width="17.85546875" style="2844" customWidth="1"/>
    <col min="10238" max="10238" width="15.42578125" style="2844" customWidth="1"/>
    <col min="10239" max="10239" width="18.140625" style="2844" customWidth="1"/>
    <col min="10240" max="10240" width="15.42578125" style="2844" customWidth="1"/>
    <col min="10241" max="10241" width="27.85546875" style="2844" bestFit="1" customWidth="1"/>
    <col min="10242" max="10242" width="16.7109375" style="2844" customWidth="1"/>
    <col min="10243" max="10243" width="13.140625" style="2844" customWidth="1"/>
    <col min="10244" max="10244" width="17" style="2844" customWidth="1"/>
    <col min="10245" max="10245" width="13.5703125" style="2844" customWidth="1"/>
    <col min="10246" max="10246" width="21" style="2844" customWidth="1"/>
    <col min="10247" max="10247" width="12.7109375" style="2844" customWidth="1"/>
    <col min="10248" max="10248" width="14.85546875" style="2844" customWidth="1"/>
    <col min="10249" max="10468" width="10.42578125" style="2844"/>
    <col min="10469" max="10469" width="44.140625" style="2844" customWidth="1"/>
    <col min="10470" max="10471" width="17.5703125" style="2844" customWidth="1"/>
    <col min="10472" max="10472" width="15.42578125" style="2844" customWidth="1"/>
    <col min="10473" max="10473" width="17.5703125" style="2844" customWidth="1"/>
    <col min="10474" max="10474" width="15.42578125" style="2844" customWidth="1"/>
    <col min="10475" max="10475" width="19" style="2844" customWidth="1"/>
    <col min="10476" max="10476" width="15.42578125" style="2844" customWidth="1"/>
    <col min="10477" max="10477" width="17.5703125" style="2844" customWidth="1"/>
    <col min="10478" max="10478" width="15.42578125" style="2844" customWidth="1"/>
    <col min="10479" max="10479" width="17.5703125" style="2844" customWidth="1"/>
    <col min="10480" max="10480" width="15.42578125" style="2844" customWidth="1"/>
    <col min="10481" max="10481" width="17.7109375" style="2844" customWidth="1"/>
    <col min="10482" max="10482" width="15.42578125" style="2844" customWidth="1"/>
    <col min="10483" max="10483" width="17.7109375" style="2844" customWidth="1"/>
    <col min="10484" max="10484" width="15.42578125" style="2844" customWidth="1"/>
    <col min="10485" max="10485" width="19.28515625" style="2844" customWidth="1"/>
    <col min="10486" max="10486" width="15.42578125" style="2844" customWidth="1"/>
    <col min="10487" max="10487" width="17.85546875" style="2844" customWidth="1"/>
    <col min="10488" max="10488" width="15.42578125" style="2844" customWidth="1"/>
    <col min="10489" max="10489" width="18.42578125" style="2844" customWidth="1"/>
    <col min="10490" max="10490" width="15.42578125" style="2844" customWidth="1"/>
    <col min="10491" max="10491" width="18.7109375" style="2844" customWidth="1"/>
    <col min="10492" max="10492" width="15.42578125" style="2844" customWidth="1"/>
    <col min="10493" max="10493" width="17.85546875" style="2844" customWidth="1"/>
    <col min="10494" max="10494" width="15.42578125" style="2844" customWidth="1"/>
    <col min="10495" max="10495" width="18.140625" style="2844" customWidth="1"/>
    <col min="10496" max="10496" width="15.42578125" style="2844" customWidth="1"/>
    <col min="10497" max="10497" width="27.85546875" style="2844" bestFit="1" customWidth="1"/>
    <col min="10498" max="10498" width="16.7109375" style="2844" customWidth="1"/>
    <col min="10499" max="10499" width="13.140625" style="2844" customWidth="1"/>
    <col min="10500" max="10500" width="17" style="2844" customWidth="1"/>
    <col min="10501" max="10501" width="13.5703125" style="2844" customWidth="1"/>
    <col min="10502" max="10502" width="21" style="2844" customWidth="1"/>
    <col min="10503" max="10503" width="12.7109375" style="2844" customWidth="1"/>
    <col min="10504" max="10504" width="14.85546875" style="2844" customWidth="1"/>
    <col min="10505" max="10724" width="10.42578125" style="2844"/>
    <col min="10725" max="10725" width="44.140625" style="2844" customWidth="1"/>
    <col min="10726" max="10727" width="17.5703125" style="2844" customWidth="1"/>
    <col min="10728" max="10728" width="15.42578125" style="2844" customWidth="1"/>
    <col min="10729" max="10729" width="17.5703125" style="2844" customWidth="1"/>
    <col min="10730" max="10730" width="15.42578125" style="2844" customWidth="1"/>
    <col min="10731" max="10731" width="19" style="2844" customWidth="1"/>
    <col min="10732" max="10732" width="15.42578125" style="2844" customWidth="1"/>
    <col min="10733" max="10733" width="17.5703125" style="2844" customWidth="1"/>
    <col min="10734" max="10734" width="15.42578125" style="2844" customWidth="1"/>
    <col min="10735" max="10735" width="17.5703125" style="2844" customWidth="1"/>
    <col min="10736" max="10736" width="15.42578125" style="2844" customWidth="1"/>
    <col min="10737" max="10737" width="17.7109375" style="2844" customWidth="1"/>
    <col min="10738" max="10738" width="15.42578125" style="2844" customWidth="1"/>
    <col min="10739" max="10739" width="17.7109375" style="2844" customWidth="1"/>
    <col min="10740" max="10740" width="15.42578125" style="2844" customWidth="1"/>
    <col min="10741" max="10741" width="19.28515625" style="2844" customWidth="1"/>
    <col min="10742" max="10742" width="15.42578125" style="2844" customWidth="1"/>
    <col min="10743" max="10743" width="17.85546875" style="2844" customWidth="1"/>
    <col min="10744" max="10744" width="15.42578125" style="2844" customWidth="1"/>
    <col min="10745" max="10745" width="18.42578125" style="2844" customWidth="1"/>
    <col min="10746" max="10746" width="15.42578125" style="2844" customWidth="1"/>
    <col min="10747" max="10747" width="18.7109375" style="2844" customWidth="1"/>
    <col min="10748" max="10748" width="15.42578125" style="2844" customWidth="1"/>
    <col min="10749" max="10749" width="17.85546875" style="2844" customWidth="1"/>
    <col min="10750" max="10750" width="15.42578125" style="2844" customWidth="1"/>
    <col min="10751" max="10751" width="18.140625" style="2844" customWidth="1"/>
    <col min="10752" max="10752" width="15.42578125" style="2844" customWidth="1"/>
    <col min="10753" max="10753" width="27.85546875" style="2844" bestFit="1" customWidth="1"/>
    <col min="10754" max="10754" width="16.7109375" style="2844" customWidth="1"/>
    <col min="10755" max="10755" width="13.140625" style="2844" customWidth="1"/>
    <col min="10756" max="10756" width="17" style="2844" customWidth="1"/>
    <col min="10757" max="10757" width="13.5703125" style="2844" customWidth="1"/>
    <col min="10758" max="10758" width="21" style="2844" customWidth="1"/>
    <col min="10759" max="10759" width="12.7109375" style="2844" customWidth="1"/>
    <col min="10760" max="10760" width="14.85546875" style="2844" customWidth="1"/>
    <col min="10761" max="10980" width="10.42578125" style="2844"/>
    <col min="10981" max="10981" width="44.140625" style="2844" customWidth="1"/>
    <col min="10982" max="10983" width="17.5703125" style="2844" customWidth="1"/>
    <col min="10984" max="10984" width="15.42578125" style="2844" customWidth="1"/>
    <col min="10985" max="10985" width="17.5703125" style="2844" customWidth="1"/>
    <col min="10986" max="10986" width="15.42578125" style="2844" customWidth="1"/>
    <col min="10987" max="10987" width="19" style="2844" customWidth="1"/>
    <col min="10988" max="10988" width="15.42578125" style="2844" customWidth="1"/>
    <col min="10989" max="10989" width="17.5703125" style="2844" customWidth="1"/>
    <col min="10990" max="10990" width="15.42578125" style="2844" customWidth="1"/>
    <col min="10991" max="10991" width="17.5703125" style="2844" customWidth="1"/>
    <col min="10992" max="10992" width="15.42578125" style="2844" customWidth="1"/>
    <col min="10993" max="10993" width="17.7109375" style="2844" customWidth="1"/>
    <col min="10994" max="10994" width="15.42578125" style="2844" customWidth="1"/>
    <col min="10995" max="10995" width="17.7109375" style="2844" customWidth="1"/>
    <col min="10996" max="10996" width="15.42578125" style="2844" customWidth="1"/>
    <col min="10997" max="10997" width="19.28515625" style="2844" customWidth="1"/>
    <col min="10998" max="10998" width="15.42578125" style="2844" customWidth="1"/>
    <col min="10999" max="10999" width="17.85546875" style="2844" customWidth="1"/>
    <col min="11000" max="11000" width="15.42578125" style="2844" customWidth="1"/>
    <col min="11001" max="11001" width="18.42578125" style="2844" customWidth="1"/>
    <col min="11002" max="11002" width="15.42578125" style="2844" customWidth="1"/>
    <col min="11003" max="11003" width="18.7109375" style="2844" customWidth="1"/>
    <col min="11004" max="11004" width="15.42578125" style="2844" customWidth="1"/>
    <col min="11005" max="11005" width="17.85546875" style="2844" customWidth="1"/>
    <col min="11006" max="11006" width="15.42578125" style="2844" customWidth="1"/>
    <col min="11007" max="11007" width="18.140625" style="2844" customWidth="1"/>
    <col min="11008" max="11008" width="15.42578125" style="2844" customWidth="1"/>
    <col min="11009" max="11009" width="27.85546875" style="2844" bestFit="1" customWidth="1"/>
    <col min="11010" max="11010" width="16.7109375" style="2844" customWidth="1"/>
    <col min="11011" max="11011" width="13.140625" style="2844" customWidth="1"/>
    <col min="11012" max="11012" width="17" style="2844" customWidth="1"/>
    <col min="11013" max="11013" width="13.5703125" style="2844" customWidth="1"/>
    <col min="11014" max="11014" width="21" style="2844" customWidth="1"/>
    <col min="11015" max="11015" width="12.7109375" style="2844" customWidth="1"/>
    <col min="11016" max="11016" width="14.85546875" style="2844" customWidth="1"/>
    <col min="11017" max="11236" width="10.42578125" style="2844"/>
    <col min="11237" max="11237" width="44.140625" style="2844" customWidth="1"/>
    <col min="11238" max="11239" width="17.5703125" style="2844" customWidth="1"/>
    <col min="11240" max="11240" width="15.42578125" style="2844" customWidth="1"/>
    <col min="11241" max="11241" width="17.5703125" style="2844" customWidth="1"/>
    <col min="11242" max="11242" width="15.42578125" style="2844" customWidth="1"/>
    <col min="11243" max="11243" width="19" style="2844" customWidth="1"/>
    <col min="11244" max="11244" width="15.42578125" style="2844" customWidth="1"/>
    <col min="11245" max="11245" width="17.5703125" style="2844" customWidth="1"/>
    <col min="11246" max="11246" width="15.42578125" style="2844" customWidth="1"/>
    <col min="11247" max="11247" width="17.5703125" style="2844" customWidth="1"/>
    <col min="11248" max="11248" width="15.42578125" style="2844" customWidth="1"/>
    <col min="11249" max="11249" width="17.7109375" style="2844" customWidth="1"/>
    <col min="11250" max="11250" width="15.42578125" style="2844" customWidth="1"/>
    <col min="11251" max="11251" width="17.7109375" style="2844" customWidth="1"/>
    <col min="11252" max="11252" width="15.42578125" style="2844" customWidth="1"/>
    <col min="11253" max="11253" width="19.28515625" style="2844" customWidth="1"/>
    <col min="11254" max="11254" width="15.42578125" style="2844" customWidth="1"/>
    <col min="11255" max="11255" width="17.85546875" style="2844" customWidth="1"/>
    <col min="11256" max="11256" width="15.42578125" style="2844" customWidth="1"/>
    <col min="11257" max="11257" width="18.42578125" style="2844" customWidth="1"/>
    <col min="11258" max="11258" width="15.42578125" style="2844" customWidth="1"/>
    <col min="11259" max="11259" width="18.7109375" style="2844" customWidth="1"/>
    <col min="11260" max="11260" width="15.42578125" style="2844" customWidth="1"/>
    <col min="11261" max="11261" width="17.85546875" style="2844" customWidth="1"/>
    <col min="11262" max="11262" width="15.42578125" style="2844" customWidth="1"/>
    <col min="11263" max="11263" width="18.140625" style="2844" customWidth="1"/>
    <col min="11264" max="11264" width="15.42578125" style="2844" customWidth="1"/>
    <col min="11265" max="11265" width="27.85546875" style="2844" bestFit="1" customWidth="1"/>
    <col min="11266" max="11266" width="16.7109375" style="2844" customWidth="1"/>
    <col min="11267" max="11267" width="13.140625" style="2844" customWidth="1"/>
    <col min="11268" max="11268" width="17" style="2844" customWidth="1"/>
    <col min="11269" max="11269" width="13.5703125" style="2844" customWidth="1"/>
    <col min="11270" max="11270" width="21" style="2844" customWidth="1"/>
    <col min="11271" max="11271" width="12.7109375" style="2844" customWidth="1"/>
    <col min="11272" max="11272" width="14.85546875" style="2844" customWidth="1"/>
    <col min="11273" max="11492" width="10.42578125" style="2844"/>
    <col min="11493" max="11493" width="44.140625" style="2844" customWidth="1"/>
    <col min="11494" max="11495" width="17.5703125" style="2844" customWidth="1"/>
    <col min="11496" max="11496" width="15.42578125" style="2844" customWidth="1"/>
    <col min="11497" max="11497" width="17.5703125" style="2844" customWidth="1"/>
    <col min="11498" max="11498" width="15.42578125" style="2844" customWidth="1"/>
    <col min="11499" max="11499" width="19" style="2844" customWidth="1"/>
    <col min="11500" max="11500" width="15.42578125" style="2844" customWidth="1"/>
    <col min="11501" max="11501" width="17.5703125" style="2844" customWidth="1"/>
    <col min="11502" max="11502" width="15.42578125" style="2844" customWidth="1"/>
    <col min="11503" max="11503" width="17.5703125" style="2844" customWidth="1"/>
    <col min="11504" max="11504" width="15.42578125" style="2844" customWidth="1"/>
    <col min="11505" max="11505" width="17.7109375" style="2844" customWidth="1"/>
    <col min="11506" max="11506" width="15.42578125" style="2844" customWidth="1"/>
    <col min="11507" max="11507" width="17.7109375" style="2844" customWidth="1"/>
    <col min="11508" max="11508" width="15.42578125" style="2844" customWidth="1"/>
    <col min="11509" max="11509" width="19.28515625" style="2844" customWidth="1"/>
    <col min="11510" max="11510" width="15.42578125" style="2844" customWidth="1"/>
    <col min="11511" max="11511" width="17.85546875" style="2844" customWidth="1"/>
    <col min="11512" max="11512" width="15.42578125" style="2844" customWidth="1"/>
    <col min="11513" max="11513" width="18.42578125" style="2844" customWidth="1"/>
    <col min="11514" max="11514" width="15.42578125" style="2844" customWidth="1"/>
    <col min="11515" max="11515" width="18.7109375" style="2844" customWidth="1"/>
    <col min="11516" max="11516" width="15.42578125" style="2844" customWidth="1"/>
    <col min="11517" max="11517" width="17.85546875" style="2844" customWidth="1"/>
    <col min="11518" max="11518" width="15.42578125" style="2844" customWidth="1"/>
    <col min="11519" max="11519" width="18.140625" style="2844" customWidth="1"/>
    <col min="11520" max="11520" width="15.42578125" style="2844" customWidth="1"/>
    <col min="11521" max="11521" width="27.85546875" style="2844" bestFit="1" customWidth="1"/>
    <col min="11522" max="11522" width="16.7109375" style="2844" customWidth="1"/>
    <col min="11523" max="11523" width="13.140625" style="2844" customWidth="1"/>
    <col min="11524" max="11524" width="17" style="2844" customWidth="1"/>
    <col min="11525" max="11525" width="13.5703125" style="2844" customWidth="1"/>
    <col min="11526" max="11526" width="21" style="2844" customWidth="1"/>
    <col min="11527" max="11527" width="12.7109375" style="2844" customWidth="1"/>
    <col min="11528" max="11528" width="14.85546875" style="2844" customWidth="1"/>
    <col min="11529" max="11748" width="10.42578125" style="2844"/>
    <col min="11749" max="11749" width="44.140625" style="2844" customWidth="1"/>
    <col min="11750" max="11751" width="17.5703125" style="2844" customWidth="1"/>
    <col min="11752" max="11752" width="15.42578125" style="2844" customWidth="1"/>
    <col min="11753" max="11753" width="17.5703125" style="2844" customWidth="1"/>
    <col min="11754" max="11754" width="15.42578125" style="2844" customWidth="1"/>
    <col min="11755" max="11755" width="19" style="2844" customWidth="1"/>
    <col min="11756" max="11756" width="15.42578125" style="2844" customWidth="1"/>
    <col min="11757" max="11757" width="17.5703125" style="2844" customWidth="1"/>
    <col min="11758" max="11758" width="15.42578125" style="2844" customWidth="1"/>
    <col min="11759" max="11759" width="17.5703125" style="2844" customWidth="1"/>
    <col min="11760" max="11760" width="15.42578125" style="2844" customWidth="1"/>
    <col min="11761" max="11761" width="17.7109375" style="2844" customWidth="1"/>
    <col min="11762" max="11762" width="15.42578125" style="2844" customWidth="1"/>
    <col min="11763" max="11763" width="17.7109375" style="2844" customWidth="1"/>
    <col min="11764" max="11764" width="15.42578125" style="2844" customWidth="1"/>
    <col min="11765" max="11765" width="19.28515625" style="2844" customWidth="1"/>
    <col min="11766" max="11766" width="15.42578125" style="2844" customWidth="1"/>
    <col min="11767" max="11767" width="17.85546875" style="2844" customWidth="1"/>
    <col min="11768" max="11768" width="15.42578125" style="2844" customWidth="1"/>
    <col min="11769" max="11769" width="18.42578125" style="2844" customWidth="1"/>
    <col min="11770" max="11770" width="15.42578125" style="2844" customWidth="1"/>
    <col min="11771" max="11771" width="18.7109375" style="2844" customWidth="1"/>
    <col min="11772" max="11772" width="15.42578125" style="2844" customWidth="1"/>
    <col min="11773" max="11773" width="17.85546875" style="2844" customWidth="1"/>
    <col min="11774" max="11774" width="15.42578125" style="2844" customWidth="1"/>
    <col min="11775" max="11775" width="18.140625" style="2844" customWidth="1"/>
    <col min="11776" max="11776" width="15.42578125" style="2844" customWidth="1"/>
    <col min="11777" max="11777" width="27.85546875" style="2844" bestFit="1" customWidth="1"/>
    <col min="11778" max="11778" width="16.7109375" style="2844" customWidth="1"/>
    <col min="11779" max="11779" width="13.140625" style="2844" customWidth="1"/>
    <col min="11780" max="11780" width="17" style="2844" customWidth="1"/>
    <col min="11781" max="11781" width="13.5703125" style="2844" customWidth="1"/>
    <col min="11782" max="11782" width="21" style="2844" customWidth="1"/>
    <col min="11783" max="11783" width="12.7109375" style="2844" customWidth="1"/>
    <col min="11784" max="11784" width="14.85546875" style="2844" customWidth="1"/>
    <col min="11785" max="12004" width="10.42578125" style="2844"/>
    <col min="12005" max="12005" width="44.140625" style="2844" customWidth="1"/>
    <col min="12006" max="12007" width="17.5703125" style="2844" customWidth="1"/>
    <col min="12008" max="12008" width="15.42578125" style="2844" customWidth="1"/>
    <col min="12009" max="12009" width="17.5703125" style="2844" customWidth="1"/>
    <col min="12010" max="12010" width="15.42578125" style="2844" customWidth="1"/>
    <col min="12011" max="12011" width="19" style="2844" customWidth="1"/>
    <col min="12012" max="12012" width="15.42578125" style="2844" customWidth="1"/>
    <col min="12013" max="12013" width="17.5703125" style="2844" customWidth="1"/>
    <col min="12014" max="12014" width="15.42578125" style="2844" customWidth="1"/>
    <col min="12015" max="12015" width="17.5703125" style="2844" customWidth="1"/>
    <col min="12016" max="12016" width="15.42578125" style="2844" customWidth="1"/>
    <col min="12017" max="12017" width="17.7109375" style="2844" customWidth="1"/>
    <col min="12018" max="12018" width="15.42578125" style="2844" customWidth="1"/>
    <col min="12019" max="12019" width="17.7109375" style="2844" customWidth="1"/>
    <col min="12020" max="12020" width="15.42578125" style="2844" customWidth="1"/>
    <col min="12021" max="12021" width="19.28515625" style="2844" customWidth="1"/>
    <col min="12022" max="12022" width="15.42578125" style="2844" customWidth="1"/>
    <col min="12023" max="12023" width="17.85546875" style="2844" customWidth="1"/>
    <col min="12024" max="12024" width="15.42578125" style="2844" customWidth="1"/>
    <col min="12025" max="12025" width="18.42578125" style="2844" customWidth="1"/>
    <col min="12026" max="12026" width="15.42578125" style="2844" customWidth="1"/>
    <col min="12027" max="12027" width="18.7109375" style="2844" customWidth="1"/>
    <col min="12028" max="12028" width="15.42578125" style="2844" customWidth="1"/>
    <col min="12029" max="12029" width="17.85546875" style="2844" customWidth="1"/>
    <col min="12030" max="12030" width="15.42578125" style="2844" customWidth="1"/>
    <col min="12031" max="12031" width="18.140625" style="2844" customWidth="1"/>
    <col min="12032" max="12032" width="15.42578125" style="2844" customWidth="1"/>
    <col min="12033" max="12033" width="27.85546875" style="2844" bestFit="1" customWidth="1"/>
    <col min="12034" max="12034" width="16.7109375" style="2844" customWidth="1"/>
    <col min="12035" max="12035" width="13.140625" style="2844" customWidth="1"/>
    <col min="12036" max="12036" width="17" style="2844" customWidth="1"/>
    <col min="12037" max="12037" width="13.5703125" style="2844" customWidth="1"/>
    <col min="12038" max="12038" width="21" style="2844" customWidth="1"/>
    <col min="12039" max="12039" width="12.7109375" style="2844" customWidth="1"/>
    <col min="12040" max="12040" width="14.85546875" style="2844" customWidth="1"/>
    <col min="12041" max="12260" width="10.42578125" style="2844"/>
    <col min="12261" max="12261" width="44.140625" style="2844" customWidth="1"/>
    <col min="12262" max="12263" width="17.5703125" style="2844" customWidth="1"/>
    <col min="12264" max="12264" width="15.42578125" style="2844" customWidth="1"/>
    <col min="12265" max="12265" width="17.5703125" style="2844" customWidth="1"/>
    <col min="12266" max="12266" width="15.42578125" style="2844" customWidth="1"/>
    <col min="12267" max="12267" width="19" style="2844" customWidth="1"/>
    <col min="12268" max="12268" width="15.42578125" style="2844" customWidth="1"/>
    <col min="12269" max="12269" width="17.5703125" style="2844" customWidth="1"/>
    <col min="12270" max="12270" width="15.42578125" style="2844" customWidth="1"/>
    <col min="12271" max="12271" width="17.5703125" style="2844" customWidth="1"/>
    <col min="12272" max="12272" width="15.42578125" style="2844" customWidth="1"/>
    <col min="12273" max="12273" width="17.7109375" style="2844" customWidth="1"/>
    <col min="12274" max="12274" width="15.42578125" style="2844" customWidth="1"/>
    <col min="12275" max="12275" width="17.7109375" style="2844" customWidth="1"/>
    <col min="12276" max="12276" width="15.42578125" style="2844" customWidth="1"/>
    <col min="12277" max="12277" width="19.28515625" style="2844" customWidth="1"/>
    <col min="12278" max="12278" width="15.42578125" style="2844" customWidth="1"/>
    <col min="12279" max="12279" width="17.85546875" style="2844" customWidth="1"/>
    <col min="12280" max="12280" width="15.42578125" style="2844" customWidth="1"/>
    <col min="12281" max="12281" width="18.42578125" style="2844" customWidth="1"/>
    <col min="12282" max="12282" width="15.42578125" style="2844" customWidth="1"/>
    <col min="12283" max="12283" width="18.7109375" style="2844" customWidth="1"/>
    <col min="12284" max="12284" width="15.42578125" style="2844" customWidth="1"/>
    <col min="12285" max="12285" width="17.85546875" style="2844" customWidth="1"/>
    <col min="12286" max="12286" width="15.42578125" style="2844" customWidth="1"/>
    <col min="12287" max="12287" width="18.140625" style="2844" customWidth="1"/>
    <col min="12288" max="12288" width="15.42578125" style="2844" customWidth="1"/>
    <col min="12289" max="12289" width="27.85546875" style="2844" bestFit="1" customWidth="1"/>
    <col min="12290" max="12290" width="16.7109375" style="2844" customWidth="1"/>
    <col min="12291" max="12291" width="13.140625" style="2844" customWidth="1"/>
    <col min="12292" max="12292" width="17" style="2844" customWidth="1"/>
    <col min="12293" max="12293" width="13.5703125" style="2844" customWidth="1"/>
    <col min="12294" max="12294" width="21" style="2844" customWidth="1"/>
    <col min="12295" max="12295" width="12.7109375" style="2844" customWidth="1"/>
    <col min="12296" max="12296" width="14.85546875" style="2844" customWidth="1"/>
    <col min="12297" max="12516" width="10.42578125" style="2844"/>
    <col min="12517" max="12517" width="44.140625" style="2844" customWidth="1"/>
    <col min="12518" max="12519" width="17.5703125" style="2844" customWidth="1"/>
    <col min="12520" max="12520" width="15.42578125" style="2844" customWidth="1"/>
    <col min="12521" max="12521" width="17.5703125" style="2844" customWidth="1"/>
    <col min="12522" max="12522" width="15.42578125" style="2844" customWidth="1"/>
    <col min="12523" max="12523" width="19" style="2844" customWidth="1"/>
    <col min="12524" max="12524" width="15.42578125" style="2844" customWidth="1"/>
    <col min="12525" max="12525" width="17.5703125" style="2844" customWidth="1"/>
    <col min="12526" max="12526" width="15.42578125" style="2844" customWidth="1"/>
    <col min="12527" max="12527" width="17.5703125" style="2844" customWidth="1"/>
    <col min="12528" max="12528" width="15.42578125" style="2844" customWidth="1"/>
    <col min="12529" max="12529" width="17.7109375" style="2844" customWidth="1"/>
    <col min="12530" max="12530" width="15.42578125" style="2844" customWidth="1"/>
    <col min="12531" max="12531" width="17.7109375" style="2844" customWidth="1"/>
    <col min="12532" max="12532" width="15.42578125" style="2844" customWidth="1"/>
    <col min="12533" max="12533" width="19.28515625" style="2844" customWidth="1"/>
    <col min="12534" max="12534" width="15.42578125" style="2844" customWidth="1"/>
    <col min="12535" max="12535" width="17.85546875" style="2844" customWidth="1"/>
    <col min="12536" max="12536" width="15.42578125" style="2844" customWidth="1"/>
    <col min="12537" max="12537" width="18.42578125" style="2844" customWidth="1"/>
    <col min="12538" max="12538" width="15.42578125" style="2844" customWidth="1"/>
    <col min="12539" max="12539" width="18.7109375" style="2844" customWidth="1"/>
    <col min="12540" max="12540" width="15.42578125" style="2844" customWidth="1"/>
    <col min="12541" max="12541" width="17.85546875" style="2844" customWidth="1"/>
    <col min="12542" max="12542" width="15.42578125" style="2844" customWidth="1"/>
    <col min="12543" max="12543" width="18.140625" style="2844" customWidth="1"/>
    <col min="12544" max="12544" width="15.42578125" style="2844" customWidth="1"/>
    <col min="12545" max="12545" width="27.85546875" style="2844" bestFit="1" customWidth="1"/>
    <col min="12546" max="12546" width="16.7109375" style="2844" customWidth="1"/>
    <col min="12547" max="12547" width="13.140625" style="2844" customWidth="1"/>
    <col min="12548" max="12548" width="17" style="2844" customWidth="1"/>
    <col min="12549" max="12549" width="13.5703125" style="2844" customWidth="1"/>
    <col min="12550" max="12550" width="21" style="2844" customWidth="1"/>
    <col min="12551" max="12551" width="12.7109375" style="2844" customWidth="1"/>
    <col min="12552" max="12552" width="14.85546875" style="2844" customWidth="1"/>
    <col min="12553" max="12772" width="10.42578125" style="2844"/>
    <col min="12773" max="12773" width="44.140625" style="2844" customWidth="1"/>
    <col min="12774" max="12775" width="17.5703125" style="2844" customWidth="1"/>
    <col min="12776" max="12776" width="15.42578125" style="2844" customWidth="1"/>
    <col min="12777" max="12777" width="17.5703125" style="2844" customWidth="1"/>
    <col min="12778" max="12778" width="15.42578125" style="2844" customWidth="1"/>
    <col min="12779" max="12779" width="19" style="2844" customWidth="1"/>
    <col min="12780" max="12780" width="15.42578125" style="2844" customWidth="1"/>
    <col min="12781" max="12781" width="17.5703125" style="2844" customWidth="1"/>
    <col min="12782" max="12782" width="15.42578125" style="2844" customWidth="1"/>
    <col min="12783" max="12783" width="17.5703125" style="2844" customWidth="1"/>
    <col min="12784" max="12784" width="15.42578125" style="2844" customWidth="1"/>
    <col min="12785" max="12785" width="17.7109375" style="2844" customWidth="1"/>
    <col min="12786" max="12786" width="15.42578125" style="2844" customWidth="1"/>
    <col min="12787" max="12787" width="17.7109375" style="2844" customWidth="1"/>
    <col min="12788" max="12788" width="15.42578125" style="2844" customWidth="1"/>
    <col min="12789" max="12789" width="19.28515625" style="2844" customWidth="1"/>
    <col min="12790" max="12790" width="15.42578125" style="2844" customWidth="1"/>
    <col min="12791" max="12791" width="17.85546875" style="2844" customWidth="1"/>
    <col min="12792" max="12792" width="15.42578125" style="2844" customWidth="1"/>
    <col min="12793" max="12793" width="18.42578125" style="2844" customWidth="1"/>
    <col min="12794" max="12794" width="15.42578125" style="2844" customWidth="1"/>
    <col min="12795" max="12795" width="18.7109375" style="2844" customWidth="1"/>
    <col min="12796" max="12796" width="15.42578125" style="2844" customWidth="1"/>
    <col min="12797" max="12797" width="17.85546875" style="2844" customWidth="1"/>
    <col min="12798" max="12798" width="15.42578125" style="2844" customWidth="1"/>
    <col min="12799" max="12799" width="18.140625" style="2844" customWidth="1"/>
    <col min="12800" max="12800" width="15.42578125" style="2844" customWidth="1"/>
    <col min="12801" max="12801" width="27.85546875" style="2844" bestFit="1" customWidth="1"/>
    <col min="12802" max="12802" width="16.7109375" style="2844" customWidth="1"/>
    <col min="12803" max="12803" width="13.140625" style="2844" customWidth="1"/>
    <col min="12804" max="12804" width="17" style="2844" customWidth="1"/>
    <col min="12805" max="12805" width="13.5703125" style="2844" customWidth="1"/>
    <col min="12806" max="12806" width="21" style="2844" customWidth="1"/>
    <col min="12807" max="12807" width="12.7109375" style="2844" customWidth="1"/>
    <col min="12808" max="12808" width="14.85546875" style="2844" customWidth="1"/>
    <col min="12809" max="13028" width="10.42578125" style="2844"/>
    <col min="13029" max="13029" width="44.140625" style="2844" customWidth="1"/>
    <col min="13030" max="13031" width="17.5703125" style="2844" customWidth="1"/>
    <col min="13032" max="13032" width="15.42578125" style="2844" customWidth="1"/>
    <col min="13033" max="13033" width="17.5703125" style="2844" customWidth="1"/>
    <col min="13034" max="13034" width="15.42578125" style="2844" customWidth="1"/>
    <col min="13035" max="13035" width="19" style="2844" customWidth="1"/>
    <col min="13036" max="13036" width="15.42578125" style="2844" customWidth="1"/>
    <col min="13037" max="13037" width="17.5703125" style="2844" customWidth="1"/>
    <col min="13038" max="13038" width="15.42578125" style="2844" customWidth="1"/>
    <col min="13039" max="13039" width="17.5703125" style="2844" customWidth="1"/>
    <col min="13040" max="13040" width="15.42578125" style="2844" customWidth="1"/>
    <col min="13041" max="13041" width="17.7109375" style="2844" customWidth="1"/>
    <col min="13042" max="13042" width="15.42578125" style="2844" customWidth="1"/>
    <col min="13043" max="13043" width="17.7109375" style="2844" customWidth="1"/>
    <col min="13044" max="13044" width="15.42578125" style="2844" customWidth="1"/>
    <col min="13045" max="13045" width="19.28515625" style="2844" customWidth="1"/>
    <col min="13046" max="13046" width="15.42578125" style="2844" customWidth="1"/>
    <col min="13047" max="13047" width="17.85546875" style="2844" customWidth="1"/>
    <col min="13048" max="13048" width="15.42578125" style="2844" customWidth="1"/>
    <col min="13049" max="13049" width="18.42578125" style="2844" customWidth="1"/>
    <col min="13050" max="13050" width="15.42578125" style="2844" customWidth="1"/>
    <col min="13051" max="13051" width="18.7109375" style="2844" customWidth="1"/>
    <col min="13052" max="13052" width="15.42578125" style="2844" customWidth="1"/>
    <col min="13053" max="13053" width="17.85546875" style="2844" customWidth="1"/>
    <col min="13054" max="13054" width="15.42578125" style="2844" customWidth="1"/>
    <col min="13055" max="13055" width="18.140625" style="2844" customWidth="1"/>
    <col min="13056" max="13056" width="15.42578125" style="2844" customWidth="1"/>
    <col min="13057" max="13057" width="27.85546875" style="2844" bestFit="1" customWidth="1"/>
    <col min="13058" max="13058" width="16.7109375" style="2844" customWidth="1"/>
    <col min="13059" max="13059" width="13.140625" style="2844" customWidth="1"/>
    <col min="13060" max="13060" width="17" style="2844" customWidth="1"/>
    <col min="13061" max="13061" width="13.5703125" style="2844" customWidth="1"/>
    <col min="13062" max="13062" width="21" style="2844" customWidth="1"/>
    <col min="13063" max="13063" width="12.7109375" style="2844" customWidth="1"/>
    <col min="13064" max="13064" width="14.85546875" style="2844" customWidth="1"/>
    <col min="13065" max="13284" width="10.42578125" style="2844"/>
    <col min="13285" max="13285" width="44.140625" style="2844" customWidth="1"/>
    <col min="13286" max="13287" width="17.5703125" style="2844" customWidth="1"/>
    <col min="13288" max="13288" width="15.42578125" style="2844" customWidth="1"/>
    <col min="13289" max="13289" width="17.5703125" style="2844" customWidth="1"/>
    <col min="13290" max="13290" width="15.42578125" style="2844" customWidth="1"/>
    <col min="13291" max="13291" width="19" style="2844" customWidth="1"/>
    <col min="13292" max="13292" width="15.42578125" style="2844" customWidth="1"/>
    <col min="13293" max="13293" width="17.5703125" style="2844" customWidth="1"/>
    <col min="13294" max="13294" width="15.42578125" style="2844" customWidth="1"/>
    <col min="13295" max="13295" width="17.5703125" style="2844" customWidth="1"/>
    <col min="13296" max="13296" width="15.42578125" style="2844" customWidth="1"/>
    <col min="13297" max="13297" width="17.7109375" style="2844" customWidth="1"/>
    <col min="13298" max="13298" width="15.42578125" style="2844" customWidth="1"/>
    <col min="13299" max="13299" width="17.7109375" style="2844" customWidth="1"/>
    <col min="13300" max="13300" width="15.42578125" style="2844" customWidth="1"/>
    <col min="13301" max="13301" width="19.28515625" style="2844" customWidth="1"/>
    <col min="13302" max="13302" width="15.42578125" style="2844" customWidth="1"/>
    <col min="13303" max="13303" width="17.85546875" style="2844" customWidth="1"/>
    <col min="13304" max="13304" width="15.42578125" style="2844" customWidth="1"/>
    <col min="13305" max="13305" width="18.42578125" style="2844" customWidth="1"/>
    <col min="13306" max="13306" width="15.42578125" style="2844" customWidth="1"/>
    <col min="13307" max="13307" width="18.7109375" style="2844" customWidth="1"/>
    <col min="13308" max="13308" width="15.42578125" style="2844" customWidth="1"/>
    <col min="13309" max="13309" width="17.85546875" style="2844" customWidth="1"/>
    <col min="13310" max="13310" width="15.42578125" style="2844" customWidth="1"/>
    <col min="13311" max="13311" width="18.140625" style="2844" customWidth="1"/>
    <col min="13312" max="13312" width="15.42578125" style="2844" customWidth="1"/>
    <col min="13313" max="13313" width="27.85546875" style="2844" bestFit="1" customWidth="1"/>
    <col min="13314" max="13314" width="16.7109375" style="2844" customWidth="1"/>
    <col min="13315" max="13315" width="13.140625" style="2844" customWidth="1"/>
    <col min="13316" max="13316" width="17" style="2844" customWidth="1"/>
    <col min="13317" max="13317" width="13.5703125" style="2844" customWidth="1"/>
    <col min="13318" max="13318" width="21" style="2844" customWidth="1"/>
    <col min="13319" max="13319" width="12.7109375" style="2844" customWidth="1"/>
    <col min="13320" max="13320" width="14.85546875" style="2844" customWidth="1"/>
    <col min="13321" max="13540" width="10.42578125" style="2844"/>
    <col min="13541" max="13541" width="44.140625" style="2844" customWidth="1"/>
    <col min="13542" max="13543" width="17.5703125" style="2844" customWidth="1"/>
    <col min="13544" max="13544" width="15.42578125" style="2844" customWidth="1"/>
    <col min="13545" max="13545" width="17.5703125" style="2844" customWidth="1"/>
    <col min="13546" max="13546" width="15.42578125" style="2844" customWidth="1"/>
    <col min="13547" max="13547" width="19" style="2844" customWidth="1"/>
    <col min="13548" max="13548" width="15.42578125" style="2844" customWidth="1"/>
    <col min="13549" max="13549" width="17.5703125" style="2844" customWidth="1"/>
    <col min="13550" max="13550" width="15.42578125" style="2844" customWidth="1"/>
    <col min="13551" max="13551" width="17.5703125" style="2844" customWidth="1"/>
    <col min="13552" max="13552" width="15.42578125" style="2844" customWidth="1"/>
    <col min="13553" max="13553" width="17.7109375" style="2844" customWidth="1"/>
    <col min="13554" max="13554" width="15.42578125" style="2844" customWidth="1"/>
    <col min="13555" max="13555" width="17.7109375" style="2844" customWidth="1"/>
    <col min="13556" max="13556" width="15.42578125" style="2844" customWidth="1"/>
    <col min="13557" max="13557" width="19.28515625" style="2844" customWidth="1"/>
    <col min="13558" max="13558" width="15.42578125" style="2844" customWidth="1"/>
    <col min="13559" max="13559" width="17.85546875" style="2844" customWidth="1"/>
    <col min="13560" max="13560" width="15.42578125" style="2844" customWidth="1"/>
    <col min="13561" max="13561" width="18.42578125" style="2844" customWidth="1"/>
    <col min="13562" max="13562" width="15.42578125" style="2844" customWidth="1"/>
    <col min="13563" max="13563" width="18.7109375" style="2844" customWidth="1"/>
    <col min="13564" max="13564" width="15.42578125" style="2844" customWidth="1"/>
    <col min="13565" max="13565" width="17.85546875" style="2844" customWidth="1"/>
    <col min="13566" max="13566" width="15.42578125" style="2844" customWidth="1"/>
    <col min="13567" max="13567" width="18.140625" style="2844" customWidth="1"/>
    <col min="13568" max="13568" width="15.42578125" style="2844" customWidth="1"/>
    <col min="13569" max="13569" width="27.85546875" style="2844" bestFit="1" customWidth="1"/>
    <col min="13570" max="13570" width="16.7109375" style="2844" customWidth="1"/>
    <col min="13571" max="13571" width="13.140625" style="2844" customWidth="1"/>
    <col min="13572" max="13572" width="17" style="2844" customWidth="1"/>
    <col min="13573" max="13573" width="13.5703125" style="2844" customWidth="1"/>
    <col min="13574" max="13574" width="21" style="2844" customWidth="1"/>
    <col min="13575" max="13575" width="12.7109375" style="2844" customWidth="1"/>
    <col min="13576" max="13576" width="14.85546875" style="2844" customWidth="1"/>
    <col min="13577" max="13796" width="10.42578125" style="2844"/>
    <col min="13797" max="13797" width="44.140625" style="2844" customWidth="1"/>
    <col min="13798" max="13799" width="17.5703125" style="2844" customWidth="1"/>
    <col min="13800" max="13800" width="15.42578125" style="2844" customWidth="1"/>
    <col min="13801" max="13801" width="17.5703125" style="2844" customWidth="1"/>
    <col min="13802" max="13802" width="15.42578125" style="2844" customWidth="1"/>
    <col min="13803" max="13803" width="19" style="2844" customWidth="1"/>
    <col min="13804" max="13804" width="15.42578125" style="2844" customWidth="1"/>
    <col min="13805" max="13805" width="17.5703125" style="2844" customWidth="1"/>
    <col min="13806" max="13806" width="15.42578125" style="2844" customWidth="1"/>
    <col min="13807" max="13807" width="17.5703125" style="2844" customWidth="1"/>
    <col min="13808" max="13808" width="15.42578125" style="2844" customWidth="1"/>
    <col min="13809" max="13809" width="17.7109375" style="2844" customWidth="1"/>
    <col min="13810" max="13810" width="15.42578125" style="2844" customWidth="1"/>
    <col min="13811" max="13811" width="17.7109375" style="2844" customWidth="1"/>
    <col min="13812" max="13812" width="15.42578125" style="2844" customWidth="1"/>
    <col min="13813" max="13813" width="19.28515625" style="2844" customWidth="1"/>
    <col min="13814" max="13814" width="15.42578125" style="2844" customWidth="1"/>
    <col min="13815" max="13815" width="17.85546875" style="2844" customWidth="1"/>
    <col min="13816" max="13816" width="15.42578125" style="2844" customWidth="1"/>
    <col min="13817" max="13817" width="18.42578125" style="2844" customWidth="1"/>
    <col min="13818" max="13818" width="15.42578125" style="2844" customWidth="1"/>
    <col min="13819" max="13819" width="18.7109375" style="2844" customWidth="1"/>
    <col min="13820" max="13820" width="15.42578125" style="2844" customWidth="1"/>
    <col min="13821" max="13821" width="17.85546875" style="2844" customWidth="1"/>
    <col min="13822" max="13822" width="15.42578125" style="2844" customWidth="1"/>
    <col min="13823" max="13823" width="18.140625" style="2844" customWidth="1"/>
    <col min="13824" max="13824" width="15.42578125" style="2844" customWidth="1"/>
    <col min="13825" max="13825" width="27.85546875" style="2844" bestFit="1" customWidth="1"/>
    <col min="13826" max="13826" width="16.7109375" style="2844" customWidth="1"/>
    <col min="13827" max="13827" width="13.140625" style="2844" customWidth="1"/>
    <col min="13828" max="13828" width="17" style="2844" customWidth="1"/>
    <col min="13829" max="13829" width="13.5703125" style="2844" customWidth="1"/>
    <col min="13830" max="13830" width="21" style="2844" customWidth="1"/>
    <col min="13831" max="13831" width="12.7109375" style="2844" customWidth="1"/>
    <col min="13832" max="13832" width="14.85546875" style="2844" customWidth="1"/>
    <col min="13833" max="14052" width="10.42578125" style="2844"/>
    <col min="14053" max="14053" width="44.140625" style="2844" customWidth="1"/>
    <col min="14054" max="14055" width="17.5703125" style="2844" customWidth="1"/>
    <col min="14056" max="14056" width="15.42578125" style="2844" customWidth="1"/>
    <col min="14057" max="14057" width="17.5703125" style="2844" customWidth="1"/>
    <col min="14058" max="14058" width="15.42578125" style="2844" customWidth="1"/>
    <col min="14059" max="14059" width="19" style="2844" customWidth="1"/>
    <col min="14060" max="14060" width="15.42578125" style="2844" customWidth="1"/>
    <col min="14061" max="14061" width="17.5703125" style="2844" customWidth="1"/>
    <col min="14062" max="14062" width="15.42578125" style="2844" customWidth="1"/>
    <col min="14063" max="14063" width="17.5703125" style="2844" customWidth="1"/>
    <col min="14064" max="14064" width="15.42578125" style="2844" customWidth="1"/>
    <col min="14065" max="14065" width="17.7109375" style="2844" customWidth="1"/>
    <col min="14066" max="14066" width="15.42578125" style="2844" customWidth="1"/>
    <col min="14067" max="14067" width="17.7109375" style="2844" customWidth="1"/>
    <col min="14068" max="14068" width="15.42578125" style="2844" customWidth="1"/>
    <col min="14069" max="14069" width="19.28515625" style="2844" customWidth="1"/>
    <col min="14070" max="14070" width="15.42578125" style="2844" customWidth="1"/>
    <col min="14071" max="14071" width="17.85546875" style="2844" customWidth="1"/>
    <col min="14072" max="14072" width="15.42578125" style="2844" customWidth="1"/>
    <col min="14073" max="14073" width="18.42578125" style="2844" customWidth="1"/>
    <col min="14074" max="14074" width="15.42578125" style="2844" customWidth="1"/>
    <col min="14075" max="14075" width="18.7109375" style="2844" customWidth="1"/>
    <col min="14076" max="14076" width="15.42578125" style="2844" customWidth="1"/>
    <col min="14077" max="14077" width="17.85546875" style="2844" customWidth="1"/>
    <col min="14078" max="14078" width="15.42578125" style="2844" customWidth="1"/>
    <col min="14079" max="14079" width="18.140625" style="2844" customWidth="1"/>
    <col min="14080" max="14080" width="15.42578125" style="2844" customWidth="1"/>
    <col min="14081" max="14081" width="27.85546875" style="2844" bestFit="1" customWidth="1"/>
    <col min="14082" max="14082" width="16.7109375" style="2844" customWidth="1"/>
    <col min="14083" max="14083" width="13.140625" style="2844" customWidth="1"/>
    <col min="14084" max="14084" width="17" style="2844" customWidth="1"/>
    <col min="14085" max="14085" width="13.5703125" style="2844" customWidth="1"/>
    <col min="14086" max="14086" width="21" style="2844" customWidth="1"/>
    <col min="14087" max="14087" width="12.7109375" style="2844" customWidth="1"/>
    <col min="14088" max="14088" width="14.85546875" style="2844" customWidth="1"/>
    <col min="14089" max="14308" width="10.42578125" style="2844"/>
    <col min="14309" max="14309" width="44.140625" style="2844" customWidth="1"/>
    <col min="14310" max="14311" width="17.5703125" style="2844" customWidth="1"/>
    <col min="14312" max="14312" width="15.42578125" style="2844" customWidth="1"/>
    <col min="14313" max="14313" width="17.5703125" style="2844" customWidth="1"/>
    <col min="14314" max="14314" width="15.42578125" style="2844" customWidth="1"/>
    <col min="14315" max="14315" width="19" style="2844" customWidth="1"/>
    <col min="14316" max="14316" width="15.42578125" style="2844" customWidth="1"/>
    <col min="14317" max="14317" width="17.5703125" style="2844" customWidth="1"/>
    <col min="14318" max="14318" width="15.42578125" style="2844" customWidth="1"/>
    <col min="14319" max="14319" width="17.5703125" style="2844" customWidth="1"/>
    <col min="14320" max="14320" width="15.42578125" style="2844" customWidth="1"/>
    <col min="14321" max="14321" width="17.7109375" style="2844" customWidth="1"/>
    <col min="14322" max="14322" width="15.42578125" style="2844" customWidth="1"/>
    <col min="14323" max="14323" width="17.7109375" style="2844" customWidth="1"/>
    <col min="14324" max="14324" width="15.42578125" style="2844" customWidth="1"/>
    <col min="14325" max="14325" width="19.28515625" style="2844" customWidth="1"/>
    <col min="14326" max="14326" width="15.42578125" style="2844" customWidth="1"/>
    <col min="14327" max="14327" width="17.85546875" style="2844" customWidth="1"/>
    <col min="14328" max="14328" width="15.42578125" style="2844" customWidth="1"/>
    <col min="14329" max="14329" width="18.42578125" style="2844" customWidth="1"/>
    <col min="14330" max="14330" width="15.42578125" style="2844" customWidth="1"/>
    <col min="14331" max="14331" width="18.7109375" style="2844" customWidth="1"/>
    <col min="14332" max="14332" width="15.42578125" style="2844" customWidth="1"/>
    <col min="14333" max="14333" width="17.85546875" style="2844" customWidth="1"/>
    <col min="14334" max="14334" width="15.42578125" style="2844" customWidth="1"/>
    <col min="14335" max="14335" width="18.140625" style="2844" customWidth="1"/>
    <col min="14336" max="14336" width="15.42578125" style="2844" customWidth="1"/>
    <col min="14337" max="14337" width="27.85546875" style="2844" bestFit="1" customWidth="1"/>
    <col min="14338" max="14338" width="16.7109375" style="2844" customWidth="1"/>
    <col min="14339" max="14339" width="13.140625" style="2844" customWidth="1"/>
    <col min="14340" max="14340" width="17" style="2844" customWidth="1"/>
    <col min="14341" max="14341" width="13.5703125" style="2844" customWidth="1"/>
    <col min="14342" max="14342" width="21" style="2844" customWidth="1"/>
    <col min="14343" max="14343" width="12.7109375" style="2844" customWidth="1"/>
    <col min="14344" max="14344" width="14.85546875" style="2844" customWidth="1"/>
    <col min="14345" max="14564" width="10.42578125" style="2844"/>
    <col min="14565" max="14565" width="44.140625" style="2844" customWidth="1"/>
    <col min="14566" max="14567" width="17.5703125" style="2844" customWidth="1"/>
    <col min="14568" max="14568" width="15.42578125" style="2844" customWidth="1"/>
    <col min="14569" max="14569" width="17.5703125" style="2844" customWidth="1"/>
    <col min="14570" max="14570" width="15.42578125" style="2844" customWidth="1"/>
    <col min="14571" max="14571" width="19" style="2844" customWidth="1"/>
    <col min="14572" max="14572" width="15.42578125" style="2844" customWidth="1"/>
    <col min="14573" max="14573" width="17.5703125" style="2844" customWidth="1"/>
    <col min="14574" max="14574" width="15.42578125" style="2844" customWidth="1"/>
    <col min="14575" max="14575" width="17.5703125" style="2844" customWidth="1"/>
    <col min="14576" max="14576" width="15.42578125" style="2844" customWidth="1"/>
    <col min="14577" max="14577" width="17.7109375" style="2844" customWidth="1"/>
    <col min="14578" max="14578" width="15.42578125" style="2844" customWidth="1"/>
    <col min="14579" max="14579" width="17.7109375" style="2844" customWidth="1"/>
    <col min="14580" max="14580" width="15.42578125" style="2844" customWidth="1"/>
    <col min="14581" max="14581" width="19.28515625" style="2844" customWidth="1"/>
    <col min="14582" max="14582" width="15.42578125" style="2844" customWidth="1"/>
    <col min="14583" max="14583" width="17.85546875" style="2844" customWidth="1"/>
    <col min="14584" max="14584" width="15.42578125" style="2844" customWidth="1"/>
    <col min="14585" max="14585" width="18.42578125" style="2844" customWidth="1"/>
    <col min="14586" max="14586" width="15.42578125" style="2844" customWidth="1"/>
    <col min="14587" max="14587" width="18.7109375" style="2844" customWidth="1"/>
    <col min="14588" max="14588" width="15.42578125" style="2844" customWidth="1"/>
    <col min="14589" max="14589" width="17.85546875" style="2844" customWidth="1"/>
    <col min="14590" max="14590" width="15.42578125" style="2844" customWidth="1"/>
    <col min="14591" max="14591" width="18.140625" style="2844" customWidth="1"/>
    <col min="14592" max="14592" width="15.42578125" style="2844" customWidth="1"/>
    <col min="14593" max="14593" width="27.85546875" style="2844" bestFit="1" customWidth="1"/>
    <col min="14594" max="14594" width="16.7109375" style="2844" customWidth="1"/>
    <col min="14595" max="14595" width="13.140625" style="2844" customWidth="1"/>
    <col min="14596" max="14596" width="17" style="2844" customWidth="1"/>
    <col min="14597" max="14597" width="13.5703125" style="2844" customWidth="1"/>
    <col min="14598" max="14598" width="21" style="2844" customWidth="1"/>
    <col min="14599" max="14599" width="12.7109375" style="2844" customWidth="1"/>
    <col min="14600" max="14600" width="14.85546875" style="2844" customWidth="1"/>
    <col min="14601" max="14820" width="10.42578125" style="2844"/>
    <col min="14821" max="14821" width="44.140625" style="2844" customWidth="1"/>
    <col min="14822" max="14823" width="17.5703125" style="2844" customWidth="1"/>
    <col min="14824" max="14824" width="15.42578125" style="2844" customWidth="1"/>
    <col min="14825" max="14825" width="17.5703125" style="2844" customWidth="1"/>
    <col min="14826" max="14826" width="15.42578125" style="2844" customWidth="1"/>
    <col min="14827" max="14827" width="19" style="2844" customWidth="1"/>
    <col min="14828" max="14828" width="15.42578125" style="2844" customWidth="1"/>
    <col min="14829" max="14829" width="17.5703125" style="2844" customWidth="1"/>
    <col min="14830" max="14830" width="15.42578125" style="2844" customWidth="1"/>
    <col min="14831" max="14831" width="17.5703125" style="2844" customWidth="1"/>
    <col min="14832" max="14832" width="15.42578125" style="2844" customWidth="1"/>
    <col min="14833" max="14833" width="17.7109375" style="2844" customWidth="1"/>
    <col min="14834" max="14834" width="15.42578125" style="2844" customWidth="1"/>
    <col min="14835" max="14835" width="17.7109375" style="2844" customWidth="1"/>
    <col min="14836" max="14836" width="15.42578125" style="2844" customWidth="1"/>
    <col min="14837" max="14837" width="19.28515625" style="2844" customWidth="1"/>
    <col min="14838" max="14838" width="15.42578125" style="2844" customWidth="1"/>
    <col min="14839" max="14839" width="17.85546875" style="2844" customWidth="1"/>
    <col min="14840" max="14840" width="15.42578125" style="2844" customWidth="1"/>
    <col min="14841" max="14841" width="18.42578125" style="2844" customWidth="1"/>
    <col min="14842" max="14842" width="15.42578125" style="2844" customWidth="1"/>
    <col min="14843" max="14843" width="18.7109375" style="2844" customWidth="1"/>
    <col min="14844" max="14844" width="15.42578125" style="2844" customWidth="1"/>
    <col min="14845" max="14845" width="17.85546875" style="2844" customWidth="1"/>
    <col min="14846" max="14846" width="15.42578125" style="2844" customWidth="1"/>
    <col min="14847" max="14847" width="18.140625" style="2844" customWidth="1"/>
    <col min="14848" max="14848" width="15.42578125" style="2844" customWidth="1"/>
    <col min="14849" max="14849" width="27.85546875" style="2844" bestFit="1" customWidth="1"/>
    <col min="14850" max="14850" width="16.7109375" style="2844" customWidth="1"/>
    <col min="14851" max="14851" width="13.140625" style="2844" customWidth="1"/>
    <col min="14852" max="14852" width="17" style="2844" customWidth="1"/>
    <col min="14853" max="14853" width="13.5703125" style="2844" customWidth="1"/>
    <col min="14854" max="14854" width="21" style="2844" customWidth="1"/>
    <col min="14855" max="14855" width="12.7109375" style="2844" customWidth="1"/>
    <col min="14856" max="14856" width="14.85546875" style="2844" customWidth="1"/>
    <col min="14857" max="15076" width="10.42578125" style="2844"/>
    <col min="15077" max="15077" width="44.140625" style="2844" customWidth="1"/>
    <col min="15078" max="15079" width="17.5703125" style="2844" customWidth="1"/>
    <col min="15080" max="15080" width="15.42578125" style="2844" customWidth="1"/>
    <col min="15081" max="15081" width="17.5703125" style="2844" customWidth="1"/>
    <col min="15082" max="15082" width="15.42578125" style="2844" customWidth="1"/>
    <col min="15083" max="15083" width="19" style="2844" customWidth="1"/>
    <col min="15084" max="15084" width="15.42578125" style="2844" customWidth="1"/>
    <col min="15085" max="15085" width="17.5703125" style="2844" customWidth="1"/>
    <col min="15086" max="15086" width="15.42578125" style="2844" customWidth="1"/>
    <col min="15087" max="15087" width="17.5703125" style="2844" customWidth="1"/>
    <col min="15088" max="15088" width="15.42578125" style="2844" customWidth="1"/>
    <col min="15089" max="15089" width="17.7109375" style="2844" customWidth="1"/>
    <col min="15090" max="15090" width="15.42578125" style="2844" customWidth="1"/>
    <col min="15091" max="15091" width="17.7109375" style="2844" customWidth="1"/>
    <col min="15092" max="15092" width="15.42578125" style="2844" customWidth="1"/>
    <col min="15093" max="15093" width="19.28515625" style="2844" customWidth="1"/>
    <col min="15094" max="15094" width="15.42578125" style="2844" customWidth="1"/>
    <col min="15095" max="15095" width="17.85546875" style="2844" customWidth="1"/>
    <col min="15096" max="15096" width="15.42578125" style="2844" customWidth="1"/>
    <col min="15097" max="15097" width="18.42578125" style="2844" customWidth="1"/>
    <col min="15098" max="15098" width="15.42578125" style="2844" customWidth="1"/>
    <col min="15099" max="15099" width="18.7109375" style="2844" customWidth="1"/>
    <col min="15100" max="15100" width="15.42578125" style="2844" customWidth="1"/>
    <col min="15101" max="15101" width="17.85546875" style="2844" customWidth="1"/>
    <col min="15102" max="15102" width="15.42578125" style="2844" customWidth="1"/>
    <col min="15103" max="15103" width="18.140625" style="2844" customWidth="1"/>
    <col min="15104" max="15104" width="15.42578125" style="2844" customWidth="1"/>
    <col min="15105" max="15105" width="27.85546875" style="2844" bestFit="1" customWidth="1"/>
    <col min="15106" max="15106" width="16.7109375" style="2844" customWidth="1"/>
    <col min="15107" max="15107" width="13.140625" style="2844" customWidth="1"/>
    <col min="15108" max="15108" width="17" style="2844" customWidth="1"/>
    <col min="15109" max="15109" width="13.5703125" style="2844" customWidth="1"/>
    <col min="15110" max="15110" width="21" style="2844" customWidth="1"/>
    <col min="15111" max="15111" width="12.7109375" style="2844" customWidth="1"/>
    <col min="15112" max="15112" width="14.85546875" style="2844" customWidth="1"/>
    <col min="15113" max="15332" width="10.42578125" style="2844"/>
    <col min="15333" max="15333" width="44.140625" style="2844" customWidth="1"/>
    <col min="15334" max="15335" width="17.5703125" style="2844" customWidth="1"/>
    <col min="15336" max="15336" width="15.42578125" style="2844" customWidth="1"/>
    <col min="15337" max="15337" width="17.5703125" style="2844" customWidth="1"/>
    <col min="15338" max="15338" width="15.42578125" style="2844" customWidth="1"/>
    <col min="15339" max="15339" width="19" style="2844" customWidth="1"/>
    <col min="15340" max="15340" width="15.42578125" style="2844" customWidth="1"/>
    <col min="15341" max="15341" width="17.5703125" style="2844" customWidth="1"/>
    <col min="15342" max="15342" width="15.42578125" style="2844" customWidth="1"/>
    <col min="15343" max="15343" width="17.5703125" style="2844" customWidth="1"/>
    <col min="15344" max="15344" width="15.42578125" style="2844" customWidth="1"/>
    <col min="15345" max="15345" width="17.7109375" style="2844" customWidth="1"/>
    <col min="15346" max="15346" width="15.42578125" style="2844" customWidth="1"/>
    <col min="15347" max="15347" width="17.7109375" style="2844" customWidth="1"/>
    <col min="15348" max="15348" width="15.42578125" style="2844" customWidth="1"/>
    <col min="15349" max="15349" width="19.28515625" style="2844" customWidth="1"/>
    <col min="15350" max="15350" width="15.42578125" style="2844" customWidth="1"/>
    <col min="15351" max="15351" width="17.85546875" style="2844" customWidth="1"/>
    <col min="15352" max="15352" width="15.42578125" style="2844" customWidth="1"/>
    <col min="15353" max="15353" width="18.42578125" style="2844" customWidth="1"/>
    <col min="15354" max="15354" width="15.42578125" style="2844" customWidth="1"/>
    <col min="15355" max="15355" width="18.7109375" style="2844" customWidth="1"/>
    <col min="15356" max="15356" width="15.42578125" style="2844" customWidth="1"/>
    <col min="15357" max="15357" width="17.85546875" style="2844" customWidth="1"/>
    <col min="15358" max="15358" width="15.42578125" style="2844" customWidth="1"/>
    <col min="15359" max="15359" width="18.140625" style="2844" customWidth="1"/>
    <col min="15360" max="15360" width="15.42578125" style="2844" customWidth="1"/>
    <col min="15361" max="15361" width="27.85546875" style="2844" bestFit="1" customWidth="1"/>
    <col min="15362" max="15362" width="16.7109375" style="2844" customWidth="1"/>
    <col min="15363" max="15363" width="13.140625" style="2844" customWidth="1"/>
    <col min="15364" max="15364" width="17" style="2844" customWidth="1"/>
    <col min="15365" max="15365" width="13.5703125" style="2844" customWidth="1"/>
    <col min="15366" max="15366" width="21" style="2844" customWidth="1"/>
    <col min="15367" max="15367" width="12.7109375" style="2844" customWidth="1"/>
    <col min="15368" max="15368" width="14.85546875" style="2844" customWidth="1"/>
    <col min="15369" max="15588" width="10.42578125" style="2844"/>
    <col min="15589" max="15589" width="44.140625" style="2844" customWidth="1"/>
    <col min="15590" max="15591" width="17.5703125" style="2844" customWidth="1"/>
    <col min="15592" max="15592" width="15.42578125" style="2844" customWidth="1"/>
    <col min="15593" max="15593" width="17.5703125" style="2844" customWidth="1"/>
    <col min="15594" max="15594" width="15.42578125" style="2844" customWidth="1"/>
    <col min="15595" max="15595" width="19" style="2844" customWidth="1"/>
    <col min="15596" max="15596" width="15.42578125" style="2844" customWidth="1"/>
    <col min="15597" max="15597" width="17.5703125" style="2844" customWidth="1"/>
    <col min="15598" max="15598" width="15.42578125" style="2844" customWidth="1"/>
    <col min="15599" max="15599" width="17.5703125" style="2844" customWidth="1"/>
    <col min="15600" max="15600" width="15.42578125" style="2844" customWidth="1"/>
    <col min="15601" max="15601" width="17.7109375" style="2844" customWidth="1"/>
    <col min="15602" max="15602" width="15.42578125" style="2844" customWidth="1"/>
    <col min="15603" max="15603" width="17.7109375" style="2844" customWidth="1"/>
    <col min="15604" max="15604" width="15.42578125" style="2844" customWidth="1"/>
    <col min="15605" max="15605" width="19.28515625" style="2844" customWidth="1"/>
    <col min="15606" max="15606" width="15.42578125" style="2844" customWidth="1"/>
    <col min="15607" max="15607" width="17.85546875" style="2844" customWidth="1"/>
    <col min="15608" max="15608" width="15.42578125" style="2844" customWidth="1"/>
    <col min="15609" max="15609" width="18.42578125" style="2844" customWidth="1"/>
    <col min="15610" max="15610" width="15.42578125" style="2844" customWidth="1"/>
    <col min="15611" max="15611" width="18.7109375" style="2844" customWidth="1"/>
    <col min="15612" max="15612" width="15.42578125" style="2844" customWidth="1"/>
    <col min="15613" max="15613" width="17.85546875" style="2844" customWidth="1"/>
    <col min="15614" max="15614" width="15.42578125" style="2844" customWidth="1"/>
    <col min="15615" max="15615" width="18.140625" style="2844" customWidth="1"/>
    <col min="15616" max="15616" width="15.42578125" style="2844" customWidth="1"/>
    <col min="15617" max="15617" width="27.85546875" style="2844" bestFit="1" customWidth="1"/>
    <col min="15618" max="15618" width="16.7109375" style="2844" customWidth="1"/>
    <col min="15619" max="15619" width="13.140625" style="2844" customWidth="1"/>
    <col min="15620" max="15620" width="17" style="2844" customWidth="1"/>
    <col min="15621" max="15621" width="13.5703125" style="2844" customWidth="1"/>
    <col min="15622" max="15622" width="21" style="2844" customWidth="1"/>
    <col min="15623" max="15623" width="12.7109375" style="2844" customWidth="1"/>
    <col min="15624" max="15624" width="14.85546875" style="2844" customWidth="1"/>
    <col min="15625" max="15844" width="10.42578125" style="2844"/>
    <col min="15845" max="15845" width="44.140625" style="2844" customWidth="1"/>
    <col min="15846" max="15847" width="17.5703125" style="2844" customWidth="1"/>
    <col min="15848" max="15848" width="15.42578125" style="2844" customWidth="1"/>
    <col min="15849" max="15849" width="17.5703125" style="2844" customWidth="1"/>
    <col min="15850" max="15850" width="15.42578125" style="2844" customWidth="1"/>
    <col min="15851" max="15851" width="19" style="2844" customWidth="1"/>
    <col min="15852" max="15852" width="15.42578125" style="2844" customWidth="1"/>
    <col min="15853" max="15853" width="17.5703125" style="2844" customWidth="1"/>
    <col min="15854" max="15854" width="15.42578125" style="2844" customWidth="1"/>
    <col min="15855" max="15855" width="17.5703125" style="2844" customWidth="1"/>
    <col min="15856" max="15856" width="15.42578125" style="2844" customWidth="1"/>
    <col min="15857" max="15857" width="17.7109375" style="2844" customWidth="1"/>
    <col min="15858" max="15858" width="15.42578125" style="2844" customWidth="1"/>
    <col min="15859" max="15859" width="17.7109375" style="2844" customWidth="1"/>
    <col min="15860" max="15860" width="15.42578125" style="2844" customWidth="1"/>
    <col min="15861" max="15861" width="19.28515625" style="2844" customWidth="1"/>
    <col min="15862" max="15862" width="15.42578125" style="2844" customWidth="1"/>
    <col min="15863" max="15863" width="17.85546875" style="2844" customWidth="1"/>
    <col min="15864" max="15864" width="15.42578125" style="2844" customWidth="1"/>
    <col min="15865" max="15865" width="18.42578125" style="2844" customWidth="1"/>
    <col min="15866" max="15866" width="15.42578125" style="2844" customWidth="1"/>
    <col min="15867" max="15867" width="18.7109375" style="2844" customWidth="1"/>
    <col min="15868" max="15868" width="15.42578125" style="2844" customWidth="1"/>
    <col min="15869" max="15869" width="17.85546875" style="2844" customWidth="1"/>
    <col min="15870" max="15870" width="15.42578125" style="2844" customWidth="1"/>
    <col min="15871" max="15871" width="18.140625" style="2844" customWidth="1"/>
    <col min="15872" max="15872" width="15.42578125" style="2844" customWidth="1"/>
    <col min="15873" max="15873" width="27.85546875" style="2844" bestFit="1" customWidth="1"/>
    <col min="15874" max="15874" width="16.7109375" style="2844" customWidth="1"/>
    <col min="15875" max="15875" width="13.140625" style="2844" customWidth="1"/>
    <col min="15876" max="15876" width="17" style="2844" customWidth="1"/>
    <col min="15877" max="15877" width="13.5703125" style="2844" customWidth="1"/>
    <col min="15878" max="15878" width="21" style="2844" customWidth="1"/>
    <col min="15879" max="15879" width="12.7109375" style="2844" customWidth="1"/>
    <col min="15880" max="15880" width="14.85546875" style="2844" customWidth="1"/>
    <col min="15881" max="16100" width="10.42578125" style="2844"/>
    <col min="16101" max="16101" width="44.140625" style="2844" customWidth="1"/>
    <col min="16102" max="16103" width="17.5703125" style="2844" customWidth="1"/>
    <col min="16104" max="16104" width="15.42578125" style="2844" customWidth="1"/>
    <col min="16105" max="16105" width="17.5703125" style="2844" customWidth="1"/>
    <col min="16106" max="16106" width="15.42578125" style="2844" customWidth="1"/>
    <col min="16107" max="16107" width="19" style="2844" customWidth="1"/>
    <col min="16108" max="16108" width="15.42578125" style="2844" customWidth="1"/>
    <col min="16109" max="16109" width="17.5703125" style="2844" customWidth="1"/>
    <col min="16110" max="16110" width="15.42578125" style="2844" customWidth="1"/>
    <col min="16111" max="16111" width="17.5703125" style="2844" customWidth="1"/>
    <col min="16112" max="16112" width="15.42578125" style="2844" customWidth="1"/>
    <col min="16113" max="16113" width="17.7109375" style="2844" customWidth="1"/>
    <col min="16114" max="16114" width="15.42578125" style="2844" customWidth="1"/>
    <col min="16115" max="16115" width="17.7109375" style="2844" customWidth="1"/>
    <col min="16116" max="16116" width="15.42578125" style="2844" customWidth="1"/>
    <col min="16117" max="16117" width="19.28515625" style="2844" customWidth="1"/>
    <col min="16118" max="16118" width="15.42578125" style="2844" customWidth="1"/>
    <col min="16119" max="16119" width="17.85546875" style="2844" customWidth="1"/>
    <col min="16120" max="16120" width="15.42578125" style="2844" customWidth="1"/>
    <col min="16121" max="16121" width="18.42578125" style="2844" customWidth="1"/>
    <col min="16122" max="16122" width="15.42578125" style="2844" customWidth="1"/>
    <col min="16123" max="16123" width="18.7109375" style="2844" customWidth="1"/>
    <col min="16124" max="16124" width="15.42578125" style="2844" customWidth="1"/>
    <col min="16125" max="16125" width="17.85546875" style="2844" customWidth="1"/>
    <col min="16126" max="16126" width="15.42578125" style="2844" customWidth="1"/>
    <col min="16127" max="16127" width="18.140625" style="2844" customWidth="1"/>
    <col min="16128" max="16128" width="15.42578125" style="2844" customWidth="1"/>
    <col min="16129" max="16129" width="27.85546875" style="2844" bestFit="1" customWidth="1"/>
    <col min="16130" max="16130" width="16.7109375" style="2844" customWidth="1"/>
    <col min="16131" max="16131" width="13.140625" style="2844" customWidth="1"/>
    <col min="16132" max="16132" width="17" style="2844" customWidth="1"/>
    <col min="16133" max="16133" width="13.5703125" style="2844" customWidth="1"/>
    <col min="16134" max="16134" width="21" style="2844" customWidth="1"/>
    <col min="16135" max="16135" width="12.7109375" style="2844" customWidth="1"/>
    <col min="16136" max="16136" width="14.85546875" style="2844" customWidth="1"/>
    <col min="16137" max="16384" width="10.42578125" style="2844"/>
  </cols>
  <sheetData>
    <row r="2" spans="1:11" x14ac:dyDescent="0.25">
      <c r="A2" s="2746" t="s">
        <v>3574</v>
      </c>
    </row>
    <row r="3" spans="1:11" x14ac:dyDescent="0.25">
      <c r="A3" s="2845"/>
    </row>
    <row r="4" spans="1:11" s="2850" customFormat="1" ht="21" x14ac:dyDescent="0.25">
      <c r="A4" s="2846" t="s">
        <v>3560</v>
      </c>
      <c r="B4" s="2847">
        <v>2018</v>
      </c>
      <c r="C4" s="2848"/>
      <c r="D4" s="2847">
        <v>2019</v>
      </c>
      <c r="E4" s="2847"/>
      <c r="F4" s="2847">
        <v>2020</v>
      </c>
      <c r="G4" s="2847"/>
      <c r="H4" s="2847">
        <v>2021</v>
      </c>
      <c r="I4" s="2849"/>
      <c r="J4" s="2847">
        <v>2022</v>
      </c>
      <c r="K4" s="2849"/>
    </row>
    <row r="5" spans="1:11" ht="11.25" x14ac:dyDescent="0.25">
      <c r="A5" s="2851"/>
      <c r="B5" s="2615" t="s">
        <v>3452</v>
      </c>
      <c r="C5" s="2852" t="s">
        <v>3561</v>
      </c>
      <c r="D5" s="2790" t="s">
        <v>3452</v>
      </c>
      <c r="E5" s="2853" t="s">
        <v>3561</v>
      </c>
      <c r="F5" s="2615" t="s">
        <v>3452</v>
      </c>
      <c r="G5" s="2852" t="s">
        <v>3561</v>
      </c>
      <c r="H5" s="2790" t="s">
        <v>3452</v>
      </c>
      <c r="I5" s="2852" t="s">
        <v>3561</v>
      </c>
      <c r="J5" s="2790" t="s">
        <v>3452</v>
      </c>
      <c r="K5" s="2852" t="s">
        <v>3561</v>
      </c>
    </row>
    <row r="6" spans="1:11" ht="10.5" customHeight="1" x14ac:dyDescent="0.25">
      <c r="A6" s="2854" t="s">
        <v>2</v>
      </c>
      <c r="B6" s="2855">
        <v>39</v>
      </c>
      <c r="C6" s="2856">
        <v>920861000</v>
      </c>
      <c r="D6" s="2857">
        <v>40</v>
      </c>
      <c r="E6" s="2856">
        <v>855387346</v>
      </c>
      <c r="F6" s="2857">
        <v>34</v>
      </c>
      <c r="G6" s="2856">
        <v>900013668</v>
      </c>
      <c r="H6" s="2857">
        <v>86</v>
      </c>
      <c r="I6" s="2858">
        <v>1904718307</v>
      </c>
      <c r="J6" s="2857">
        <v>42</v>
      </c>
      <c r="K6" s="2858">
        <v>1102202731</v>
      </c>
    </row>
    <row r="7" spans="1:11" ht="10.5" customHeight="1" x14ac:dyDescent="0.25">
      <c r="A7" s="2859" t="s">
        <v>9</v>
      </c>
      <c r="B7" s="2860">
        <v>0</v>
      </c>
      <c r="C7" s="2861">
        <v>0</v>
      </c>
      <c r="D7" s="2862">
        <v>0</v>
      </c>
      <c r="E7" s="2863">
        <v>0</v>
      </c>
      <c r="F7" s="2769">
        <v>0</v>
      </c>
      <c r="G7" s="2770">
        <v>0</v>
      </c>
      <c r="H7" s="2862">
        <v>2</v>
      </c>
      <c r="I7" s="2770">
        <v>45842954</v>
      </c>
      <c r="J7" s="2769">
        <v>0</v>
      </c>
      <c r="K7" s="2770">
        <v>0</v>
      </c>
    </row>
    <row r="8" spans="1:11" ht="10.5" customHeight="1" x14ac:dyDescent="0.25">
      <c r="A8" s="2859" t="s">
        <v>10</v>
      </c>
      <c r="B8" s="2864">
        <v>2</v>
      </c>
      <c r="C8" s="2865">
        <v>45102133</v>
      </c>
      <c r="D8" s="2862">
        <v>2</v>
      </c>
      <c r="E8" s="2863">
        <v>64496352</v>
      </c>
      <c r="F8" s="2769">
        <v>1</v>
      </c>
      <c r="G8" s="2770">
        <v>24851232</v>
      </c>
      <c r="H8" s="2862">
        <v>1</v>
      </c>
      <c r="I8" s="2770">
        <v>30060401</v>
      </c>
      <c r="J8" s="2769">
        <v>0</v>
      </c>
      <c r="K8" s="2770">
        <v>0</v>
      </c>
    </row>
    <row r="9" spans="1:11" ht="10.5" customHeight="1" x14ac:dyDescent="0.25">
      <c r="A9" s="2859" t="s">
        <v>11</v>
      </c>
      <c r="B9" s="2769">
        <v>1</v>
      </c>
      <c r="C9" s="2770">
        <v>13800000</v>
      </c>
      <c r="D9" s="2862">
        <v>0</v>
      </c>
      <c r="E9" s="2863">
        <v>0</v>
      </c>
      <c r="F9" s="2769">
        <v>0</v>
      </c>
      <c r="G9" s="2770">
        <v>0</v>
      </c>
      <c r="H9" s="2862">
        <v>4</v>
      </c>
      <c r="I9" s="2770">
        <v>119177157</v>
      </c>
      <c r="J9" s="2769">
        <v>0</v>
      </c>
      <c r="K9" s="2770">
        <v>0</v>
      </c>
    </row>
    <row r="10" spans="1:11" ht="10.5" customHeight="1" x14ac:dyDescent="0.25">
      <c r="A10" s="2859" t="s">
        <v>12</v>
      </c>
      <c r="B10" s="2769">
        <v>1</v>
      </c>
      <c r="C10" s="2770">
        <v>10662400</v>
      </c>
      <c r="D10" s="2862">
        <v>1</v>
      </c>
      <c r="E10" s="2863">
        <v>40000000</v>
      </c>
      <c r="F10" s="2769">
        <v>1</v>
      </c>
      <c r="G10" s="2770">
        <v>29507931</v>
      </c>
      <c r="H10" s="2862">
        <v>2</v>
      </c>
      <c r="I10" s="2770">
        <v>29770587</v>
      </c>
      <c r="J10" s="2769">
        <v>1</v>
      </c>
      <c r="K10" s="2770">
        <v>37579947</v>
      </c>
    </row>
    <row r="11" spans="1:11" ht="10.5" customHeight="1" x14ac:dyDescent="0.25">
      <c r="A11" s="2859" t="s">
        <v>13</v>
      </c>
      <c r="B11" s="2769">
        <v>1</v>
      </c>
      <c r="C11" s="2770">
        <v>30083389</v>
      </c>
      <c r="D11" s="2862">
        <v>0</v>
      </c>
      <c r="E11" s="2863">
        <v>0</v>
      </c>
      <c r="F11" s="2769">
        <v>0</v>
      </c>
      <c r="G11" s="2770">
        <v>0</v>
      </c>
      <c r="H11" s="2862">
        <v>3</v>
      </c>
      <c r="I11" s="2770">
        <v>84771834</v>
      </c>
      <c r="J11" s="2769">
        <v>1</v>
      </c>
      <c r="K11" s="2770">
        <v>39606000</v>
      </c>
    </row>
    <row r="12" spans="1:11" ht="10.5" customHeight="1" x14ac:dyDescent="0.25">
      <c r="A12" s="2859" t="s">
        <v>14</v>
      </c>
      <c r="B12" s="2769">
        <v>8</v>
      </c>
      <c r="C12" s="2770">
        <v>200101572</v>
      </c>
      <c r="D12" s="2862">
        <v>11</v>
      </c>
      <c r="E12" s="2863">
        <v>273691799</v>
      </c>
      <c r="F12" s="2769">
        <v>8</v>
      </c>
      <c r="G12" s="2770">
        <v>174196531</v>
      </c>
      <c r="H12" s="2862">
        <v>19</v>
      </c>
      <c r="I12" s="2770">
        <v>371383313</v>
      </c>
      <c r="J12" s="2769">
        <v>8</v>
      </c>
      <c r="K12" s="2770">
        <v>194266105</v>
      </c>
    </row>
    <row r="13" spans="1:11" ht="10.5" customHeight="1" x14ac:dyDescent="0.25">
      <c r="A13" s="2859" t="s">
        <v>15</v>
      </c>
      <c r="B13" s="2769">
        <v>6</v>
      </c>
      <c r="C13" s="2770">
        <v>96175644</v>
      </c>
      <c r="D13" s="2862">
        <v>7</v>
      </c>
      <c r="E13" s="2863">
        <v>148223270</v>
      </c>
      <c r="F13" s="2769">
        <v>10</v>
      </c>
      <c r="G13" s="2770">
        <v>271510239</v>
      </c>
      <c r="H13" s="2862">
        <v>17</v>
      </c>
      <c r="I13" s="2770">
        <v>380424760</v>
      </c>
      <c r="J13" s="2769">
        <v>7</v>
      </c>
      <c r="K13" s="2770">
        <v>173958841</v>
      </c>
    </row>
    <row r="14" spans="1:11" ht="10.5" customHeight="1" x14ac:dyDescent="0.25">
      <c r="A14" s="2859" t="s">
        <v>16</v>
      </c>
      <c r="B14" s="2769">
        <v>1</v>
      </c>
      <c r="C14" s="2770">
        <v>17328835</v>
      </c>
      <c r="D14" s="2862">
        <v>1</v>
      </c>
      <c r="E14" s="2863">
        <v>18607256</v>
      </c>
      <c r="F14" s="2769">
        <v>0</v>
      </c>
      <c r="G14" s="2770">
        <v>0</v>
      </c>
      <c r="H14" s="2862">
        <v>4</v>
      </c>
      <c r="I14" s="2770">
        <v>100377630</v>
      </c>
      <c r="J14" s="2769">
        <v>2</v>
      </c>
      <c r="K14" s="2770">
        <v>51302400</v>
      </c>
    </row>
    <row r="15" spans="1:11" ht="10.5" customHeight="1" x14ac:dyDescent="0.25">
      <c r="A15" s="2859" t="s">
        <v>17</v>
      </c>
      <c r="B15" s="2769">
        <v>0</v>
      </c>
      <c r="C15" s="2770">
        <v>0</v>
      </c>
      <c r="D15" s="2862">
        <v>1</v>
      </c>
      <c r="E15" s="2863">
        <v>5088378</v>
      </c>
      <c r="F15" s="2769">
        <v>0</v>
      </c>
      <c r="G15" s="2770">
        <v>0</v>
      </c>
      <c r="H15" s="2862">
        <v>2</v>
      </c>
      <c r="I15" s="2770">
        <v>36596945</v>
      </c>
      <c r="J15" s="2769">
        <v>2</v>
      </c>
      <c r="K15" s="2770">
        <v>38488807</v>
      </c>
    </row>
    <row r="16" spans="1:11" ht="10.5" customHeight="1" x14ac:dyDescent="0.25">
      <c r="A16" s="2859" t="s">
        <v>18</v>
      </c>
      <c r="B16" s="2769">
        <v>0</v>
      </c>
      <c r="C16" s="2770">
        <v>0</v>
      </c>
      <c r="D16" s="2862">
        <v>2</v>
      </c>
      <c r="E16" s="2863">
        <v>16479187</v>
      </c>
      <c r="F16" s="2769">
        <v>0</v>
      </c>
      <c r="G16" s="2770">
        <v>0</v>
      </c>
      <c r="H16" s="2862">
        <v>5</v>
      </c>
      <c r="I16" s="2770">
        <v>113749065</v>
      </c>
      <c r="J16" s="2769">
        <v>3</v>
      </c>
      <c r="K16" s="2770">
        <v>31147723</v>
      </c>
    </row>
    <row r="17" spans="1:11" ht="10.5" customHeight="1" x14ac:dyDescent="0.25">
      <c r="A17" s="2859" t="s">
        <v>19</v>
      </c>
      <c r="B17" s="2769">
        <v>1</v>
      </c>
      <c r="C17" s="2770">
        <v>16415020</v>
      </c>
      <c r="D17" s="2862">
        <v>3</v>
      </c>
      <c r="E17" s="2863">
        <v>50498605</v>
      </c>
      <c r="F17" s="2769">
        <v>2</v>
      </c>
      <c r="G17" s="2770">
        <v>54042540</v>
      </c>
      <c r="H17" s="2862">
        <v>6</v>
      </c>
      <c r="I17" s="2770">
        <v>102160627</v>
      </c>
      <c r="J17" s="2769">
        <v>1</v>
      </c>
      <c r="K17" s="2770">
        <v>28205800</v>
      </c>
    </row>
    <row r="18" spans="1:11" ht="10.5" customHeight="1" x14ac:dyDescent="0.25">
      <c r="A18" s="2859" t="s">
        <v>20</v>
      </c>
      <c r="B18" s="2769">
        <v>5</v>
      </c>
      <c r="C18" s="2770">
        <v>105399185</v>
      </c>
      <c r="D18" s="2862">
        <v>1</v>
      </c>
      <c r="E18" s="2863">
        <v>11517364</v>
      </c>
      <c r="F18" s="2769">
        <v>2</v>
      </c>
      <c r="G18" s="2770">
        <v>24033424</v>
      </c>
      <c r="H18" s="2862">
        <v>7</v>
      </c>
      <c r="I18" s="2770">
        <v>136353609</v>
      </c>
      <c r="J18" s="2769">
        <v>3</v>
      </c>
      <c r="K18" s="2770">
        <v>73769970</v>
      </c>
    </row>
    <row r="19" spans="1:11" ht="10.5" customHeight="1" x14ac:dyDescent="0.25">
      <c r="A19" s="2859" t="s">
        <v>21</v>
      </c>
      <c r="B19" s="2769">
        <v>0</v>
      </c>
      <c r="C19" s="2770">
        <v>0</v>
      </c>
      <c r="D19" s="2862">
        <v>4</v>
      </c>
      <c r="E19" s="2863">
        <v>70374248</v>
      </c>
      <c r="F19" s="2769">
        <v>1</v>
      </c>
      <c r="G19" s="2770">
        <v>24359380</v>
      </c>
      <c r="H19" s="2862">
        <v>2</v>
      </c>
      <c r="I19" s="2770">
        <v>78607630</v>
      </c>
      <c r="J19" s="2769">
        <v>1</v>
      </c>
      <c r="K19" s="2770">
        <v>18856470</v>
      </c>
    </row>
    <row r="20" spans="1:11" ht="10.5" customHeight="1" x14ac:dyDescent="0.25">
      <c r="A20" s="2859" t="s">
        <v>22</v>
      </c>
      <c r="B20" s="2769">
        <v>2</v>
      </c>
      <c r="C20" s="2770">
        <v>61740040</v>
      </c>
      <c r="D20" s="2862">
        <v>3</v>
      </c>
      <c r="E20" s="2863">
        <v>56271426</v>
      </c>
      <c r="F20" s="2769">
        <v>3</v>
      </c>
      <c r="G20" s="2770">
        <v>104458907</v>
      </c>
      <c r="H20" s="2862">
        <v>7</v>
      </c>
      <c r="I20" s="2770">
        <v>173148064</v>
      </c>
      <c r="J20" s="2769">
        <v>6</v>
      </c>
      <c r="K20" s="2770">
        <v>180135748</v>
      </c>
    </row>
    <row r="21" spans="1:11" ht="10.5" customHeight="1" x14ac:dyDescent="0.25">
      <c r="A21" s="2859" t="s">
        <v>23</v>
      </c>
      <c r="B21" s="2769">
        <v>5</v>
      </c>
      <c r="C21" s="2770">
        <v>200354122</v>
      </c>
      <c r="D21" s="2862">
        <v>1</v>
      </c>
      <c r="E21" s="2863">
        <v>19829884</v>
      </c>
      <c r="F21" s="2769">
        <v>4</v>
      </c>
      <c r="G21" s="2770">
        <v>151613064</v>
      </c>
      <c r="H21" s="2862">
        <v>2</v>
      </c>
      <c r="I21" s="2770">
        <v>49090814</v>
      </c>
      <c r="J21" s="2769">
        <v>3</v>
      </c>
      <c r="K21" s="2770">
        <v>119697340</v>
      </c>
    </row>
    <row r="22" spans="1:11" ht="10.5" customHeight="1" x14ac:dyDescent="0.25">
      <c r="A22" s="2866" t="s">
        <v>24</v>
      </c>
      <c r="B22" s="2777">
        <v>6</v>
      </c>
      <c r="C22" s="2778">
        <v>123698660</v>
      </c>
      <c r="D22" s="2867">
        <v>3</v>
      </c>
      <c r="E22" s="2868">
        <v>80309577</v>
      </c>
      <c r="F22" s="2777">
        <v>2</v>
      </c>
      <c r="G22" s="2778">
        <v>41440420</v>
      </c>
      <c r="H22" s="2867">
        <v>3</v>
      </c>
      <c r="I22" s="2778">
        <v>53202917</v>
      </c>
      <c r="J22" s="2777">
        <v>4</v>
      </c>
      <c r="K22" s="2778">
        <v>115187580</v>
      </c>
    </row>
    <row r="23" spans="1:11" ht="12.6" customHeight="1" x14ac:dyDescent="0.25">
      <c r="A23" s="2845"/>
      <c r="C23" s="2869"/>
      <c r="D23" s="2870"/>
      <c r="E23" s="2870"/>
      <c r="F23" s="2870"/>
      <c r="G23" s="2869"/>
      <c r="H23" s="2870"/>
      <c r="I23" s="2870"/>
    </row>
    <row r="24" spans="1:11" s="126" customFormat="1" ht="11.25" customHeight="1" x14ac:dyDescent="0.25">
      <c r="A24" s="2624" t="s">
        <v>3557</v>
      </c>
      <c r="B24" s="2871"/>
      <c r="C24" s="2871"/>
    </row>
    <row r="25" spans="1:11" s="126" customFormat="1" ht="11.25" customHeight="1" x14ac:dyDescent="0.25">
      <c r="A25" s="2783" t="s">
        <v>1312</v>
      </c>
      <c r="B25" s="2871"/>
      <c r="C25" s="2871"/>
      <c r="J25" s="2872"/>
      <c r="K25" s="2872"/>
    </row>
    <row r="26" spans="1:11" ht="11.25" customHeight="1" x14ac:dyDescent="0.25">
      <c r="A26" s="413" t="s">
        <v>506</v>
      </c>
      <c r="B26" s="2873"/>
      <c r="C26" s="2873"/>
      <c r="J26" s="2872"/>
      <c r="K26" s="2872"/>
    </row>
    <row r="27" spans="1:11" ht="12.75" customHeight="1" x14ac:dyDescent="0.25">
      <c r="J27" s="2872"/>
      <c r="K27" s="2872"/>
    </row>
    <row r="28" spans="1:11" ht="12.75" customHeight="1" x14ac:dyDescent="0.25">
      <c r="J28" s="2872"/>
      <c r="K28" s="2872"/>
    </row>
    <row r="29" spans="1:11" ht="12.75" customHeight="1" x14ac:dyDescent="0.25">
      <c r="B29" s="2794"/>
      <c r="C29" s="2794"/>
      <c r="D29" s="2794"/>
      <c r="J29" s="2872"/>
      <c r="K29" s="2872"/>
    </row>
    <row r="30" spans="1:11" ht="12.75" customHeight="1" x14ac:dyDescent="0.25">
      <c r="J30" s="2872"/>
      <c r="K30" s="2872"/>
    </row>
    <row r="31" spans="1:11" ht="12.75" customHeight="1" x14ac:dyDescent="0.25">
      <c r="J31" s="2872"/>
      <c r="K31" s="2872"/>
    </row>
    <row r="32" spans="1:11" ht="12.75" customHeight="1" x14ac:dyDescent="0.25">
      <c r="J32" s="2872"/>
      <c r="K32" s="2872"/>
    </row>
    <row r="33" spans="10:11" ht="12.75" customHeight="1" x14ac:dyDescent="0.25">
      <c r="J33" s="2872"/>
      <c r="K33" s="2872"/>
    </row>
    <row r="34" spans="10:11" ht="12.75" customHeight="1" x14ac:dyDescent="0.25">
      <c r="J34" s="2872"/>
      <c r="K34" s="2872"/>
    </row>
    <row r="35" spans="10:11" ht="12.75" customHeight="1" x14ac:dyDescent="0.25">
      <c r="J35" s="2872"/>
      <c r="K35" s="2872"/>
    </row>
    <row r="36" spans="10:11" ht="12.75" customHeight="1" x14ac:dyDescent="0.25">
      <c r="J36" s="2872"/>
      <c r="K36" s="2872"/>
    </row>
    <row r="37" spans="10:11" ht="12.75" customHeight="1" x14ac:dyDescent="0.25">
      <c r="J37" s="2872"/>
      <c r="K37" s="2872"/>
    </row>
    <row r="38" spans="10:11" ht="12.75" customHeight="1" x14ac:dyDescent="0.25">
      <c r="J38" s="2872"/>
      <c r="K38" s="2872"/>
    </row>
    <row r="39" spans="10:11" x14ac:dyDescent="0.25">
      <c r="J39" s="2872"/>
      <c r="K39" s="2872"/>
    </row>
    <row r="40" spans="10:11" x14ac:dyDescent="0.25">
      <c r="J40" s="2872"/>
      <c r="K40" s="2872"/>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2:F14"/>
  <sheetViews>
    <sheetView workbookViewId="0"/>
  </sheetViews>
  <sheetFormatPr baseColWidth="10" defaultColWidth="12.5703125" defaultRowHeight="10.5" x14ac:dyDescent="0.25"/>
  <cols>
    <col min="1" max="1" width="34.7109375" style="163" customWidth="1"/>
    <col min="2" max="16384" width="12.5703125" style="163"/>
  </cols>
  <sheetData>
    <row r="2" spans="1:6" ht="11.25" x14ac:dyDescent="0.25">
      <c r="A2" s="590" t="s">
        <v>746</v>
      </c>
    </row>
    <row r="3" spans="1:6" ht="13.5" customHeight="1" x14ac:dyDescent="0.25">
      <c r="A3" s="876"/>
    </row>
    <row r="4" spans="1:6" ht="14.25" customHeight="1" x14ac:dyDescent="0.25">
      <c r="A4" s="877" t="s">
        <v>747</v>
      </c>
      <c r="B4" s="878" t="s">
        <v>1</v>
      </c>
      <c r="C4" s="878"/>
      <c r="D4" s="878"/>
      <c r="E4" s="878"/>
      <c r="F4" s="878"/>
    </row>
    <row r="5" spans="1:6" s="777" customFormat="1" ht="14.25" customHeight="1" x14ac:dyDescent="0.25">
      <c r="A5" s="879"/>
      <c r="B5" s="835">
        <v>2018</v>
      </c>
      <c r="C5" s="835">
        <v>2019</v>
      </c>
      <c r="D5" s="835">
        <v>2020</v>
      </c>
      <c r="E5" s="835">
        <v>2021</v>
      </c>
      <c r="F5" s="835">
        <v>2022</v>
      </c>
    </row>
    <row r="6" spans="1:6" ht="11.25" x14ac:dyDescent="0.25">
      <c r="A6" s="838" t="s">
        <v>748</v>
      </c>
      <c r="B6" s="627">
        <v>301427</v>
      </c>
      <c r="C6" s="627">
        <v>393890</v>
      </c>
      <c r="D6" s="627">
        <v>573949</v>
      </c>
      <c r="E6" s="627">
        <v>461409</v>
      </c>
      <c r="F6" s="627">
        <v>415223</v>
      </c>
    </row>
    <row r="7" spans="1:6" ht="11.25" x14ac:dyDescent="0.25">
      <c r="A7" s="838" t="s">
        <v>749</v>
      </c>
      <c r="B7" s="627">
        <v>55000</v>
      </c>
      <c r="C7" s="627">
        <v>65000</v>
      </c>
      <c r="D7" s="627">
        <v>70000</v>
      </c>
      <c r="E7" s="627">
        <v>70200</v>
      </c>
      <c r="F7" s="627">
        <v>75000</v>
      </c>
    </row>
    <row r="8" spans="1:6" ht="11.25" x14ac:dyDescent="0.25">
      <c r="A8" s="163" t="s">
        <v>750</v>
      </c>
      <c r="B8" s="627">
        <v>15000</v>
      </c>
      <c r="C8" s="627">
        <v>17772</v>
      </c>
      <c r="D8" s="627">
        <v>17600</v>
      </c>
      <c r="E8" s="627">
        <v>17500</v>
      </c>
      <c r="F8" s="627">
        <v>17800</v>
      </c>
    </row>
    <row r="9" spans="1:6" x14ac:dyDescent="0.25">
      <c r="A9" s="880"/>
    </row>
    <row r="10" spans="1:6" s="781" customFormat="1" x14ac:dyDescent="0.25">
      <c r="A10" s="881" t="s">
        <v>751</v>
      </c>
    </row>
    <row r="11" spans="1:6" s="781" customFormat="1" x14ac:dyDescent="0.25">
      <c r="A11" s="882" t="s">
        <v>752</v>
      </c>
    </row>
    <row r="12" spans="1:6" s="781" customFormat="1" x14ac:dyDescent="0.25">
      <c r="A12" s="838" t="s">
        <v>753</v>
      </c>
    </row>
    <row r="13" spans="1:6" ht="12" customHeight="1" x14ac:dyDescent="0.25">
      <c r="A13" s="774" t="s">
        <v>754</v>
      </c>
    </row>
    <row r="14" spans="1:6" ht="12.75" customHeight="1" x14ac:dyDescent="0.25">
      <c r="A14" s="163" t="s">
        <v>506</v>
      </c>
    </row>
  </sheetData>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1:E132"/>
  <sheetViews>
    <sheetView workbookViewId="0">
      <selection activeCell="C32" sqref="C32"/>
    </sheetView>
  </sheetViews>
  <sheetFormatPr baseColWidth="10" defaultColWidth="11.42578125" defaultRowHeight="15" x14ac:dyDescent="0.25"/>
  <cols>
    <col min="1" max="1" width="11.42578125" style="1723"/>
    <col min="2" max="2" width="11.5703125" style="1723" bestFit="1" customWidth="1"/>
    <col min="3" max="3" width="14.85546875" style="1723" bestFit="1" customWidth="1"/>
    <col min="4" max="4" width="11.5703125" style="1723" bestFit="1" customWidth="1"/>
    <col min="5" max="5" width="14.85546875" style="1723" bestFit="1" customWidth="1"/>
    <col min="6" max="16384" width="11.42578125" style="1723"/>
  </cols>
  <sheetData>
    <row r="1" spans="1:5" ht="11.25" customHeight="1" x14ac:dyDescent="0.25"/>
    <row r="2" spans="1:5" ht="11.25" customHeight="1" x14ac:dyDescent="0.25">
      <c r="A2" s="2618" t="s">
        <v>3575</v>
      </c>
    </row>
    <row r="3" spans="1:5" ht="11.25" customHeight="1" x14ac:dyDescent="0.25"/>
    <row r="4" spans="1:5" ht="11.25" customHeight="1" x14ac:dyDescent="0.25">
      <c r="A4" s="2715"/>
      <c r="B4" s="2598" t="s">
        <v>103</v>
      </c>
      <c r="C4" s="2598"/>
      <c r="D4" s="2598"/>
      <c r="E4" s="2598"/>
    </row>
    <row r="5" spans="1:5" ht="11.25" customHeight="1" x14ac:dyDescent="0.25">
      <c r="A5" s="2788" t="s">
        <v>102</v>
      </c>
      <c r="B5" s="2598" t="s">
        <v>3428</v>
      </c>
      <c r="C5" s="2598"/>
      <c r="D5" s="2598" t="s">
        <v>3430</v>
      </c>
      <c r="E5" s="2598"/>
    </row>
    <row r="6" spans="1:5" ht="11.25" customHeight="1" x14ac:dyDescent="0.25">
      <c r="A6" s="2721"/>
      <c r="B6" s="2874" t="s">
        <v>3452</v>
      </c>
      <c r="C6" s="2874" t="s">
        <v>3556</v>
      </c>
      <c r="D6" s="2874" t="s">
        <v>3452</v>
      </c>
      <c r="E6" s="2874" t="s">
        <v>3556</v>
      </c>
    </row>
    <row r="7" spans="1:5" ht="11.25" customHeight="1" x14ac:dyDescent="0.25">
      <c r="A7" s="2792">
        <v>2018</v>
      </c>
      <c r="B7" s="2875">
        <v>79</v>
      </c>
      <c r="C7" s="2876">
        <v>1584030541</v>
      </c>
      <c r="D7" s="2876">
        <v>41</v>
      </c>
      <c r="E7" s="2877">
        <v>611460951</v>
      </c>
    </row>
    <row r="8" spans="1:5" ht="11.25" customHeight="1" x14ac:dyDescent="0.25">
      <c r="A8" s="2792">
        <v>2019</v>
      </c>
      <c r="B8" s="2878">
        <v>104</v>
      </c>
      <c r="C8" s="2631">
        <v>1139967432</v>
      </c>
      <c r="D8" s="2631">
        <v>49</v>
      </c>
      <c r="E8" s="2879">
        <v>607623000</v>
      </c>
    </row>
    <row r="9" spans="1:5" ht="11.25" customHeight="1" x14ac:dyDescent="0.25">
      <c r="A9" s="2792">
        <v>2020</v>
      </c>
      <c r="B9" s="2878">
        <v>61</v>
      </c>
      <c r="C9" s="2631">
        <v>872214152</v>
      </c>
      <c r="D9" s="2631">
        <v>37</v>
      </c>
      <c r="E9" s="2879">
        <v>483421000</v>
      </c>
    </row>
    <row r="10" spans="1:5" ht="11.25" customHeight="1" x14ac:dyDescent="0.25">
      <c r="A10" s="2792">
        <v>2021</v>
      </c>
      <c r="B10" s="2878">
        <v>274</v>
      </c>
      <c r="C10" s="2631">
        <v>3740237729.3200002</v>
      </c>
      <c r="D10" s="2631">
        <v>111</v>
      </c>
      <c r="E10" s="2879">
        <v>1112810000</v>
      </c>
    </row>
    <row r="11" spans="1:5" ht="11.25" customHeight="1" x14ac:dyDescent="0.25">
      <c r="A11" s="2802">
        <v>2022</v>
      </c>
      <c r="B11" s="2880">
        <v>122</v>
      </c>
      <c r="C11" s="2841">
        <v>1727264283.95</v>
      </c>
      <c r="D11" s="2841">
        <v>37</v>
      </c>
      <c r="E11" s="2881">
        <v>598946000</v>
      </c>
    </row>
    <row r="12" spans="1:5" ht="11.25" customHeight="1" x14ac:dyDescent="0.25"/>
    <row r="13" spans="1:5" ht="11.25" customHeight="1" x14ac:dyDescent="0.25">
      <c r="A13" s="2624" t="s">
        <v>3557</v>
      </c>
    </row>
    <row r="14" spans="1:5" ht="11.25" customHeight="1" x14ac:dyDescent="0.25">
      <c r="A14" s="413" t="s">
        <v>506</v>
      </c>
    </row>
    <row r="15" spans="1:5" ht="11.25" customHeight="1" x14ac:dyDescent="0.25"/>
    <row r="16" spans="1:5"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pageMargins left="0.7" right="0.7" top="0.75" bottom="0.75" header="0.3" footer="0.3"/>
  <pageSetup paperSize="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dimension ref="A2:K26"/>
  <sheetViews>
    <sheetView zoomScaleNormal="100" workbookViewId="0">
      <selection activeCell="C32" sqref="C32"/>
    </sheetView>
  </sheetViews>
  <sheetFormatPr baseColWidth="10" defaultColWidth="10.42578125" defaultRowHeight="10.5" x14ac:dyDescent="0.25"/>
  <cols>
    <col min="1" max="1" width="28.85546875" style="2844" customWidth="1"/>
    <col min="2" max="2" width="10.28515625" style="2844" bestFit="1" customWidth="1"/>
    <col min="3" max="3" width="13.5703125" style="2844" bestFit="1" customWidth="1"/>
    <col min="4" max="4" width="10.28515625" style="2844" bestFit="1" customWidth="1"/>
    <col min="5" max="5" width="13.5703125" style="2844" bestFit="1" customWidth="1"/>
    <col min="6" max="6" width="10.28515625" style="2844" bestFit="1" customWidth="1"/>
    <col min="7" max="7" width="13.5703125" style="2844" bestFit="1" customWidth="1"/>
    <col min="8" max="8" width="10.28515625" style="2844" bestFit="1" customWidth="1"/>
    <col min="9" max="9" width="15.28515625" style="2844" bestFit="1" customWidth="1"/>
    <col min="10" max="10" width="10.28515625" style="2844" bestFit="1" customWidth="1"/>
    <col min="11" max="11" width="13.5703125" style="2844" bestFit="1" customWidth="1"/>
    <col min="12" max="228" width="10.42578125" style="2844"/>
    <col min="229" max="229" width="44" style="2844" customWidth="1"/>
    <col min="230" max="231" width="17.7109375" style="2844" customWidth="1"/>
    <col min="232" max="232" width="15.42578125" style="2844" customWidth="1"/>
    <col min="233" max="233" width="17.7109375" style="2844" customWidth="1"/>
    <col min="234" max="234" width="15.42578125" style="2844" customWidth="1"/>
    <col min="235" max="235" width="18.85546875" style="2844" customWidth="1"/>
    <col min="236" max="236" width="15.42578125" style="2844" customWidth="1"/>
    <col min="237" max="237" width="17.7109375" style="2844" customWidth="1"/>
    <col min="238" max="238" width="15.42578125" style="2844" customWidth="1"/>
    <col min="239" max="239" width="17.7109375" style="2844" customWidth="1"/>
    <col min="240" max="240" width="15.42578125" style="2844" customWidth="1"/>
    <col min="241" max="241" width="17.7109375" style="2844" customWidth="1"/>
    <col min="242" max="242" width="15.42578125" style="2844" customWidth="1"/>
    <col min="243" max="243" width="17.7109375" style="2844" customWidth="1"/>
    <col min="244" max="244" width="15.42578125" style="2844" customWidth="1"/>
    <col min="245" max="245" width="19.28515625" style="2844" customWidth="1"/>
    <col min="246" max="246" width="15.42578125" style="2844" customWidth="1"/>
    <col min="247" max="247" width="17.7109375" style="2844" customWidth="1"/>
    <col min="248" max="248" width="15.42578125" style="2844" customWidth="1"/>
    <col min="249" max="249" width="18.42578125" style="2844" customWidth="1"/>
    <col min="250" max="250" width="15.42578125" style="2844" customWidth="1"/>
    <col min="251" max="251" width="18.85546875" style="2844" customWidth="1"/>
    <col min="252" max="252" width="15.42578125" style="2844" customWidth="1"/>
    <col min="253" max="253" width="17.7109375" style="2844" customWidth="1"/>
    <col min="254" max="254" width="15.42578125" style="2844" customWidth="1"/>
    <col min="255" max="255" width="18.140625" style="2844" customWidth="1"/>
    <col min="256" max="256" width="15.42578125" style="2844" customWidth="1"/>
    <col min="257" max="257" width="28" style="2844" bestFit="1" customWidth="1"/>
    <col min="258" max="258" width="16.5703125" style="2844" customWidth="1"/>
    <col min="259" max="259" width="13.140625" style="2844" customWidth="1"/>
    <col min="260" max="260" width="17" style="2844" customWidth="1"/>
    <col min="261" max="261" width="13.5703125" style="2844" customWidth="1"/>
    <col min="262" max="262" width="21.140625" style="2844" customWidth="1"/>
    <col min="263" max="263" width="12.7109375" style="2844" customWidth="1"/>
    <col min="264" max="264" width="14.85546875" style="2844" customWidth="1"/>
    <col min="265" max="484" width="10.42578125" style="2844"/>
    <col min="485" max="485" width="44" style="2844" customWidth="1"/>
    <col min="486" max="487" width="17.7109375" style="2844" customWidth="1"/>
    <col min="488" max="488" width="15.42578125" style="2844" customWidth="1"/>
    <col min="489" max="489" width="17.7109375" style="2844" customWidth="1"/>
    <col min="490" max="490" width="15.42578125" style="2844" customWidth="1"/>
    <col min="491" max="491" width="18.85546875" style="2844" customWidth="1"/>
    <col min="492" max="492" width="15.42578125" style="2844" customWidth="1"/>
    <col min="493" max="493" width="17.7109375" style="2844" customWidth="1"/>
    <col min="494" max="494" width="15.42578125" style="2844" customWidth="1"/>
    <col min="495" max="495" width="17.7109375" style="2844" customWidth="1"/>
    <col min="496" max="496" width="15.42578125" style="2844" customWidth="1"/>
    <col min="497" max="497" width="17.7109375" style="2844" customWidth="1"/>
    <col min="498" max="498" width="15.42578125" style="2844" customWidth="1"/>
    <col min="499" max="499" width="17.7109375" style="2844" customWidth="1"/>
    <col min="500" max="500" width="15.42578125" style="2844" customWidth="1"/>
    <col min="501" max="501" width="19.28515625" style="2844" customWidth="1"/>
    <col min="502" max="502" width="15.42578125" style="2844" customWidth="1"/>
    <col min="503" max="503" width="17.7109375" style="2844" customWidth="1"/>
    <col min="504" max="504" width="15.42578125" style="2844" customWidth="1"/>
    <col min="505" max="505" width="18.42578125" style="2844" customWidth="1"/>
    <col min="506" max="506" width="15.42578125" style="2844" customWidth="1"/>
    <col min="507" max="507" width="18.85546875" style="2844" customWidth="1"/>
    <col min="508" max="508" width="15.42578125" style="2844" customWidth="1"/>
    <col min="509" max="509" width="17.7109375" style="2844" customWidth="1"/>
    <col min="510" max="510" width="15.42578125" style="2844" customWidth="1"/>
    <col min="511" max="511" width="18.140625" style="2844" customWidth="1"/>
    <col min="512" max="512" width="15.42578125" style="2844" customWidth="1"/>
    <col min="513" max="513" width="28" style="2844" bestFit="1" customWidth="1"/>
    <col min="514" max="514" width="16.5703125" style="2844" customWidth="1"/>
    <col min="515" max="515" width="13.140625" style="2844" customWidth="1"/>
    <col min="516" max="516" width="17" style="2844" customWidth="1"/>
    <col min="517" max="517" width="13.5703125" style="2844" customWidth="1"/>
    <col min="518" max="518" width="21.140625" style="2844" customWidth="1"/>
    <col min="519" max="519" width="12.7109375" style="2844" customWidth="1"/>
    <col min="520" max="520" width="14.85546875" style="2844" customWidth="1"/>
    <col min="521" max="740" width="10.42578125" style="2844"/>
    <col min="741" max="741" width="44" style="2844" customWidth="1"/>
    <col min="742" max="743" width="17.7109375" style="2844" customWidth="1"/>
    <col min="744" max="744" width="15.42578125" style="2844" customWidth="1"/>
    <col min="745" max="745" width="17.7109375" style="2844" customWidth="1"/>
    <col min="746" max="746" width="15.42578125" style="2844" customWidth="1"/>
    <col min="747" max="747" width="18.85546875" style="2844" customWidth="1"/>
    <col min="748" max="748" width="15.42578125" style="2844" customWidth="1"/>
    <col min="749" max="749" width="17.7109375" style="2844" customWidth="1"/>
    <col min="750" max="750" width="15.42578125" style="2844" customWidth="1"/>
    <col min="751" max="751" width="17.7109375" style="2844" customWidth="1"/>
    <col min="752" max="752" width="15.42578125" style="2844" customWidth="1"/>
    <col min="753" max="753" width="17.7109375" style="2844" customWidth="1"/>
    <col min="754" max="754" width="15.42578125" style="2844" customWidth="1"/>
    <col min="755" max="755" width="17.7109375" style="2844" customWidth="1"/>
    <col min="756" max="756" width="15.42578125" style="2844" customWidth="1"/>
    <col min="757" max="757" width="19.28515625" style="2844" customWidth="1"/>
    <col min="758" max="758" width="15.42578125" style="2844" customWidth="1"/>
    <col min="759" max="759" width="17.7109375" style="2844" customWidth="1"/>
    <col min="760" max="760" width="15.42578125" style="2844" customWidth="1"/>
    <col min="761" max="761" width="18.42578125" style="2844" customWidth="1"/>
    <col min="762" max="762" width="15.42578125" style="2844" customWidth="1"/>
    <col min="763" max="763" width="18.85546875" style="2844" customWidth="1"/>
    <col min="764" max="764" width="15.42578125" style="2844" customWidth="1"/>
    <col min="765" max="765" width="17.7109375" style="2844" customWidth="1"/>
    <col min="766" max="766" width="15.42578125" style="2844" customWidth="1"/>
    <col min="767" max="767" width="18.140625" style="2844" customWidth="1"/>
    <col min="768" max="768" width="15.42578125" style="2844" customWidth="1"/>
    <col min="769" max="769" width="28" style="2844" bestFit="1" customWidth="1"/>
    <col min="770" max="770" width="16.5703125" style="2844" customWidth="1"/>
    <col min="771" max="771" width="13.140625" style="2844" customWidth="1"/>
    <col min="772" max="772" width="17" style="2844" customWidth="1"/>
    <col min="773" max="773" width="13.5703125" style="2844" customWidth="1"/>
    <col min="774" max="774" width="21.140625" style="2844" customWidth="1"/>
    <col min="775" max="775" width="12.7109375" style="2844" customWidth="1"/>
    <col min="776" max="776" width="14.85546875" style="2844" customWidth="1"/>
    <col min="777" max="996" width="10.42578125" style="2844"/>
    <col min="997" max="997" width="44" style="2844" customWidth="1"/>
    <col min="998" max="999" width="17.7109375" style="2844" customWidth="1"/>
    <col min="1000" max="1000" width="15.42578125" style="2844" customWidth="1"/>
    <col min="1001" max="1001" width="17.7109375" style="2844" customWidth="1"/>
    <col min="1002" max="1002" width="15.42578125" style="2844" customWidth="1"/>
    <col min="1003" max="1003" width="18.85546875" style="2844" customWidth="1"/>
    <col min="1004" max="1004" width="15.42578125" style="2844" customWidth="1"/>
    <col min="1005" max="1005" width="17.7109375" style="2844" customWidth="1"/>
    <col min="1006" max="1006" width="15.42578125" style="2844" customWidth="1"/>
    <col min="1007" max="1007" width="17.7109375" style="2844" customWidth="1"/>
    <col min="1008" max="1008" width="15.42578125" style="2844" customWidth="1"/>
    <col min="1009" max="1009" width="17.7109375" style="2844" customWidth="1"/>
    <col min="1010" max="1010" width="15.42578125" style="2844" customWidth="1"/>
    <col min="1011" max="1011" width="17.7109375" style="2844" customWidth="1"/>
    <col min="1012" max="1012" width="15.42578125" style="2844" customWidth="1"/>
    <col min="1013" max="1013" width="19.28515625" style="2844" customWidth="1"/>
    <col min="1014" max="1014" width="15.42578125" style="2844" customWidth="1"/>
    <col min="1015" max="1015" width="17.7109375" style="2844" customWidth="1"/>
    <col min="1016" max="1016" width="15.42578125" style="2844" customWidth="1"/>
    <col min="1017" max="1017" width="18.42578125" style="2844" customWidth="1"/>
    <col min="1018" max="1018" width="15.42578125" style="2844" customWidth="1"/>
    <col min="1019" max="1019" width="18.85546875" style="2844" customWidth="1"/>
    <col min="1020" max="1020" width="15.42578125" style="2844" customWidth="1"/>
    <col min="1021" max="1021" width="17.7109375" style="2844" customWidth="1"/>
    <col min="1022" max="1022" width="15.42578125" style="2844" customWidth="1"/>
    <col min="1023" max="1023" width="18.140625" style="2844" customWidth="1"/>
    <col min="1024" max="1024" width="15.42578125" style="2844" customWidth="1"/>
    <col min="1025" max="1025" width="28" style="2844" bestFit="1" customWidth="1"/>
    <col min="1026" max="1026" width="16.5703125" style="2844" customWidth="1"/>
    <col min="1027" max="1027" width="13.140625" style="2844" customWidth="1"/>
    <col min="1028" max="1028" width="17" style="2844" customWidth="1"/>
    <col min="1029" max="1029" width="13.5703125" style="2844" customWidth="1"/>
    <col min="1030" max="1030" width="21.140625" style="2844" customWidth="1"/>
    <col min="1031" max="1031" width="12.7109375" style="2844" customWidth="1"/>
    <col min="1032" max="1032" width="14.85546875" style="2844" customWidth="1"/>
    <col min="1033" max="1252" width="10.42578125" style="2844"/>
    <col min="1253" max="1253" width="44" style="2844" customWidth="1"/>
    <col min="1254" max="1255" width="17.7109375" style="2844" customWidth="1"/>
    <col min="1256" max="1256" width="15.42578125" style="2844" customWidth="1"/>
    <col min="1257" max="1257" width="17.7109375" style="2844" customWidth="1"/>
    <col min="1258" max="1258" width="15.42578125" style="2844" customWidth="1"/>
    <col min="1259" max="1259" width="18.85546875" style="2844" customWidth="1"/>
    <col min="1260" max="1260" width="15.42578125" style="2844" customWidth="1"/>
    <col min="1261" max="1261" width="17.7109375" style="2844" customWidth="1"/>
    <col min="1262" max="1262" width="15.42578125" style="2844" customWidth="1"/>
    <col min="1263" max="1263" width="17.7109375" style="2844" customWidth="1"/>
    <col min="1264" max="1264" width="15.42578125" style="2844" customWidth="1"/>
    <col min="1265" max="1265" width="17.7109375" style="2844" customWidth="1"/>
    <col min="1266" max="1266" width="15.42578125" style="2844" customWidth="1"/>
    <col min="1267" max="1267" width="17.7109375" style="2844" customWidth="1"/>
    <col min="1268" max="1268" width="15.42578125" style="2844" customWidth="1"/>
    <col min="1269" max="1269" width="19.28515625" style="2844" customWidth="1"/>
    <col min="1270" max="1270" width="15.42578125" style="2844" customWidth="1"/>
    <col min="1271" max="1271" width="17.7109375" style="2844" customWidth="1"/>
    <col min="1272" max="1272" width="15.42578125" style="2844" customWidth="1"/>
    <col min="1273" max="1273" width="18.42578125" style="2844" customWidth="1"/>
    <col min="1274" max="1274" width="15.42578125" style="2844" customWidth="1"/>
    <col min="1275" max="1275" width="18.85546875" style="2844" customWidth="1"/>
    <col min="1276" max="1276" width="15.42578125" style="2844" customWidth="1"/>
    <col min="1277" max="1277" width="17.7109375" style="2844" customWidth="1"/>
    <col min="1278" max="1278" width="15.42578125" style="2844" customWidth="1"/>
    <col min="1279" max="1279" width="18.140625" style="2844" customWidth="1"/>
    <col min="1280" max="1280" width="15.42578125" style="2844" customWidth="1"/>
    <col min="1281" max="1281" width="28" style="2844" bestFit="1" customWidth="1"/>
    <col min="1282" max="1282" width="16.5703125" style="2844" customWidth="1"/>
    <col min="1283" max="1283" width="13.140625" style="2844" customWidth="1"/>
    <col min="1284" max="1284" width="17" style="2844" customWidth="1"/>
    <col min="1285" max="1285" width="13.5703125" style="2844" customWidth="1"/>
    <col min="1286" max="1286" width="21.140625" style="2844" customWidth="1"/>
    <col min="1287" max="1287" width="12.7109375" style="2844" customWidth="1"/>
    <col min="1288" max="1288" width="14.85546875" style="2844" customWidth="1"/>
    <col min="1289" max="1508" width="10.42578125" style="2844"/>
    <col min="1509" max="1509" width="44" style="2844" customWidth="1"/>
    <col min="1510" max="1511" width="17.7109375" style="2844" customWidth="1"/>
    <col min="1512" max="1512" width="15.42578125" style="2844" customWidth="1"/>
    <col min="1513" max="1513" width="17.7109375" style="2844" customWidth="1"/>
    <col min="1514" max="1514" width="15.42578125" style="2844" customWidth="1"/>
    <col min="1515" max="1515" width="18.85546875" style="2844" customWidth="1"/>
    <col min="1516" max="1516" width="15.42578125" style="2844" customWidth="1"/>
    <col min="1517" max="1517" width="17.7109375" style="2844" customWidth="1"/>
    <col min="1518" max="1518" width="15.42578125" style="2844" customWidth="1"/>
    <col min="1519" max="1519" width="17.7109375" style="2844" customWidth="1"/>
    <col min="1520" max="1520" width="15.42578125" style="2844" customWidth="1"/>
    <col min="1521" max="1521" width="17.7109375" style="2844" customWidth="1"/>
    <col min="1522" max="1522" width="15.42578125" style="2844" customWidth="1"/>
    <col min="1523" max="1523" width="17.7109375" style="2844" customWidth="1"/>
    <col min="1524" max="1524" width="15.42578125" style="2844" customWidth="1"/>
    <col min="1525" max="1525" width="19.28515625" style="2844" customWidth="1"/>
    <col min="1526" max="1526" width="15.42578125" style="2844" customWidth="1"/>
    <col min="1527" max="1527" width="17.7109375" style="2844" customWidth="1"/>
    <col min="1528" max="1528" width="15.42578125" style="2844" customWidth="1"/>
    <col min="1529" max="1529" width="18.42578125" style="2844" customWidth="1"/>
    <col min="1530" max="1530" width="15.42578125" style="2844" customWidth="1"/>
    <col min="1531" max="1531" width="18.85546875" style="2844" customWidth="1"/>
    <col min="1532" max="1532" width="15.42578125" style="2844" customWidth="1"/>
    <col min="1533" max="1533" width="17.7109375" style="2844" customWidth="1"/>
    <col min="1534" max="1534" width="15.42578125" style="2844" customWidth="1"/>
    <col min="1535" max="1535" width="18.140625" style="2844" customWidth="1"/>
    <col min="1536" max="1536" width="15.42578125" style="2844" customWidth="1"/>
    <col min="1537" max="1537" width="28" style="2844" bestFit="1" customWidth="1"/>
    <col min="1538" max="1538" width="16.5703125" style="2844" customWidth="1"/>
    <col min="1539" max="1539" width="13.140625" style="2844" customWidth="1"/>
    <col min="1540" max="1540" width="17" style="2844" customWidth="1"/>
    <col min="1541" max="1541" width="13.5703125" style="2844" customWidth="1"/>
    <col min="1542" max="1542" width="21.140625" style="2844" customWidth="1"/>
    <col min="1543" max="1543" width="12.7109375" style="2844" customWidth="1"/>
    <col min="1544" max="1544" width="14.85546875" style="2844" customWidth="1"/>
    <col min="1545" max="1764" width="10.42578125" style="2844"/>
    <col min="1765" max="1765" width="44" style="2844" customWidth="1"/>
    <col min="1766" max="1767" width="17.7109375" style="2844" customWidth="1"/>
    <col min="1768" max="1768" width="15.42578125" style="2844" customWidth="1"/>
    <col min="1769" max="1769" width="17.7109375" style="2844" customWidth="1"/>
    <col min="1770" max="1770" width="15.42578125" style="2844" customWidth="1"/>
    <col min="1771" max="1771" width="18.85546875" style="2844" customWidth="1"/>
    <col min="1772" max="1772" width="15.42578125" style="2844" customWidth="1"/>
    <col min="1773" max="1773" width="17.7109375" style="2844" customWidth="1"/>
    <col min="1774" max="1774" width="15.42578125" style="2844" customWidth="1"/>
    <col min="1775" max="1775" width="17.7109375" style="2844" customWidth="1"/>
    <col min="1776" max="1776" width="15.42578125" style="2844" customWidth="1"/>
    <col min="1777" max="1777" width="17.7109375" style="2844" customWidth="1"/>
    <col min="1778" max="1778" width="15.42578125" style="2844" customWidth="1"/>
    <col min="1779" max="1779" width="17.7109375" style="2844" customWidth="1"/>
    <col min="1780" max="1780" width="15.42578125" style="2844" customWidth="1"/>
    <col min="1781" max="1781" width="19.28515625" style="2844" customWidth="1"/>
    <col min="1782" max="1782" width="15.42578125" style="2844" customWidth="1"/>
    <col min="1783" max="1783" width="17.7109375" style="2844" customWidth="1"/>
    <col min="1784" max="1784" width="15.42578125" style="2844" customWidth="1"/>
    <col min="1785" max="1785" width="18.42578125" style="2844" customWidth="1"/>
    <col min="1786" max="1786" width="15.42578125" style="2844" customWidth="1"/>
    <col min="1787" max="1787" width="18.85546875" style="2844" customWidth="1"/>
    <col min="1788" max="1788" width="15.42578125" style="2844" customWidth="1"/>
    <col min="1789" max="1789" width="17.7109375" style="2844" customWidth="1"/>
    <col min="1790" max="1790" width="15.42578125" style="2844" customWidth="1"/>
    <col min="1791" max="1791" width="18.140625" style="2844" customWidth="1"/>
    <col min="1792" max="1792" width="15.42578125" style="2844" customWidth="1"/>
    <col min="1793" max="1793" width="28" style="2844" bestFit="1" customWidth="1"/>
    <col min="1794" max="1794" width="16.5703125" style="2844" customWidth="1"/>
    <col min="1795" max="1795" width="13.140625" style="2844" customWidth="1"/>
    <col min="1796" max="1796" width="17" style="2844" customWidth="1"/>
    <col min="1797" max="1797" width="13.5703125" style="2844" customWidth="1"/>
    <col min="1798" max="1798" width="21.140625" style="2844" customWidth="1"/>
    <col min="1799" max="1799" width="12.7109375" style="2844" customWidth="1"/>
    <col min="1800" max="1800" width="14.85546875" style="2844" customWidth="1"/>
    <col min="1801" max="2020" width="10.42578125" style="2844"/>
    <col min="2021" max="2021" width="44" style="2844" customWidth="1"/>
    <col min="2022" max="2023" width="17.7109375" style="2844" customWidth="1"/>
    <col min="2024" max="2024" width="15.42578125" style="2844" customWidth="1"/>
    <col min="2025" max="2025" width="17.7109375" style="2844" customWidth="1"/>
    <col min="2026" max="2026" width="15.42578125" style="2844" customWidth="1"/>
    <col min="2027" max="2027" width="18.85546875" style="2844" customWidth="1"/>
    <col min="2028" max="2028" width="15.42578125" style="2844" customWidth="1"/>
    <col min="2029" max="2029" width="17.7109375" style="2844" customWidth="1"/>
    <col min="2030" max="2030" width="15.42578125" style="2844" customWidth="1"/>
    <col min="2031" max="2031" width="17.7109375" style="2844" customWidth="1"/>
    <col min="2032" max="2032" width="15.42578125" style="2844" customWidth="1"/>
    <col min="2033" max="2033" width="17.7109375" style="2844" customWidth="1"/>
    <col min="2034" max="2034" width="15.42578125" style="2844" customWidth="1"/>
    <col min="2035" max="2035" width="17.7109375" style="2844" customWidth="1"/>
    <col min="2036" max="2036" width="15.42578125" style="2844" customWidth="1"/>
    <col min="2037" max="2037" width="19.28515625" style="2844" customWidth="1"/>
    <col min="2038" max="2038" width="15.42578125" style="2844" customWidth="1"/>
    <col min="2039" max="2039" width="17.7109375" style="2844" customWidth="1"/>
    <col min="2040" max="2040" width="15.42578125" style="2844" customWidth="1"/>
    <col min="2041" max="2041" width="18.42578125" style="2844" customWidth="1"/>
    <col min="2042" max="2042" width="15.42578125" style="2844" customWidth="1"/>
    <col min="2043" max="2043" width="18.85546875" style="2844" customWidth="1"/>
    <col min="2044" max="2044" width="15.42578125" style="2844" customWidth="1"/>
    <col min="2045" max="2045" width="17.7109375" style="2844" customWidth="1"/>
    <col min="2046" max="2046" width="15.42578125" style="2844" customWidth="1"/>
    <col min="2047" max="2047" width="18.140625" style="2844" customWidth="1"/>
    <col min="2048" max="2048" width="15.42578125" style="2844" customWidth="1"/>
    <col min="2049" max="2049" width="28" style="2844" bestFit="1" customWidth="1"/>
    <col min="2050" max="2050" width="16.5703125" style="2844" customWidth="1"/>
    <col min="2051" max="2051" width="13.140625" style="2844" customWidth="1"/>
    <col min="2052" max="2052" width="17" style="2844" customWidth="1"/>
    <col min="2053" max="2053" width="13.5703125" style="2844" customWidth="1"/>
    <col min="2054" max="2054" width="21.140625" style="2844" customWidth="1"/>
    <col min="2055" max="2055" width="12.7109375" style="2844" customWidth="1"/>
    <col min="2056" max="2056" width="14.85546875" style="2844" customWidth="1"/>
    <col min="2057" max="2276" width="10.42578125" style="2844"/>
    <col min="2277" max="2277" width="44" style="2844" customWidth="1"/>
    <col min="2278" max="2279" width="17.7109375" style="2844" customWidth="1"/>
    <col min="2280" max="2280" width="15.42578125" style="2844" customWidth="1"/>
    <col min="2281" max="2281" width="17.7109375" style="2844" customWidth="1"/>
    <col min="2282" max="2282" width="15.42578125" style="2844" customWidth="1"/>
    <col min="2283" max="2283" width="18.85546875" style="2844" customWidth="1"/>
    <col min="2284" max="2284" width="15.42578125" style="2844" customWidth="1"/>
    <col min="2285" max="2285" width="17.7109375" style="2844" customWidth="1"/>
    <col min="2286" max="2286" width="15.42578125" style="2844" customWidth="1"/>
    <col min="2287" max="2287" width="17.7109375" style="2844" customWidth="1"/>
    <col min="2288" max="2288" width="15.42578125" style="2844" customWidth="1"/>
    <col min="2289" max="2289" width="17.7109375" style="2844" customWidth="1"/>
    <col min="2290" max="2290" width="15.42578125" style="2844" customWidth="1"/>
    <col min="2291" max="2291" width="17.7109375" style="2844" customWidth="1"/>
    <col min="2292" max="2292" width="15.42578125" style="2844" customWidth="1"/>
    <col min="2293" max="2293" width="19.28515625" style="2844" customWidth="1"/>
    <col min="2294" max="2294" width="15.42578125" style="2844" customWidth="1"/>
    <col min="2295" max="2295" width="17.7109375" style="2844" customWidth="1"/>
    <col min="2296" max="2296" width="15.42578125" style="2844" customWidth="1"/>
    <col min="2297" max="2297" width="18.42578125" style="2844" customWidth="1"/>
    <col min="2298" max="2298" width="15.42578125" style="2844" customWidth="1"/>
    <col min="2299" max="2299" width="18.85546875" style="2844" customWidth="1"/>
    <col min="2300" max="2300" width="15.42578125" style="2844" customWidth="1"/>
    <col min="2301" max="2301" width="17.7109375" style="2844" customWidth="1"/>
    <col min="2302" max="2302" width="15.42578125" style="2844" customWidth="1"/>
    <col min="2303" max="2303" width="18.140625" style="2844" customWidth="1"/>
    <col min="2304" max="2304" width="15.42578125" style="2844" customWidth="1"/>
    <col min="2305" max="2305" width="28" style="2844" bestFit="1" customWidth="1"/>
    <col min="2306" max="2306" width="16.5703125" style="2844" customWidth="1"/>
    <col min="2307" max="2307" width="13.140625" style="2844" customWidth="1"/>
    <col min="2308" max="2308" width="17" style="2844" customWidth="1"/>
    <col min="2309" max="2309" width="13.5703125" style="2844" customWidth="1"/>
    <col min="2310" max="2310" width="21.140625" style="2844" customWidth="1"/>
    <col min="2311" max="2311" width="12.7109375" style="2844" customWidth="1"/>
    <col min="2312" max="2312" width="14.85546875" style="2844" customWidth="1"/>
    <col min="2313" max="2532" width="10.42578125" style="2844"/>
    <col min="2533" max="2533" width="44" style="2844" customWidth="1"/>
    <col min="2534" max="2535" width="17.7109375" style="2844" customWidth="1"/>
    <col min="2536" max="2536" width="15.42578125" style="2844" customWidth="1"/>
    <col min="2537" max="2537" width="17.7109375" style="2844" customWidth="1"/>
    <col min="2538" max="2538" width="15.42578125" style="2844" customWidth="1"/>
    <col min="2539" max="2539" width="18.85546875" style="2844" customWidth="1"/>
    <col min="2540" max="2540" width="15.42578125" style="2844" customWidth="1"/>
    <col min="2541" max="2541" width="17.7109375" style="2844" customWidth="1"/>
    <col min="2542" max="2542" width="15.42578125" style="2844" customWidth="1"/>
    <col min="2543" max="2543" width="17.7109375" style="2844" customWidth="1"/>
    <col min="2544" max="2544" width="15.42578125" style="2844" customWidth="1"/>
    <col min="2545" max="2545" width="17.7109375" style="2844" customWidth="1"/>
    <col min="2546" max="2546" width="15.42578125" style="2844" customWidth="1"/>
    <col min="2547" max="2547" width="17.7109375" style="2844" customWidth="1"/>
    <col min="2548" max="2548" width="15.42578125" style="2844" customWidth="1"/>
    <col min="2549" max="2549" width="19.28515625" style="2844" customWidth="1"/>
    <col min="2550" max="2550" width="15.42578125" style="2844" customWidth="1"/>
    <col min="2551" max="2551" width="17.7109375" style="2844" customWidth="1"/>
    <col min="2552" max="2552" width="15.42578125" style="2844" customWidth="1"/>
    <col min="2553" max="2553" width="18.42578125" style="2844" customWidth="1"/>
    <col min="2554" max="2554" width="15.42578125" style="2844" customWidth="1"/>
    <col min="2555" max="2555" width="18.85546875" style="2844" customWidth="1"/>
    <col min="2556" max="2556" width="15.42578125" style="2844" customWidth="1"/>
    <col min="2557" max="2557" width="17.7109375" style="2844" customWidth="1"/>
    <col min="2558" max="2558" width="15.42578125" style="2844" customWidth="1"/>
    <col min="2559" max="2559" width="18.140625" style="2844" customWidth="1"/>
    <col min="2560" max="2560" width="15.42578125" style="2844" customWidth="1"/>
    <col min="2561" max="2561" width="28" style="2844" bestFit="1" customWidth="1"/>
    <col min="2562" max="2562" width="16.5703125" style="2844" customWidth="1"/>
    <col min="2563" max="2563" width="13.140625" style="2844" customWidth="1"/>
    <col min="2564" max="2564" width="17" style="2844" customWidth="1"/>
    <col min="2565" max="2565" width="13.5703125" style="2844" customWidth="1"/>
    <col min="2566" max="2566" width="21.140625" style="2844" customWidth="1"/>
    <col min="2567" max="2567" width="12.7109375" style="2844" customWidth="1"/>
    <col min="2568" max="2568" width="14.85546875" style="2844" customWidth="1"/>
    <col min="2569" max="2788" width="10.42578125" style="2844"/>
    <col min="2789" max="2789" width="44" style="2844" customWidth="1"/>
    <col min="2790" max="2791" width="17.7109375" style="2844" customWidth="1"/>
    <col min="2792" max="2792" width="15.42578125" style="2844" customWidth="1"/>
    <col min="2793" max="2793" width="17.7109375" style="2844" customWidth="1"/>
    <col min="2794" max="2794" width="15.42578125" style="2844" customWidth="1"/>
    <col min="2795" max="2795" width="18.85546875" style="2844" customWidth="1"/>
    <col min="2796" max="2796" width="15.42578125" style="2844" customWidth="1"/>
    <col min="2797" max="2797" width="17.7109375" style="2844" customWidth="1"/>
    <col min="2798" max="2798" width="15.42578125" style="2844" customWidth="1"/>
    <col min="2799" max="2799" width="17.7109375" style="2844" customWidth="1"/>
    <col min="2800" max="2800" width="15.42578125" style="2844" customWidth="1"/>
    <col min="2801" max="2801" width="17.7109375" style="2844" customWidth="1"/>
    <col min="2802" max="2802" width="15.42578125" style="2844" customWidth="1"/>
    <col min="2803" max="2803" width="17.7109375" style="2844" customWidth="1"/>
    <col min="2804" max="2804" width="15.42578125" style="2844" customWidth="1"/>
    <col min="2805" max="2805" width="19.28515625" style="2844" customWidth="1"/>
    <col min="2806" max="2806" width="15.42578125" style="2844" customWidth="1"/>
    <col min="2807" max="2807" width="17.7109375" style="2844" customWidth="1"/>
    <col min="2808" max="2808" width="15.42578125" style="2844" customWidth="1"/>
    <col min="2809" max="2809" width="18.42578125" style="2844" customWidth="1"/>
    <col min="2810" max="2810" width="15.42578125" style="2844" customWidth="1"/>
    <col min="2811" max="2811" width="18.85546875" style="2844" customWidth="1"/>
    <col min="2812" max="2812" width="15.42578125" style="2844" customWidth="1"/>
    <col min="2813" max="2813" width="17.7109375" style="2844" customWidth="1"/>
    <col min="2814" max="2814" width="15.42578125" style="2844" customWidth="1"/>
    <col min="2815" max="2815" width="18.140625" style="2844" customWidth="1"/>
    <col min="2816" max="2816" width="15.42578125" style="2844" customWidth="1"/>
    <col min="2817" max="2817" width="28" style="2844" bestFit="1" customWidth="1"/>
    <col min="2818" max="2818" width="16.5703125" style="2844" customWidth="1"/>
    <col min="2819" max="2819" width="13.140625" style="2844" customWidth="1"/>
    <col min="2820" max="2820" width="17" style="2844" customWidth="1"/>
    <col min="2821" max="2821" width="13.5703125" style="2844" customWidth="1"/>
    <col min="2822" max="2822" width="21.140625" style="2844" customWidth="1"/>
    <col min="2823" max="2823" width="12.7109375" style="2844" customWidth="1"/>
    <col min="2824" max="2824" width="14.85546875" style="2844" customWidth="1"/>
    <col min="2825" max="3044" width="10.42578125" style="2844"/>
    <col min="3045" max="3045" width="44" style="2844" customWidth="1"/>
    <col min="3046" max="3047" width="17.7109375" style="2844" customWidth="1"/>
    <col min="3048" max="3048" width="15.42578125" style="2844" customWidth="1"/>
    <col min="3049" max="3049" width="17.7109375" style="2844" customWidth="1"/>
    <col min="3050" max="3050" width="15.42578125" style="2844" customWidth="1"/>
    <col min="3051" max="3051" width="18.85546875" style="2844" customWidth="1"/>
    <col min="3052" max="3052" width="15.42578125" style="2844" customWidth="1"/>
    <col min="3053" max="3053" width="17.7109375" style="2844" customWidth="1"/>
    <col min="3054" max="3054" width="15.42578125" style="2844" customWidth="1"/>
    <col min="3055" max="3055" width="17.7109375" style="2844" customWidth="1"/>
    <col min="3056" max="3056" width="15.42578125" style="2844" customWidth="1"/>
    <col min="3057" max="3057" width="17.7109375" style="2844" customWidth="1"/>
    <col min="3058" max="3058" width="15.42578125" style="2844" customWidth="1"/>
    <col min="3059" max="3059" width="17.7109375" style="2844" customWidth="1"/>
    <col min="3060" max="3060" width="15.42578125" style="2844" customWidth="1"/>
    <col min="3061" max="3061" width="19.28515625" style="2844" customWidth="1"/>
    <col min="3062" max="3062" width="15.42578125" style="2844" customWidth="1"/>
    <col min="3063" max="3063" width="17.7109375" style="2844" customWidth="1"/>
    <col min="3064" max="3064" width="15.42578125" style="2844" customWidth="1"/>
    <col min="3065" max="3065" width="18.42578125" style="2844" customWidth="1"/>
    <col min="3066" max="3066" width="15.42578125" style="2844" customWidth="1"/>
    <col min="3067" max="3067" width="18.85546875" style="2844" customWidth="1"/>
    <col min="3068" max="3068" width="15.42578125" style="2844" customWidth="1"/>
    <col min="3069" max="3069" width="17.7109375" style="2844" customWidth="1"/>
    <col min="3070" max="3070" width="15.42578125" style="2844" customWidth="1"/>
    <col min="3071" max="3071" width="18.140625" style="2844" customWidth="1"/>
    <col min="3072" max="3072" width="15.42578125" style="2844" customWidth="1"/>
    <col min="3073" max="3073" width="28" style="2844" bestFit="1" customWidth="1"/>
    <col min="3074" max="3074" width="16.5703125" style="2844" customWidth="1"/>
    <col min="3075" max="3075" width="13.140625" style="2844" customWidth="1"/>
    <col min="3076" max="3076" width="17" style="2844" customWidth="1"/>
    <col min="3077" max="3077" width="13.5703125" style="2844" customWidth="1"/>
    <col min="3078" max="3078" width="21.140625" style="2844" customWidth="1"/>
    <col min="3079" max="3079" width="12.7109375" style="2844" customWidth="1"/>
    <col min="3080" max="3080" width="14.85546875" style="2844" customWidth="1"/>
    <col min="3081" max="3300" width="10.42578125" style="2844"/>
    <col min="3301" max="3301" width="44" style="2844" customWidth="1"/>
    <col min="3302" max="3303" width="17.7109375" style="2844" customWidth="1"/>
    <col min="3304" max="3304" width="15.42578125" style="2844" customWidth="1"/>
    <col min="3305" max="3305" width="17.7109375" style="2844" customWidth="1"/>
    <col min="3306" max="3306" width="15.42578125" style="2844" customWidth="1"/>
    <col min="3307" max="3307" width="18.85546875" style="2844" customWidth="1"/>
    <col min="3308" max="3308" width="15.42578125" style="2844" customWidth="1"/>
    <col min="3309" max="3309" width="17.7109375" style="2844" customWidth="1"/>
    <col min="3310" max="3310" width="15.42578125" style="2844" customWidth="1"/>
    <col min="3311" max="3311" width="17.7109375" style="2844" customWidth="1"/>
    <col min="3312" max="3312" width="15.42578125" style="2844" customWidth="1"/>
    <col min="3313" max="3313" width="17.7109375" style="2844" customWidth="1"/>
    <col min="3314" max="3314" width="15.42578125" style="2844" customWidth="1"/>
    <col min="3315" max="3315" width="17.7109375" style="2844" customWidth="1"/>
    <col min="3316" max="3316" width="15.42578125" style="2844" customWidth="1"/>
    <col min="3317" max="3317" width="19.28515625" style="2844" customWidth="1"/>
    <col min="3318" max="3318" width="15.42578125" style="2844" customWidth="1"/>
    <col min="3319" max="3319" width="17.7109375" style="2844" customWidth="1"/>
    <col min="3320" max="3320" width="15.42578125" style="2844" customWidth="1"/>
    <col min="3321" max="3321" width="18.42578125" style="2844" customWidth="1"/>
    <col min="3322" max="3322" width="15.42578125" style="2844" customWidth="1"/>
    <col min="3323" max="3323" width="18.85546875" style="2844" customWidth="1"/>
    <col min="3324" max="3324" width="15.42578125" style="2844" customWidth="1"/>
    <col min="3325" max="3325" width="17.7109375" style="2844" customWidth="1"/>
    <col min="3326" max="3326" width="15.42578125" style="2844" customWidth="1"/>
    <col min="3327" max="3327" width="18.140625" style="2844" customWidth="1"/>
    <col min="3328" max="3328" width="15.42578125" style="2844" customWidth="1"/>
    <col min="3329" max="3329" width="28" style="2844" bestFit="1" customWidth="1"/>
    <col min="3330" max="3330" width="16.5703125" style="2844" customWidth="1"/>
    <col min="3331" max="3331" width="13.140625" style="2844" customWidth="1"/>
    <col min="3332" max="3332" width="17" style="2844" customWidth="1"/>
    <col min="3333" max="3333" width="13.5703125" style="2844" customWidth="1"/>
    <col min="3334" max="3334" width="21.140625" style="2844" customWidth="1"/>
    <col min="3335" max="3335" width="12.7109375" style="2844" customWidth="1"/>
    <col min="3336" max="3336" width="14.85546875" style="2844" customWidth="1"/>
    <col min="3337" max="3556" width="10.42578125" style="2844"/>
    <col min="3557" max="3557" width="44" style="2844" customWidth="1"/>
    <col min="3558" max="3559" width="17.7109375" style="2844" customWidth="1"/>
    <col min="3560" max="3560" width="15.42578125" style="2844" customWidth="1"/>
    <col min="3561" max="3561" width="17.7109375" style="2844" customWidth="1"/>
    <col min="3562" max="3562" width="15.42578125" style="2844" customWidth="1"/>
    <col min="3563" max="3563" width="18.85546875" style="2844" customWidth="1"/>
    <col min="3564" max="3564" width="15.42578125" style="2844" customWidth="1"/>
    <col min="3565" max="3565" width="17.7109375" style="2844" customWidth="1"/>
    <col min="3566" max="3566" width="15.42578125" style="2844" customWidth="1"/>
    <col min="3567" max="3567" width="17.7109375" style="2844" customWidth="1"/>
    <col min="3568" max="3568" width="15.42578125" style="2844" customWidth="1"/>
    <col min="3569" max="3569" width="17.7109375" style="2844" customWidth="1"/>
    <col min="3570" max="3570" width="15.42578125" style="2844" customWidth="1"/>
    <col min="3571" max="3571" width="17.7109375" style="2844" customWidth="1"/>
    <col min="3572" max="3572" width="15.42578125" style="2844" customWidth="1"/>
    <col min="3573" max="3573" width="19.28515625" style="2844" customWidth="1"/>
    <col min="3574" max="3574" width="15.42578125" style="2844" customWidth="1"/>
    <col min="3575" max="3575" width="17.7109375" style="2844" customWidth="1"/>
    <col min="3576" max="3576" width="15.42578125" style="2844" customWidth="1"/>
    <col min="3577" max="3577" width="18.42578125" style="2844" customWidth="1"/>
    <col min="3578" max="3578" width="15.42578125" style="2844" customWidth="1"/>
    <col min="3579" max="3579" width="18.85546875" style="2844" customWidth="1"/>
    <col min="3580" max="3580" width="15.42578125" style="2844" customWidth="1"/>
    <col min="3581" max="3581" width="17.7109375" style="2844" customWidth="1"/>
    <col min="3582" max="3582" width="15.42578125" style="2844" customWidth="1"/>
    <col min="3583" max="3583" width="18.140625" style="2844" customWidth="1"/>
    <col min="3584" max="3584" width="15.42578125" style="2844" customWidth="1"/>
    <col min="3585" max="3585" width="28" style="2844" bestFit="1" customWidth="1"/>
    <col min="3586" max="3586" width="16.5703125" style="2844" customWidth="1"/>
    <col min="3587" max="3587" width="13.140625" style="2844" customWidth="1"/>
    <col min="3588" max="3588" width="17" style="2844" customWidth="1"/>
    <col min="3589" max="3589" width="13.5703125" style="2844" customWidth="1"/>
    <col min="3590" max="3590" width="21.140625" style="2844" customWidth="1"/>
    <col min="3591" max="3591" width="12.7109375" style="2844" customWidth="1"/>
    <col min="3592" max="3592" width="14.85546875" style="2844" customWidth="1"/>
    <col min="3593" max="3812" width="10.42578125" style="2844"/>
    <col min="3813" max="3813" width="44" style="2844" customWidth="1"/>
    <col min="3814" max="3815" width="17.7109375" style="2844" customWidth="1"/>
    <col min="3816" max="3816" width="15.42578125" style="2844" customWidth="1"/>
    <col min="3817" max="3817" width="17.7109375" style="2844" customWidth="1"/>
    <col min="3818" max="3818" width="15.42578125" style="2844" customWidth="1"/>
    <col min="3819" max="3819" width="18.85546875" style="2844" customWidth="1"/>
    <col min="3820" max="3820" width="15.42578125" style="2844" customWidth="1"/>
    <col min="3821" max="3821" width="17.7109375" style="2844" customWidth="1"/>
    <col min="3822" max="3822" width="15.42578125" style="2844" customWidth="1"/>
    <col min="3823" max="3823" width="17.7109375" style="2844" customWidth="1"/>
    <col min="3824" max="3824" width="15.42578125" style="2844" customWidth="1"/>
    <col min="3825" max="3825" width="17.7109375" style="2844" customWidth="1"/>
    <col min="3826" max="3826" width="15.42578125" style="2844" customWidth="1"/>
    <col min="3827" max="3827" width="17.7109375" style="2844" customWidth="1"/>
    <col min="3828" max="3828" width="15.42578125" style="2844" customWidth="1"/>
    <col min="3829" max="3829" width="19.28515625" style="2844" customWidth="1"/>
    <col min="3830" max="3830" width="15.42578125" style="2844" customWidth="1"/>
    <col min="3831" max="3831" width="17.7109375" style="2844" customWidth="1"/>
    <col min="3832" max="3832" width="15.42578125" style="2844" customWidth="1"/>
    <col min="3833" max="3833" width="18.42578125" style="2844" customWidth="1"/>
    <col min="3834" max="3834" width="15.42578125" style="2844" customWidth="1"/>
    <col min="3835" max="3835" width="18.85546875" style="2844" customWidth="1"/>
    <col min="3836" max="3836" width="15.42578125" style="2844" customWidth="1"/>
    <col min="3837" max="3837" width="17.7109375" style="2844" customWidth="1"/>
    <col min="3838" max="3838" width="15.42578125" style="2844" customWidth="1"/>
    <col min="3839" max="3839" width="18.140625" style="2844" customWidth="1"/>
    <col min="3840" max="3840" width="15.42578125" style="2844" customWidth="1"/>
    <col min="3841" max="3841" width="28" style="2844" bestFit="1" customWidth="1"/>
    <col min="3842" max="3842" width="16.5703125" style="2844" customWidth="1"/>
    <col min="3843" max="3843" width="13.140625" style="2844" customWidth="1"/>
    <col min="3844" max="3844" width="17" style="2844" customWidth="1"/>
    <col min="3845" max="3845" width="13.5703125" style="2844" customWidth="1"/>
    <col min="3846" max="3846" width="21.140625" style="2844" customWidth="1"/>
    <col min="3847" max="3847" width="12.7109375" style="2844" customWidth="1"/>
    <col min="3848" max="3848" width="14.85546875" style="2844" customWidth="1"/>
    <col min="3849" max="4068" width="10.42578125" style="2844"/>
    <col min="4069" max="4069" width="44" style="2844" customWidth="1"/>
    <col min="4070" max="4071" width="17.7109375" style="2844" customWidth="1"/>
    <col min="4072" max="4072" width="15.42578125" style="2844" customWidth="1"/>
    <col min="4073" max="4073" width="17.7109375" style="2844" customWidth="1"/>
    <col min="4074" max="4074" width="15.42578125" style="2844" customWidth="1"/>
    <col min="4075" max="4075" width="18.85546875" style="2844" customWidth="1"/>
    <col min="4076" max="4076" width="15.42578125" style="2844" customWidth="1"/>
    <col min="4077" max="4077" width="17.7109375" style="2844" customWidth="1"/>
    <col min="4078" max="4078" width="15.42578125" style="2844" customWidth="1"/>
    <col min="4079" max="4079" width="17.7109375" style="2844" customWidth="1"/>
    <col min="4080" max="4080" width="15.42578125" style="2844" customWidth="1"/>
    <col min="4081" max="4081" width="17.7109375" style="2844" customWidth="1"/>
    <col min="4082" max="4082" width="15.42578125" style="2844" customWidth="1"/>
    <col min="4083" max="4083" width="17.7109375" style="2844" customWidth="1"/>
    <col min="4084" max="4084" width="15.42578125" style="2844" customWidth="1"/>
    <col min="4085" max="4085" width="19.28515625" style="2844" customWidth="1"/>
    <col min="4086" max="4086" width="15.42578125" style="2844" customWidth="1"/>
    <col min="4087" max="4087" width="17.7109375" style="2844" customWidth="1"/>
    <col min="4088" max="4088" width="15.42578125" style="2844" customWidth="1"/>
    <col min="4089" max="4089" width="18.42578125" style="2844" customWidth="1"/>
    <col min="4090" max="4090" width="15.42578125" style="2844" customWidth="1"/>
    <col min="4091" max="4091" width="18.85546875" style="2844" customWidth="1"/>
    <col min="4092" max="4092" width="15.42578125" style="2844" customWidth="1"/>
    <col min="4093" max="4093" width="17.7109375" style="2844" customWidth="1"/>
    <col min="4094" max="4094" width="15.42578125" style="2844" customWidth="1"/>
    <col min="4095" max="4095" width="18.140625" style="2844" customWidth="1"/>
    <col min="4096" max="4096" width="15.42578125" style="2844" customWidth="1"/>
    <col min="4097" max="4097" width="28" style="2844" bestFit="1" customWidth="1"/>
    <col min="4098" max="4098" width="16.5703125" style="2844" customWidth="1"/>
    <col min="4099" max="4099" width="13.140625" style="2844" customWidth="1"/>
    <col min="4100" max="4100" width="17" style="2844" customWidth="1"/>
    <col min="4101" max="4101" width="13.5703125" style="2844" customWidth="1"/>
    <col min="4102" max="4102" width="21.140625" style="2844" customWidth="1"/>
    <col min="4103" max="4103" width="12.7109375" style="2844" customWidth="1"/>
    <col min="4104" max="4104" width="14.85546875" style="2844" customWidth="1"/>
    <col min="4105" max="4324" width="10.42578125" style="2844"/>
    <col min="4325" max="4325" width="44" style="2844" customWidth="1"/>
    <col min="4326" max="4327" width="17.7109375" style="2844" customWidth="1"/>
    <col min="4328" max="4328" width="15.42578125" style="2844" customWidth="1"/>
    <col min="4329" max="4329" width="17.7109375" style="2844" customWidth="1"/>
    <col min="4330" max="4330" width="15.42578125" style="2844" customWidth="1"/>
    <col min="4331" max="4331" width="18.85546875" style="2844" customWidth="1"/>
    <col min="4332" max="4332" width="15.42578125" style="2844" customWidth="1"/>
    <col min="4333" max="4333" width="17.7109375" style="2844" customWidth="1"/>
    <col min="4334" max="4334" width="15.42578125" style="2844" customWidth="1"/>
    <col min="4335" max="4335" width="17.7109375" style="2844" customWidth="1"/>
    <col min="4336" max="4336" width="15.42578125" style="2844" customWidth="1"/>
    <col min="4337" max="4337" width="17.7109375" style="2844" customWidth="1"/>
    <col min="4338" max="4338" width="15.42578125" style="2844" customWidth="1"/>
    <col min="4339" max="4339" width="17.7109375" style="2844" customWidth="1"/>
    <col min="4340" max="4340" width="15.42578125" style="2844" customWidth="1"/>
    <col min="4341" max="4341" width="19.28515625" style="2844" customWidth="1"/>
    <col min="4342" max="4342" width="15.42578125" style="2844" customWidth="1"/>
    <col min="4343" max="4343" width="17.7109375" style="2844" customWidth="1"/>
    <col min="4344" max="4344" width="15.42578125" style="2844" customWidth="1"/>
    <col min="4345" max="4345" width="18.42578125" style="2844" customWidth="1"/>
    <col min="4346" max="4346" width="15.42578125" style="2844" customWidth="1"/>
    <col min="4347" max="4347" width="18.85546875" style="2844" customWidth="1"/>
    <col min="4348" max="4348" width="15.42578125" style="2844" customWidth="1"/>
    <col min="4349" max="4349" width="17.7109375" style="2844" customWidth="1"/>
    <col min="4350" max="4350" width="15.42578125" style="2844" customWidth="1"/>
    <col min="4351" max="4351" width="18.140625" style="2844" customWidth="1"/>
    <col min="4352" max="4352" width="15.42578125" style="2844" customWidth="1"/>
    <col min="4353" max="4353" width="28" style="2844" bestFit="1" customWidth="1"/>
    <col min="4354" max="4354" width="16.5703125" style="2844" customWidth="1"/>
    <col min="4355" max="4355" width="13.140625" style="2844" customWidth="1"/>
    <col min="4356" max="4356" width="17" style="2844" customWidth="1"/>
    <col min="4357" max="4357" width="13.5703125" style="2844" customWidth="1"/>
    <col min="4358" max="4358" width="21.140625" style="2844" customWidth="1"/>
    <col min="4359" max="4359" width="12.7109375" style="2844" customWidth="1"/>
    <col min="4360" max="4360" width="14.85546875" style="2844" customWidth="1"/>
    <col min="4361" max="4580" width="10.42578125" style="2844"/>
    <col min="4581" max="4581" width="44" style="2844" customWidth="1"/>
    <col min="4582" max="4583" width="17.7109375" style="2844" customWidth="1"/>
    <col min="4584" max="4584" width="15.42578125" style="2844" customWidth="1"/>
    <col min="4585" max="4585" width="17.7109375" style="2844" customWidth="1"/>
    <col min="4586" max="4586" width="15.42578125" style="2844" customWidth="1"/>
    <col min="4587" max="4587" width="18.85546875" style="2844" customWidth="1"/>
    <col min="4588" max="4588" width="15.42578125" style="2844" customWidth="1"/>
    <col min="4589" max="4589" width="17.7109375" style="2844" customWidth="1"/>
    <col min="4590" max="4590" width="15.42578125" style="2844" customWidth="1"/>
    <col min="4591" max="4591" width="17.7109375" style="2844" customWidth="1"/>
    <col min="4592" max="4592" width="15.42578125" style="2844" customWidth="1"/>
    <col min="4593" max="4593" width="17.7109375" style="2844" customWidth="1"/>
    <col min="4594" max="4594" width="15.42578125" style="2844" customWidth="1"/>
    <col min="4595" max="4595" width="17.7109375" style="2844" customWidth="1"/>
    <col min="4596" max="4596" width="15.42578125" style="2844" customWidth="1"/>
    <col min="4597" max="4597" width="19.28515625" style="2844" customWidth="1"/>
    <col min="4598" max="4598" width="15.42578125" style="2844" customWidth="1"/>
    <col min="4599" max="4599" width="17.7109375" style="2844" customWidth="1"/>
    <col min="4600" max="4600" width="15.42578125" style="2844" customWidth="1"/>
    <col min="4601" max="4601" width="18.42578125" style="2844" customWidth="1"/>
    <col min="4602" max="4602" width="15.42578125" style="2844" customWidth="1"/>
    <col min="4603" max="4603" width="18.85546875" style="2844" customWidth="1"/>
    <col min="4604" max="4604" width="15.42578125" style="2844" customWidth="1"/>
    <col min="4605" max="4605" width="17.7109375" style="2844" customWidth="1"/>
    <col min="4606" max="4606" width="15.42578125" style="2844" customWidth="1"/>
    <col min="4607" max="4607" width="18.140625" style="2844" customWidth="1"/>
    <col min="4608" max="4608" width="15.42578125" style="2844" customWidth="1"/>
    <col min="4609" max="4609" width="28" style="2844" bestFit="1" customWidth="1"/>
    <col min="4610" max="4610" width="16.5703125" style="2844" customWidth="1"/>
    <col min="4611" max="4611" width="13.140625" style="2844" customWidth="1"/>
    <col min="4612" max="4612" width="17" style="2844" customWidth="1"/>
    <col min="4613" max="4613" width="13.5703125" style="2844" customWidth="1"/>
    <col min="4614" max="4614" width="21.140625" style="2844" customWidth="1"/>
    <col min="4615" max="4615" width="12.7109375" style="2844" customWidth="1"/>
    <col min="4616" max="4616" width="14.85546875" style="2844" customWidth="1"/>
    <col min="4617" max="4836" width="10.42578125" style="2844"/>
    <col min="4837" max="4837" width="44" style="2844" customWidth="1"/>
    <col min="4838" max="4839" width="17.7109375" style="2844" customWidth="1"/>
    <col min="4840" max="4840" width="15.42578125" style="2844" customWidth="1"/>
    <col min="4841" max="4841" width="17.7109375" style="2844" customWidth="1"/>
    <col min="4842" max="4842" width="15.42578125" style="2844" customWidth="1"/>
    <col min="4843" max="4843" width="18.85546875" style="2844" customWidth="1"/>
    <col min="4844" max="4844" width="15.42578125" style="2844" customWidth="1"/>
    <col min="4845" max="4845" width="17.7109375" style="2844" customWidth="1"/>
    <col min="4846" max="4846" width="15.42578125" style="2844" customWidth="1"/>
    <col min="4847" max="4847" width="17.7109375" style="2844" customWidth="1"/>
    <col min="4848" max="4848" width="15.42578125" style="2844" customWidth="1"/>
    <col min="4849" max="4849" width="17.7109375" style="2844" customWidth="1"/>
    <col min="4850" max="4850" width="15.42578125" style="2844" customWidth="1"/>
    <col min="4851" max="4851" width="17.7109375" style="2844" customWidth="1"/>
    <col min="4852" max="4852" width="15.42578125" style="2844" customWidth="1"/>
    <col min="4853" max="4853" width="19.28515625" style="2844" customWidth="1"/>
    <col min="4854" max="4854" width="15.42578125" style="2844" customWidth="1"/>
    <col min="4855" max="4855" width="17.7109375" style="2844" customWidth="1"/>
    <col min="4856" max="4856" width="15.42578125" style="2844" customWidth="1"/>
    <col min="4857" max="4857" width="18.42578125" style="2844" customWidth="1"/>
    <col min="4858" max="4858" width="15.42578125" style="2844" customWidth="1"/>
    <col min="4859" max="4859" width="18.85546875" style="2844" customWidth="1"/>
    <col min="4860" max="4860" width="15.42578125" style="2844" customWidth="1"/>
    <col min="4861" max="4861" width="17.7109375" style="2844" customWidth="1"/>
    <col min="4862" max="4862" width="15.42578125" style="2844" customWidth="1"/>
    <col min="4863" max="4863" width="18.140625" style="2844" customWidth="1"/>
    <col min="4864" max="4864" width="15.42578125" style="2844" customWidth="1"/>
    <col min="4865" max="4865" width="28" style="2844" bestFit="1" customWidth="1"/>
    <col min="4866" max="4866" width="16.5703125" style="2844" customWidth="1"/>
    <col min="4867" max="4867" width="13.140625" style="2844" customWidth="1"/>
    <col min="4868" max="4868" width="17" style="2844" customWidth="1"/>
    <col min="4869" max="4869" width="13.5703125" style="2844" customWidth="1"/>
    <col min="4870" max="4870" width="21.140625" style="2844" customWidth="1"/>
    <col min="4871" max="4871" width="12.7109375" style="2844" customWidth="1"/>
    <col min="4872" max="4872" width="14.85546875" style="2844" customWidth="1"/>
    <col min="4873" max="5092" width="10.42578125" style="2844"/>
    <col min="5093" max="5093" width="44" style="2844" customWidth="1"/>
    <col min="5094" max="5095" width="17.7109375" style="2844" customWidth="1"/>
    <col min="5096" max="5096" width="15.42578125" style="2844" customWidth="1"/>
    <col min="5097" max="5097" width="17.7109375" style="2844" customWidth="1"/>
    <col min="5098" max="5098" width="15.42578125" style="2844" customWidth="1"/>
    <col min="5099" max="5099" width="18.85546875" style="2844" customWidth="1"/>
    <col min="5100" max="5100" width="15.42578125" style="2844" customWidth="1"/>
    <col min="5101" max="5101" width="17.7109375" style="2844" customWidth="1"/>
    <col min="5102" max="5102" width="15.42578125" style="2844" customWidth="1"/>
    <col min="5103" max="5103" width="17.7109375" style="2844" customWidth="1"/>
    <col min="5104" max="5104" width="15.42578125" style="2844" customWidth="1"/>
    <col min="5105" max="5105" width="17.7109375" style="2844" customWidth="1"/>
    <col min="5106" max="5106" width="15.42578125" style="2844" customWidth="1"/>
    <col min="5107" max="5107" width="17.7109375" style="2844" customWidth="1"/>
    <col min="5108" max="5108" width="15.42578125" style="2844" customWidth="1"/>
    <col min="5109" max="5109" width="19.28515625" style="2844" customWidth="1"/>
    <col min="5110" max="5110" width="15.42578125" style="2844" customWidth="1"/>
    <col min="5111" max="5111" width="17.7109375" style="2844" customWidth="1"/>
    <col min="5112" max="5112" width="15.42578125" style="2844" customWidth="1"/>
    <col min="5113" max="5113" width="18.42578125" style="2844" customWidth="1"/>
    <col min="5114" max="5114" width="15.42578125" style="2844" customWidth="1"/>
    <col min="5115" max="5115" width="18.85546875" style="2844" customWidth="1"/>
    <col min="5116" max="5116" width="15.42578125" style="2844" customWidth="1"/>
    <col min="5117" max="5117" width="17.7109375" style="2844" customWidth="1"/>
    <col min="5118" max="5118" width="15.42578125" style="2844" customWidth="1"/>
    <col min="5119" max="5119" width="18.140625" style="2844" customWidth="1"/>
    <col min="5120" max="5120" width="15.42578125" style="2844" customWidth="1"/>
    <col min="5121" max="5121" width="28" style="2844" bestFit="1" customWidth="1"/>
    <col min="5122" max="5122" width="16.5703125" style="2844" customWidth="1"/>
    <col min="5123" max="5123" width="13.140625" style="2844" customWidth="1"/>
    <col min="5124" max="5124" width="17" style="2844" customWidth="1"/>
    <col min="5125" max="5125" width="13.5703125" style="2844" customWidth="1"/>
    <col min="5126" max="5126" width="21.140625" style="2844" customWidth="1"/>
    <col min="5127" max="5127" width="12.7109375" style="2844" customWidth="1"/>
    <col min="5128" max="5128" width="14.85546875" style="2844" customWidth="1"/>
    <col min="5129" max="5348" width="10.42578125" style="2844"/>
    <col min="5349" max="5349" width="44" style="2844" customWidth="1"/>
    <col min="5350" max="5351" width="17.7109375" style="2844" customWidth="1"/>
    <col min="5352" max="5352" width="15.42578125" style="2844" customWidth="1"/>
    <col min="5353" max="5353" width="17.7109375" style="2844" customWidth="1"/>
    <col min="5354" max="5354" width="15.42578125" style="2844" customWidth="1"/>
    <col min="5355" max="5355" width="18.85546875" style="2844" customWidth="1"/>
    <col min="5356" max="5356" width="15.42578125" style="2844" customWidth="1"/>
    <col min="5357" max="5357" width="17.7109375" style="2844" customWidth="1"/>
    <col min="5358" max="5358" width="15.42578125" style="2844" customWidth="1"/>
    <col min="5359" max="5359" width="17.7109375" style="2844" customWidth="1"/>
    <col min="5360" max="5360" width="15.42578125" style="2844" customWidth="1"/>
    <col min="5361" max="5361" width="17.7109375" style="2844" customWidth="1"/>
    <col min="5362" max="5362" width="15.42578125" style="2844" customWidth="1"/>
    <col min="5363" max="5363" width="17.7109375" style="2844" customWidth="1"/>
    <col min="5364" max="5364" width="15.42578125" style="2844" customWidth="1"/>
    <col min="5365" max="5365" width="19.28515625" style="2844" customWidth="1"/>
    <col min="5366" max="5366" width="15.42578125" style="2844" customWidth="1"/>
    <col min="5367" max="5367" width="17.7109375" style="2844" customWidth="1"/>
    <col min="5368" max="5368" width="15.42578125" style="2844" customWidth="1"/>
    <col min="5369" max="5369" width="18.42578125" style="2844" customWidth="1"/>
    <col min="5370" max="5370" width="15.42578125" style="2844" customWidth="1"/>
    <col min="5371" max="5371" width="18.85546875" style="2844" customWidth="1"/>
    <col min="5372" max="5372" width="15.42578125" style="2844" customWidth="1"/>
    <col min="5373" max="5373" width="17.7109375" style="2844" customWidth="1"/>
    <col min="5374" max="5374" width="15.42578125" style="2844" customWidth="1"/>
    <col min="5375" max="5375" width="18.140625" style="2844" customWidth="1"/>
    <col min="5376" max="5376" width="15.42578125" style="2844" customWidth="1"/>
    <col min="5377" max="5377" width="28" style="2844" bestFit="1" customWidth="1"/>
    <col min="5378" max="5378" width="16.5703125" style="2844" customWidth="1"/>
    <col min="5379" max="5379" width="13.140625" style="2844" customWidth="1"/>
    <col min="5380" max="5380" width="17" style="2844" customWidth="1"/>
    <col min="5381" max="5381" width="13.5703125" style="2844" customWidth="1"/>
    <col min="5382" max="5382" width="21.140625" style="2844" customWidth="1"/>
    <col min="5383" max="5383" width="12.7109375" style="2844" customWidth="1"/>
    <col min="5384" max="5384" width="14.85546875" style="2844" customWidth="1"/>
    <col min="5385" max="5604" width="10.42578125" style="2844"/>
    <col min="5605" max="5605" width="44" style="2844" customWidth="1"/>
    <col min="5606" max="5607" width="17.7109375" style="2844" customWidth="1"/>
    <col min="5608" max="5608" width="15.42578125" style="2844" customWidth="1"/>
    <col min="5609" max="5609" width="17.7109375" style="2844" customWidth="1"/>
    <col min="5610" max="5610" width="15.42578125" style="2844" customWidth="1"/>
    <col min="5611" max="5611" width="18.85546875" style="2844" customWidth="1"/>
    <col min="5612" max="5612" width="15.42578125" style="2844" customWidth="1"/>
    <col min="5613" max="5613" width="17.7109375" style="2844" customWidth="1"/>
    <col min="5614" max="5614" width="15.42578125" style="2844" customWidth="1"/>
    <col min="5615" max="5615" width="17.7109375" style="2844" customWidth="1"/>
    <col min="5616" max="5616" width="15.42578125" style="2844" customWidth="1"/>
    <col min="5617" max="5617" width="17.7109375" style="2844" customWidth="1"/>
    <col min="5618" max="5618" width="15.42578125" style="2844" customWidth="1"/>
    <col min="5619" max="5619" width="17.7109375" style="2844" customWidth="1"/>
    <col min="5620" max="5620" width="15.42578125" style="2844" customWidth="1"/>
    <col min="5621" max="5621" width="19.28515625" style="2844" customWidth="1"/>
    <col min="5622" max="5622" width="15.42578125" style="2844" customWidth="1"/>
    <col min="5623" max="5623" width="17.7109375" style="2844" customWidth="1"/>
    <col min="5624" max="5624" width="15.42578125" style="2844" customWidth="1"/>
    <col min="5625" max="5625" width="18.42578125" style="2844" customWidth="1"/>
    <col min="5626" max="5626" width="15.42578125" style="2844" customWidth="1"/>
    <col min="5627" max="5627" width="18.85546875" style="2844" customWidth="1"/>
    <col min="5628" max="5628" width="15.42578125" style="2844" customWidth="1"/>
    <col min="5629" max="5629" width="17.7109375" style="2844" customWidth="1"/>
    <col min="5630" max="5630" width="15.42578125" style="2844" customWidth="1"/>
    <col min="5631" max="5631" width="18.140625" style="2844" customWidth="1"/>
    <col min="5632" max="5632" width="15.42578125" style="2844" customWidth="1"/>
    <col min="5633" max="5633" width="28" style="2844" bestFit="1" customWidth="1"/>
    <col min="5634" max="5634" width="16.5703125" style="2844" customWidth="1"/>
    <col min="5635" max="5635" width="13.140625" style="2844" customWidth="1"/>
    <col min="5636" max="5636" width="17" style="2844" customWidth="1"/>
    <col min="5637" max="5637" width="13.5703125" style="2844" customWidth="1"/>
    <col min="5638" max="5638" width="21.140625" style="2844" customWidth="1"/>
    <col min="5639" max="5639" width="12.7109375" style="2844" customWidth="1"/>
    <col min="5640" max="5640" width="14.85546875" style="2844" customWidth="1"/>
    <col min="5641" max="5860" width="10.42578125" style="2844"/>
    <col min="5861" max="5861" width="44" style="2844" customWidth="1"/>
    <col min="5862" max="5863" width="17.7109375" style="2844" customWidth="1"/>
    <col min="5864" max="5864" width="15.42578125" style="2844" customWidth="1"/>
    <col min="5865" max="5865" width="17.7109375" style="2844" customWidth="1"/>
    <col min="5866" max="5866" width="15.42578125" style="2844" customWidth="1"/>
    <col min="5867" max="5867" width="18.85546875" style="2844" customWidth="1"/>
    <col min="5868" max="5868" width="15.42578125" style="2844" customWidth="1"/>
    <col min="5869" max="5869" width="17.7109375" style="2844" customWidth="1"/>
    <col min="5870" max="5870" width="15.42578125" style="2844" customWidth="1"/>
    <col min="5871" max="5871" width="17.7109375" style="2844" customWidth="1"/>
    <col min="5872" max="5872" width="15.42578125" style="2844" customWidth="1"/>
    <col min="5873" max="5873" width="17.7109375" style="2844" customWidth="1"/>
    <col min="5874" max="5874" width="15.42578125" style="2844" customWidth="1"/>
    <col min="5875" max="5875" width="17.7109375" style="2844" customWidth="1"/>
    <col min="5876" max="5876" width="15.42578125" style="2844" customWidth="1"/>
    <col min="5877" max="5877" width="19.28515625" style="2844" customWidth="1"/>
    <col min="5878" max="5878" width="15.42578125" style="2844" customWidth="1"/>
    <col min="5879" max="5879" width="17.7109375" style="2844" customWidth="1"/>
    <col min="5880" max="5880" width="15.42578125" style="2844" customWidth="1"/>
    <col min="5881" max="5881" width="18.42578125" style="2844" customWidth="1"/>
    <col min="5882" max="5882" width="15.42578125" style="2844" customWidth="1"/>
    <col min="5883" max="5883" width="18.85546875" style="2844" customWidth="1"/>
    <col min="5884" max="5884" width="15.42578125" style="2844" customWidth="1"/>
    <col min="5885" max="5885" width="17.7109375" style="2844" customWidth="1"/>
    <col min="5886" max="5886" width="15.42578125" style="2844" customWidth="1"/>
    <col min="5887" max="5887" width="18.140625" style="2844" customWidth="1"/>
    <col min="5888" max="5888" width="15.42578125" style="2844" customWidth="1"/>
    <col min="5889" max="5889" width="28" style="2844" bestFit="1" customWidth="1"/>
    <col min="5890" max="5890" width="16.5703125" style="2844" customWidth="1"/>
    <col min="5891" max="5891" width="13.140625" style="2844" customWidth="1"/>
    <col min="5892" max="5892" width="17" style="2844" customWidth="1"/>
    <col min="5893" max="5893" width="13.5703125" style="2844" customWidth="1"/>
    <col min="5894" max="5894" width="21.140625" style="2844" customWidth="1"/>
    <col min="5895" max="5895" width="12.7109375" style="2844" customWidth="1"/>
    <col min="5896" max="5896" width="14.85546875" style="2844" customWidth="1"/>
    <col min="5897" max="6116" width="10.42578125" style="2844"/>
    <col min="6117" max="6117" width="44" style="2844" customWidth="1"/>
    <col min="6118" max="6119" width="17.7109375" style="2844" customWidth="1"/>
    <col min="6120" max="6120" width="15.42578125" style="2844" customWidth="1"/>
    <col min="6121" max="6121" width="17.7109375" style="2844" customWidth="1"/>
    <col min="6122" max="6122" width="15.42578125" style="2844" customWidth="1"/>
    <col min="6123" max="6123" width="18.85546875" style="2844" customWidth="1"/>
    <col min="6124" max="6124" width="15.42578125" style="2844" customWidth="1"/>
    <col min="6125" max="6125" width="17.7109375" style="2844" customWidth="1"/>
    <col min="6126" max="6126" width="15.42578125" style="2844" customWidth="1"/>
    <col min="6127" max="6127" width="17.7109375" style="2844" customWidth="1"/>
    <col min="6128" max="6128" width="15.42578125" style="2844" customWidth="1"/>
    <col min="6129" max="6129" width="17.7109375" style="2844" customWidth="1"/>
    <col min="6130" max="6130" width="15.42578125" style="2844" customWidth="1"/>
    <col min="6131" max="6131" width="17.7109375" style="2844" customWidth="1"/>
    <col min="6132" max="6132" width="15.42578125" style="2844" customWidth="1"/>
    <col min="6133" max="6133" width="19.28515625" style="2844" customWidth="1"/>
    <col min="6134" max="6134" width="15.42578125" style="2844" customWidth="1"/>
    <col min="6135" max="6135" width="17.7109375" style="2844" customWidth="1"/>
    <col min="6136" max="6136" width="15.42578125" style="2844" customWidth="1"/>
    <col min="6137" max="6137" width="18.42578125" style="2844" customWidth="1"/>
    <col min="6138" max="6138" width="15.42578125" style="2844" customWidth="1"/>
    <col min="6139" max="6139" width="18.85546875" style="2844" customWidth="1"/>
    <col min="6140" max="6140" width="15.42578125" style="2844" customWidth="1"/>
    <col min="6141" max="6141" width="17.7109375" style="2844" customWidth="1"/>
    <col min="6142" max="6142" width="15.42578125" style="2844" customWidth="1"/>
    <col min="6143" max="6143" width="18.140625" style="2844" customWidth="1"/>
    <col min="6144" max="6144" width="15.42578125" style="2844" customWidth="1"/>
    <col min="6145" max="6145" width="28" style="2844" bestFit="1" customWidth="1"/>
    <col min="6146" max="6146" width="16.5703125" style="2844" customWidth="1"/>
    <col min="6147" max="6147" width="13.140625" style="2844" customWidth="1"/>
    <col min="6148" max="6148" width="17" style="2844" customWidth="1"/>
    <col min="6149" max="6149" width="13.5703125" style="2844" customWidth="1"/>
    <col min="6150" max="6150" width="21.140625" style="2844" customWidth="1"/>
    <col min="6151" max="6151" width="12.7109375" style="2844" customWidth="1"/>
    <col min="6152" max="6152" width="14.85546875" style="2844" customWidth="1"/>
    <col min="6153" max="6372" width="10.42578125" style="2844"/>
    <col min="6373" max="6373" width="44" style="2844" customWidth="1"/>
    <col min="6374" max="6375" width="17.7109375" style="2844" customWidth="1"/>
    <col min="6376" max="6376" width="15.42578125" style="2844" customWidth="1"/>
    <col min="6377" max="6377" width="17.7109375" style="2844" customWidth="1"/>
    <col min="6378" max="6378" width="15.42578125" style="2844" customWidth="1"/>
    <col min="6379" max="6379" width="18.85546875" style="2844" customWidth="1"/>
    <col min="6380" max="6380" width="15.42578125" style="2844" customWidth="1"/>
    <col min="6381" max="6381" width="17.7109375" style="2844" customWidth="1"/>
    <col min="6382" max="6382" width="15.42578125" style="2844" customWidth="1"/>
    <col min="6383" max="6383" width="17.7109375" style="2844" customWidth="1"/>
    <col min="6384" max="6384" width="15.42578125" style="2844" customWidth="1"/>
    <col min="6385" max="6385" width="17.7109375" style="2844" customWidth="1"/>
    <col min="6386" max="6386" width="15.42578125" style="2844" customWidth="1"/>
    <col min="6387" max="6387" width="17.7109375" style="2844" customWidth="1"/>
    <col min="6388" max="6388" width="15.42578125" style="2844" customWidth="1"/>
    <col min="6389" max="6389" width="19.28515625" style="2844" customWidth="1"/>
    <col min="6390" max="6390" width="15.42578125" style="2844" customWidth="1"/>
    <col min="6391" max="6391" width="17.7109375" style="2844" customWidth="1"/>
    <col min="6392" max="6392" width="15.42578125" style="2844" customWidth="1"/>
    <col min="6393" max="6393" width="18.42578125" style="2844" customWidth="1"/>
    <col min="6394" max="6394" width="15.42578125" style="2844" customWidth="1"/>
    <col min="6395" max="6395" width="18.85546875" style="2844" customWidth="1"/>
    <col min="6396" max="6396" width="15.42578125" style="2844" customWidth="1"/>
    <col min="6397" max="6397" width="17.7109375" style="2844" customWidth="1"/>
    <col min="6398" max="6398" width="15.42578125" style="2844" customWidth="1"/>
    <col min="6399" max="6399" width="18.140625" style="2844" customWidth="1"/>
    <col min="6400" max="6400" width="15.42578125" style="2844" customWidth="1"/>
    <col min="6401" max="6401" width="28" style="2844" bestFit="1" customWidth="1"/>
    <col min="6402" max="6402" width="16.5703125" style="2844" customWidth="1"/>
    <col min="6403" max="6403" width="13.140625" style="2844" customWidth="1"/>
    <col min="6404" max="6404" width="17" style="2844" customWidth="1"/>
    <col min="6405" max="6405" width="13.5703125" style="2844" customWidth="1"/>
    <col min="6406" max="6406" width="21.140625" style="2844" customWidth="1"/>
    <col min="6407" max="6407" width="12.7109375" style="2844" customWidth="1"/>
    <col min="6408" max="6408" width="14.85546875" style="2844" customWidth="1"/>
    <col min="6409" max="6628" width="10.42578125" style="2844"/>
    <col min="6629" max="6629" width="44" style="2844" customWidth="1"/>
    <col min="6630" max="6631" width="17.7109375" style="2844" customWidth="1"/>
    <col min="6632" max="6632" width="15.42578125" style="2844" customWidth="1"/>
    <col min="6633" max="6633" width="17.7109375" style="2844" customWidth="1"/>
    <col min="6634" max="6634" width="15.42578125" style="2844" customWidth="1"/>
    <col min="6635" max="6635" width="18.85546875" style="2844" customWidth="1"/>
    <col min="6636" max="6636" width="15.42578125" style="2844" customWidth="1"/>
    <col min="6637" max="6637" width="17.7109375" style="2844" customWidth="1"/>
    <col min="6638" max="6638" width="15.42578125" style="2844" customWidth="1"/>
    <col min="6639" max="6639" width="17.7109375" style="2844" customWidth="1"/>
    <col min="6640" max="6640" width="15.42578125" style="2844" customWidth="1"/>
    <col min="6641" max="6641" width="17.7109375" style="2844" customWidth="1"/>
    <col min="6642" max="6642" width="15.42578125" style="2844" customWidth="1"/>
    <col min="6643" max="6643" width="17.7109375" style="2844" customWidth="1"/>
    <col min="6644" max="6644" width="15.42578125" style="2844" customWidth="1"/>
    <col min="6645" max="6645" width="19.28515625" style="2844" customWidth="1"/>
    <col min="6646" max="6646" width="15.42578125" style="2844" customWidth="1"/>
    <col min="6647" max="6647" width="17.7109375" style="2844" customWidth="1"/>
    <col min="6648" max="6648" width="15.42578125" style="2844" customWidth="1"/>
    <col min="6649" max="6649" width="18.42578125" style="2844" customWidth="1"/>
    <col min="6650" max="6650" width="15.42578125" style="2844" customWidth="1"/>
    <col min="6651" max="6651" width="18.85546875" style="2844" customWidth="1"/>
    <col min="6652" max="6652" width="15.42578125" style="2844" customWidth="1"/>
    <col min="6653" max="6653" width="17.7109375" style="2844" customWidth="1"/>
    <col min="6654" max="6654" width="15.42578125" style="2844" customWidth="1"/>
    <col min="6655" max="6655" width="18.140625" style="2844" customWidth="1"/>
    <col min="6656" max="6656" width="15.42578125" style="2844" customWidth="1"/>
    <col min="6657" max="6657" width="28" style="2844" bestFit="1" customWidth="1"/>
    <col min="6658" max="6658" width="16.5703125" style="2844" customWidth="1"/>
    <col min="6659" max="6659" width="13.140625" style="2844" customWidth="1"/>
    <col min="6660" max="6660" width="17" style="2844" customWidth="1"/>
    <col min="6661" max="6661" width="13.5703125" style="2844" customWidth="1"/>
    <col min="6662" max="6662" width="21.140625" style="2844" customWidth="1"/>
    <col min="6663" max="6663" width="12.7109375" style="2844" customWidth="1"/>
    <col min="6664" max="6664" width="14.85546875" style="2844" customWidth="1"/>
    <col min="6665" max="6884" width="10.42578125" style="2844"/>
    <col min="6885" max="6885" width="44" style="2844" customWidth="1"/>
    <col min="6886" max="6887" width="17.7109375" style="2844" customWidth="1"/>
    <col min="6888" max="6888" width="15.42578125" style="2844" customWidth="1"/>
    <col min="6889" max="6889" width="17.7109375" style="2844" customWidth="1"/>
    <col min="6890" max="6890" width="15.42578125" style="2844" customWidth="1"/>
    <col min="6891" max="6891" width="18.85546875" style="2844" customWidth="1"/>
    <col min="6892" max="6892" width="15.42578125" style="2844" customWidth="1"/>
    <col min="6893" max="6893" width="17.7109375" style="2844" customWidth="1"/>
    <col min="6894" max="6894" width="15.42578125" style="2844" customWidth="1"/>
    <col min="6895" max="6895" width="17.7109375" style="2844" customWidth="1"/>
    <col min="6896" max="6896" width="15.42578125" style="2844" customWidth="1"/>
    <col min="6897" max="6897" width="17.7109375" style="2844" customWidth="1"/>
    <col min="6898" max="6898" width="15.42578125" style="2844" customWidth="1"/>
    <col min="6899" max="6899" width="17.7109375" style="2844" customWidth="1"/>
    <col min="6900" max="6900" width="15.42578125" style="2844" customWidth="1"/>
    <col min="6901" max="6901" width="19.28515625" style="2844" customWidth="1"/>
    <col min="6902" max="6902" width="15.42578125" style="2844" customWidth="1"/>
    <col min="6903" max="6903" width="17.7109375" style="2844" customWidth="1"/>
    <col min="6904" max="6904" width="15.42578125" style="2844" customWidth="1"/>
    <col min="6905" max="6905" width="18.42578125" style="2844" customWidth="1"/>
    <col min="6906" max="6906" width="15.42578125" style="2844" customWidth="1"/>
    <col min="6907" max="6907" width="18.85546875" style="2844" customWidth="1"/>
    <col min="6908" max="6908" width="15.42578125" style="2844" customWidth="1"/>
    <col min="6909" max="6909" width="17.7109375" style="2844" customWidth="1"/>
    <col min="6910" max="6910" width="15.42578125" style="2844" customWidth="1"/>
    <col min="6911" max="6911" width="18.140625" style="2844" customWidth="1"/>
    <col min="6912" max="6912" width="15.42578125" style="2844" customWidth="1"/>
    <col min="6913" max="6913" width="28" style="2844" bestFit="1" customWidth="1"/>
    <col min="6914" max="6914" width="16.5703125" style="2844" customWidth="1"/>
    <col min="6915" max="6915" width="13.140625" style="2844" customWidth="1"/>
    <col min="6916" max="6916" width="17" style="2844" customWidth="1"/>
    <col min="6917" max="6917" width="13.5703125" style="2844" customWidth="1"/>
    <col min="6918" max="6918" width="21.140625" style="2844" customWidth="1"/>
    <col min="6919" max="6919" width="12.7109375" style="2844" customWidth="1"/>
    <col min="6920" max="6920" width="14.85546875" style="2844" customWidth="1"/>
    <col min="6921" max="7140" width="10.42578125" style="2844"/>
    <col min="7141" max="7141" width="44" style="2844" customWidth="1"/>
    <col min="7142" max="7143" width="17.7109375" style="2844" customWidth="1"/>
    <col min="7144" max="7144" width="15.42578125" style="2844" customWidth="1"/>
    <col min="7145" max="7145" width="17.7109375" style="2844" customWidth="1"/>
    <col min="7146" max="7146" width="15.42578125" style="2844" customWidth="1"/>
    <col min="7147" max="7147" width="18.85546875" style="2844" customWidth="1"/>
    <col min="7148" max="7148" width="15.42578125" style="2844" customWidth="1"/>
    <col min="7149" max="7149" width="17.7109375" style="2844" customWidth="1"/>
    <col min="7150" max="7150" width="15.42578125" style="2844" customWidth="1"/>
    <col min="7151" max="7151" width="17.7109375" style="2844" customWidth="1"/>
    <col min="7152" max="7152" width="15.42578125" style="2844" customWidth="1"/>
    <col min="7153" max="7153" width="17.7109375" style="2844" customWidth="1"/>
    <col min="7154" max="7154" width="15.42578125" style="2844" customWidth="1"/>
    <col min="7155" max="7155" width="17.7109375" style="2844" customWidth="1"/>
    <col min="7156" max="7156" width="15.42578125" style="2844" customWidth="1"/>
    <col min="7157" max="7157" width="19.28515625" style="2844" customWidth="1"/>
    <col min="7158" max="7158" width="15.42578125" style="2844" customWidth="1"/>
    <col min="7159" max="7159" width="17.7109375" style="2844" customWidth="1"/>
    <col min="7160" max="7160" width="15.42578125" style="2844" customWidth="1"/>
    <col min="7161" max="7161" width="18.42578125" style="2844" customWidth="1"/>
    <col min="7162" max="7162" width="15.42578125" style="2844" customWidth="1"/>
    <col min="7163" max="7163" width="18.85546875" style="2844" customWidth="1"/>
    <col min="7164" max="7164" width="15.42578125" style="2844" customWidth="1"/>
    <col min="7165" max="7165" width="17.7109375" style="2844" customWidth="1"/>
    <col min="7166" max="7166" width="15.42578125" style="2844" customWidth="1"/>
    <col min="7167" max="7167" width="18.140625" style="2844" customWidth="1"/>
    <col min="7168" max="7168" width="15.42578125" style="2844" customWidth="1"/>
    <col min="7169" max="7169" width="28" style="2844" bestFit="1" customWidth="1"/>
    <col min="7170" max="7170" width="16.5703125" style="2844" customWidth="1"/>
    <col min="7171" max="7171" width="13.140625" style="2844" customWidth="1"/>
    <col min="7172" max="7172" width="17" style="2844" customWidth="1"/>
    <col min="7173" max="7173" width="13.5703125" style="2844" customWidth="1"/>
    <col min="7174" max="7174" width="21.140625" style="2844" customWidth="1"/>
    <col min="7175" max="7175" width="12.7109375" style="2844" customWidth="1"/>
    <col min="7176" max="7176" width="14.85546875" style="2844" customWidth="1"/>
    <col min="7177" max="7396" width="10.42578125" style="2844"/>
    <col min="7397" max="7397" width="44" style="2844" customWidth="1"/>
    <col min="7398" max="7399" width="17.7109375" style="2844" customWidth="1"/>
    <col min="7400" max="7400" width="15.42578125" style="2844" customWidth="1"/>
    <col min="7401" max="7401" width="17.7109375" style="2844" customWidth="1"/>
    <col min="7402" max="7402" width="15.42578125" style="2844" customWidth="1"/>
    <col min="7403" max="7403" width="18.85546875" style="2844" customWidth="1"/>
    <col min="7404" max="7404" width="15.42578125" style="2844" customWidth="1"/>
    <col min="7405" max="7405" width="17.7109375" style="2844" customWidth="1"/>
    <col min="7406" max="7406" width="15.42578125" style="2844" customWidth="1"/>
    <col min="7407" max="7407" width="17.7109375" style="2844" customWidth="1"/>
    <col min="7408" max="7408" width="15.42578125" style="2844" customWidth="1"/>
    <col min="7409" max="7409" width="17.7109375" style="2844" customWidth="1"/>
    <col min="7410" max="7410" width="15.42578125" style="2844" customWidth="1"/>
    <col min="7411" max="7411" width="17.7109375" style="2844" customWidth="1"/>
    <col min="7412" max="7412" width="15.42578125" style="2844" customWidth="1"/>
    <col min="7413" max="7413" width="19.28515625" style="2844" customWidth="1"/>
    <col min="7414" max="7414" width="15.42578125" style="2844" customWidth="1"/>
    <col min="7415" max="7415" width="17.7109375" style="2844" customWidth="1"/>
    <col min="7416" max="7416" width="15.42578125" style="2844" customWidth="1"/>
    <col min="7417" max="7417" width="18.42578125" style="2844" customWidth="1"/>
    <col min="7418" max="7418" width="15.42578125" style="2844" customWidth="1"/>
    <col min="7419" max="7419" width="18.85546875" style="2844" customWidth="1"/>
    <col min="7420" max="7420" width="15.42578125" style="2844" customWidth="1"/>
    <col min="7421" max="7421" width="17.7109375" style="2844" customWidth="1"/>
    <col min="7422" max="7422" width="15.42578125" style="2844" customWidth="1"/>
    <col min="7423" max="7423" width="18.140625" style="2844" customWidth="1"/>
    <col min="7424" max="7424" width="15.42578125" style="2844" customWidth="1"/>
    <col min="7425" max="7425" width="28" style="2844" bestFit="1" customWidth="1"/>
    <col min="7426" max="7426" width="16.5703125" style="2844" customWidth="1"/>
    <col min="7427" max="7427" width="13.140625" style="2844" customWidth="1"/>
    <col min="7428" max="7428" width="17" style="2844" customWidth="1"/>
    <col min="7429" max="7429" width="13.5703125" style="2844" customWidth="1"/>
    <col min="7430" max="7430" width="21.140625" style="2844" customWidth="1"/>
    <col min="7431" max="7431" width="12.7109375" style="2844" customWidth="1"/>
    <col min="7432" max="7432" width="14.85546875" style="2844" customWidth="1"/>
    <col min="7433" max="7652" width="10.42578125" style="2844"/>
    <col min="7653" max="7653" width="44" style="2844" customWidth="1"/>
    <col min="7654" max="7655" width="17.7109375" style="2844" customWidth="1"/>
    <col min="7656" max="7656" width="15.42578125" style="2844" customWidth="1"/>
    <col min="7657" max="7657" width="17.7109375" style="2844" customWidth="1"/>
    <col min="7658" max="7658" width="15.42578125" style="2844" customWidth="1"/>
    <col min="7659" max="7659" width="18.85546875" style="2844" customWidth="1"/>
    <col min="7660" max="7660" width="15.42578125" style="2844" customWidth="1"/>
    <col min="7661" max="7661" width="17.7109375" style="2844" customWidth="1"/>
    <col min="7662" max="7662" width="15.42578125" style="2844" customWidth="1"/>
    <col min="7663" max="7663" width="17.7109375" style="2844" customWidth="1"/>
    <col min="7664" max="7664" width="15.42578125" style="2844" customWidth="1"/>
    <col min="7665" max="7665" width="17.7109375" style="2844" customWidth="1"/>
    <col min="7666" max="7666" width="15.42578125" style="2844" customWidth="1"/>
    <col min="7667" max="7667" width="17.7109375" style="2844" customWidth="1"/>
    <col min="7668" max="7668" width="15.42578125" style="2844" customWidth="1"/>
    <col min="7669" max="7669" width="19.28515625" style="2844" customWidth="1"/>
    <col min="7670" max="7670" width="15.42578125" style="2844" customWidth="1"/>
    <col min="7671" max="7671" width="17.7109375" style="2844" customWidth="1"/>
    <col min="7672" max="7672" width="15.42578125" style="2844" customWidth="1"/>
    <col min="7673" max="7673" width="18.42578125" style="2844" customWidth="1"/>
    <col min="7674" max="7674" width="15.42578125" style="2844" customWidth="1"/>
    <col min="7675" max="7675" width="18.85546875" style="2844" customWidth="1"/>
    <col min="7676" max="7676" width="15.42578125" style="2844" customWidth="1"/>
    <col min="7677" max="7677" width="17.7109375" style="2844" customWidth="1"/>
    <col min="7678" max="7678" width="15.42578125" style="2844" customWidth="1"/>
    <col min="7679" max="7679" width="18.140625" style="2844" customWidth="1"/>
    <col min="7680" max="7680" width="15.42578125" style="2844" customWidth="1"/>
    <col min="7681" max="7681" width="28" style="2844" bestFit="1" customWidth="1"/>
    <col min="7682" max="7682" width="16.5703125" style="2844" customWidth="1"/>
    <col min="7683" max="7683" width="13.140625" style="2844" customWidth="1"/>
    <col min="7684" max="7684" width="17" style="2844" customWidth="1"/>
    <col min="7685" max="7685" width="13.5703125" style="2844" customWidth="1"/>
    <col min="7686" max="7686" width="21.140625" style="2844" customWidth="1"/>
    <col min="7687" max="7687" width="12.7109375" style="2844" customWidth="1"/>
    <col min="7688" max="7688" width="14.85546875" style="2844" customWidth="1"/>
    <col min="7689" max="7908" width="10.42578125" style="2844"/>
    <col min="7909" max="7909" width="44" style="2844" customWidth="1"/>
    <col min="7910" max="7911" width="17.7109375" style="2844" customWidth="1"/>
    <col min="7912" max="7912" width="15.42578125" style="2844" customWidth="1"/>
    <col min="7913" max="7913" width="17.7109375" style="2844" customWidth="1"/>
    <col min="7914" max="7914" width="15.42578125" style="2844" customWidth="1"/>
    <col min="7915" max="7915" width="18.85546875" style="2844" customWidth="1"/>
    <col min="7916" max="7916" width="15.42578125" style="2844" customWidth="1"/>
    <col min="7917" max="7917" width="17.7109375" style="2844" customWidth="1"/>
    <col min="7918" max="7918" width="15.42578125" style="2844" customWidth="1"/>
    <col min="7919" max="7919" width="17.7109375" style="2844" customWidth="1"/>
    <col min="7920" max="7920" width="15.42578125" style="2844" customWidth="1"/>
    <col min="7921" max="7921" width="17.7109375" style="2844" customWidth="1"/>
    <col min="7922" max="7922" width="15.42578125" style="2844" customWidth="1"/>
    <col min="7923" max="7923" width="17.7109375" style="2844" customWidth="1"/>
    <col min="7924" max="7924" width="15.42578125" style="2844" customWidth="1"/>
    <col min="7925" max="7925" width="19.28515625" style="2844" customWidth="1"/>
    <col min="7926" max="7926" width="15.42578125" style="2844" customWidth="1"/>
    <col min="7927" max="7927" width="17.7109375" style="2844" customWidth="1"/>
    <col min="7928" max="7928" width="15.42578125" style="2844" customWidth="1"/>
    <col min="7929" max="7929" width="18.42578125" style="2844" customWidth="1"/>
    <col min="7930" max="7930" width="15.42578125" style="2844" customWidth="1"/>
    <col min="7931" max="7931" width="18.85546875" style="2844" customWidth="1"/>
    <col min="7932" max="7932" width="15.42578125" style="2844" customWidth="1"/>
    <col min="7933" max="7933" width="17.7109375" style="2844" customWidth="1"/>
    <col min="7934" max="7934" width="15.42578125" style="2844" customWidth="1"/>
    <col min="7935" max="7935" width="18.140625" style="2844" customWidth="1"/>
    <col min="7936" max="7936" width="15.42578125" style="2844" customWidth="1"/>
    <col min="7937" max="7937" width="28" style="2844" bestFit="1" customWidth="1"/>
    <col min="7938" max="7938" width="16.5703125" style="2844" customWidth="1"/>
    <col min="7939" max="7939" width="13.140625" style="2844" customWidth="1"/>
    <col min="7940" max="7940" width="17" style="2844" customWidth="1"/>
    <col min="7941" max="7941" width="13.5703125" style="2844" customWidth="1"/>
    <col min="7942" max="7942" width="21.140625" style="2844" customWidth="1"/>
    <col min="7943" max="7943" width="12.7109375" style="2844" customWidth="1"/>
    <col min="7944" max="7944" width="14.85546875" style="2844" customWidth="1"/>
    <col min="7945" max="8164" width="10.42578125" style="2844"/>
    <col min="8165" max="8165" width="44" style="2844" customWidth="1"/>
    <col min="8166" max="8167" width="17.7109375" style="2844" customWidth="1"/>
    <col min="8168" max="8168" width="15.42578125" style="2844" customWidth="1"/>
    <col min="8169" max="8169" width="17.7109375" style="2844" customWidth="1"/>
    <col min="8170" max="8170" width="15.42578125" style="2844" customWidth="1"/>
    <col min="8171" max="8171" width="18.85546875" style="2844" customWidth="1"/>
    <col min="8172" max="8172" width="15.42578125" style="2844" customWidth="1"/>
    <col min="8173" max="8173" width="17.7109375" style="2844" customWidth="1"/>
    <col min="8174" max="8174" width="15.42578125" style="2844" customWidth="1"/>
    <col min="8175" max="8175" width="17.7109375" style="2844" customWidth="1"/>
    <col min="8176" max="8176" width="15.42578125" style="2844" customWidth="1"/>
    <col min="8177" max="8177" width="17.7109375" style="2844" customWidth="1"/>
    <col min="8178" max="8178" width="15.42578125" style="2844" customWidth="1"/>
    <col min="8179" max="8179" width="17.7109375" style="2844" customWidth="1"/>
    <col min="8180" max="8180" width="15.42578125" style="2844" customWidth="1"/>
    <col min="8181" max="8181" width="19.28515625" style="2844" customWidth="1"/>
    <col min="8182" max="8182" width="15.42578125" style="2844" customWidth="1"/>
    <col min="8183" max="8183" width="17.7109375" style="2844" customWidth="1"/>
    <col min="8184" max="8184" width="15.42578125" style="2844" customWidth="1"/>
    <col min="8185" max="8185" width="18.42578125" style="2844" customWidth="1"/>
    <col min="8186" max="8186" width="15.42578125" style="2844" customWidth="1"/>
    <col min="8187" max="8187" width="18.85546875" style="2844" customWidth="1"/>
    <col min="8188" max="8188" width="15.42578125" style="2844" customWidth="1"/>
    <col min="8189" max="8189" width="17.7109375" style="2844" customWidth="1"/>
    <col min="8190" max="8190" width="15.42578125" style="2844" customWidth="1"/>
    <col min="8191" max="8191" width="18.140625" style="2844" customWidth="1"/>
    <col min="8192" max="8192" width="15.42578125" style="2844" customWidth="1"/>
    <col min="8193" max="8193" width="28" style="2844" bestFit="1" customWidth="1"/>
    <col min="8194" max="8194" width="16.5703125" style="2844" customWidth="1"/>
    <col min="8195" max="8195" width="13.140625" style="2844" customWidth="1"/>
    <col min="8196" max="8196" width="17" style="2844" customWidth="1"/>
    <col min="8197" max="8197" width="13.5703125" style="2844" customWidth="1"/>
    <col min="8198" max="8198" width="21.140625" style="2844" customWidth="1"/>
    <col min="8199" max="8199" width="12.7109375" style="2844" customWidth="1"/>
    <col min="8200" max="8200" width="14.85546875" style="2844" customWidth="1"/>
    <col min="8201" max="8420" width="10.42578125" style="2844"/>
    <col min="8421" max="8421" width="44" style="2844" customWidth="1"/>
    <col min="8422" max="8423" width="17.7109375" style="2844" customWidth="1"/>
    <col min="8424" max="8424" width="15.42578125" style="2844" customWidth="1"/>
    <col min="8425" max="8425" width="17.7109375" style="2844" customWidth="1"/>
    <col min="8426" max="8426" width="15.42578125" style="2844" customWidth="1"/>
    <col min="8427" max="8427" width="18.85546875" style="2844" customWidth="1"/>
    <col min="8428" max="8428" width="15.42578125" style="2844" customWidth="1"/>
    <col min="8429" max="8429" width="17.7109375" style="2844" customWidth="1"/>
    <col min="8430" max="8430" width="15.42578125" style="2844" customWidth="1"/>
    <col min="8431" max="8431" width="17.7109375" style="2844" customWidth="1"/>
    <col min="8432" max="8432" width="15.42578125" style="2844" customWidth="1"/>
    <col min="8433" max="8433" width="17.7109375" style="2844" customWidth="1"/>
    <col min="8434" max="8434" width="15.42578125" style="2844" customWidth="1"/>
    <col min="8435" max="8435" width="17.7109375" style="2844" customWidth="1"/>
    <col min="8436" max="8436" width="15.42578125" style="2844" customWidth="1"/>
    <col min="8437" max="8437" width="19.28515625" style="2844" customWidth="1"/>
    <col min="8438" max="8438" width="15.42578125" style="2844" customWidth="1"/>
    <col min="8439" max="8439" width="17.7109375" style="2844" customWidth="1"/>
    <col min="8440" max="8440" width="15.42578125" style="2844" customWidth="1"/>
    <col min="8441" max="8441" width="18.42578125" style="2844" customWidth="1"/>
    <col min="8442" max="8442" width="15.42578125" style="2844" customWidth="1"/>
    <col min="8443" max="8443" width="18.85546875" style="2844" customWidth="1"/>
    <col min="8444" max="8444" width="15.42578125" style="2844" customWidth="1"/>
    <col min="8445" max="8445" width="17.7109375" style="2844" customWidth="1"/>
    <col min="8446" max="8446" width="15.42578125" style="2844" customWidth="1"/>
    <col min="8447" max="8447" width="18.140625" style="2844" customWidth="1"/>
    <col min="8448" max="8448" width="15.42578125" style="2844" customWidth="1"/>
    <col min="8449" max="8449" width="28" style="2844" bestFit="1" customWidth="1"/>
    <col min="8450" max="8450" width="16.5703125" style="2844" customWidth="1"/>
    <col min="8451" max="8451" width="13.140625" style="2844" customWidth="1"/>
    <col min="8452" max="8452" width="17" style="2844" customWidth="1"/>
    <col min="8453" max="8453" width="13.5703125" style="2844" customWidth="1"/>
    <col min="8454" max="8454" width="21.140625" style="2844" customWidth="1"/>
    <col min="8455" max="8455" width="12.7109375" style="2844" customWidth="1"/>
    <col min="8456" max="8456" width="14.85546875" style="2844" customWidth="1"/>
    <col min="8457" max="8676" width="10.42578125" style="2844"/>
    <col min="8677" max="8677" width="44" style="2844" customWidth="1"/>
    <col min="8678" max="8679" width="17.7109375" style="2844" customWidth="1"/>
    <col min="8680" max="8680" width="15.42578125" style="2844" customWidth="1"/>
    <col min="8681" max="8681" width="17.7109375" style="2844" customWidth="1"/>
    <col min="8682" max="8682" width="15.42578125" style="2844" customWidth="1"/>
    <col min="8683" max="8683" width="18.85546875" style="2844" customWidth="1"/>
    <col min="8684" max="8684" width="15.42578125" style="2844" customWidth="1"/>
    <col min="8685" max="8685" width="17.7109375" style="2844" customWidth="1"/>
    <col min="8686" max="8686" width="15.42578125" style="2844" customWidth="1"/>
    <col min="8687" max="8687" width="17.7109375" style="2844" customWidth="1"/>
    <col min="8688" max="8688" width="15.42578125" style="2844" customWidth="1"/>
    <col min="8689" max="8689" width="17.7109375" style="2844" customWidth="1"/>
    <col min="8690" max="8690" width="15.42578125" style="2844" customWidth="1"/>
    <col min="8691" max="8691" width="17.7109375" style="2844" customWidth="1"/>
    <col min="8692" max="8692" width="15.42578125" style="2844" customWidth="1"/>
    <col min="8693" max="8693" width="19.28515625" style="2844" customWidth="1"/>
    <col min="8694" max="8694" width="15.42578125" style="2844" customWidth="1"/>
    <col min="8695" max="8695" width="17.7109375" style="2844" customWidth="1"/>
    <col min="8696" max="8696" width="15.42578125" style="2844" customWidth="1"/>
    <col min="8697" max="8697" width="18.42578125" style="2844" customWidth="1"/>
    <col min="8698" max="8698" width="15.42578125" style="2844" customWidth="1"/>
    <col min="8699" max="8699" width="18.85546875" style="2844" customWidth="1"/>
    <col min="8700" max="8700" width="15.42578125" style="2844" customWidth="1"/>
    <col min="8701" max="8701" width="17.7109375" style="2844" customWidth="1"/>
    <col min="8702" max="8702" width="15.42578125" style="2844" customWidth="1"/>
    <col min="8703" max="8703" width="18.140625" style="2844" customWidth="1"/>
    <col min="8704" max="8704" width="15.42578125" style="2844" customWidth="1"/>
    <col min="8705" max="8705" width="28" style="2844" bestFit="1" customWidth="1"/>
    <col min="8706" max="8706" width="16.5703125" style="2844" customWidth="1"/>
    <col min="8707" max="8707" width="13.140625" style="2844" customWidth="1"/>
    <col min="8708" max="8708" width="17" style="2844" customWidth="1"/>
    <col min="8709" max="8709" width="13.5703125" style="2844" customWidth="1"/>
    <col min="8710" max="8710" width="21.140625" style="2844" customWidth="1"/>
    <col min="8711" max="8711" width="12.7109375" style="2844" customWidth="1"/>
    <col min="8712" max="8712" width="14.85546875" style="2844" customWidth="1"/>
    <col min="8713" max="8932" width="10.42578125" style="2844"/>
    <col min="8933" max="8933" width="44" style="2844" customWidth="1"/>
    <col min="8934" max="8935" width="17.7109375" style="2844" customWidth="1"/>
    <col min="8936" max="8936" width="15.42578125" style="2844" customWidth="1"/>
    <col min="8937" max="8937" width="17.7109375" style="2844" customWidth="1"/>
    <col min="8938" max="8938" width="15.42578125" style="2844" customWidth="1"/>
    <col min="8939" max="8939" width="18.85546875" style="2844" customWidth="1"/>
    <col min="8940" max="8940" width="15.42578125" style="2844" customWidth="1"/>
    <col min="8941" max="8941" width="17.7109375" style="2844" customWidth="1"/>
    <col min="8942" max="8942" width="15.42578125" style="2844" customWidth="1"/>
    <col min="8943" max="8943" width="17.7109375" style="2844" customWidth="1"/>
    <col min="8944" max="8944" width="15.42578125" style="2844" customWidth="1"/>
    <col min="8945" max="8945" width="17.7109375" style="2844" customWidth="1"/>
    <col min="8946" max="8946" width="15.42578125" style="2844" customWidth="1"/>
    <col min="8947" max="8947" width="17.7109375" style="2844" customWidth="1"/>
    <col min="8948" max="8948" width="15.42578125" style="2844" customWidth="1"/>
    <col min="8949" max="8949" width="19.28515625" style="2844" customWidth="1"/>
    <col min="8950" max="8950" width="15.42578125" style="2844" customWidth="1"/>
    <col min="8951" max="8951" width="17.7109375" style="2844" customWidth="1"/>
    <col min="8952" max="8952" width="15.42578125" style="2844" customWidth="1"/>
    <col min="8953" max="8953" width="18.42578125" style="2844" customWidth="1"/>
    <col min="8954" max="8954" width="15.42578125" style="2844" customWidth="1"/>
    <col min="8955" max="8955" width="18.85546875" style="2844" customWidth="1"/>
    <col min="8956" max="8956" width="15.42578125" style="2844" customWidth="1"/>
    <col min="8957" max="8957" width="17.7109375" style="2844" customWidth="1"/>
    <col min="8958" max="8958" width="15.42578125" style="2844" customWidth="1"/>
    <col min="8959" max="8959" width="18.140625" style="2844" customWidth="1"/>
    <col min="8960" max="8960" width="15.42578125" style="2844" customWidth="1"/>
    <col min="8961" max="8961" width="28" style="2844" bestFit="1" customWidth="1"/>
    <col min="8962" max="8962" width="16.5703125" style="2844" customWidth="1"/>
    <col min="8963" max="8963" width="13.140625" style="2844" customWidth="1"/>
    <col min="8964" max="8964" width="17" style="2844" customWidth="1"/>
    <col min="8965" max="8965" width="13.5703125" style="2844" customWidth="1"/>
    <col min="8966" max="8966" width="21.140625" style="2844" customWidth="1"/>
    <col min="8967" max="8967" width="12.7109375" style="2844" customWidth="1"/>
    <col min="8968" max="8968" width="14.85546875" style="2844" customWidth="1"/>
    <col min="8969" max="9188" width="10.42578125" style="2844"/>
    <col min="9189" max="9189" width="44" style="2844" customWidth="1"/>
    <col min="9190" max="9191" width="17.7109375" style="2844" customWidth="1"/>
    <col min="9192" max="9192" width="15.42578125" style="2844" customWidth="1"/>
    <col min="9193" max="9193" width="17.7109375" style="2844" customWidth="1"/>
    <col min="9194" max="9194" width="15.42578125" style="2844" customWidth="1"/>
    <col min="9195" max="9195" width="18.85546875" style="2844" customWidth="1"/>
    <col min="9196" max="9196" width="15.42578125" style="2844" customWidth="1"/>
    <col min="9197" max="9197" width="17.7109375" style="2844" customWidth="1"/>
    <col min="9198" max="9198" width="15.42578125" style="2844" customWidth="1"/>
    <col min="9199" max="9199" width="17.7109375" style="2844" customWidth="1"/>
    <col min="9200" max="9200" width="15.42578125" style="2844" customWidth="1"/>
    <col min="9201" max="9201" width="17.7109375" style="2844" customWidth="1"/>
    <col min="9202" max="9202" width="15.42578125" style="2844" customWidth="1"/>
    <col min="9203" max="9203" width="17.7109375" style="2844" customWidth="1"/>
    <col min="9204" max="9204" width="15.42578125" style="2844" customWidth="1"/>
    <col min="9205" max="9205" width="19.28515625" style="2844" customWidth="1"/>
    <col min="9206" max="9206" width="15.42578125" style="2844" customWidth="1"/>
    <col min="9207" max="9207" width="17.7109375" style="2844" customWidth="1"/>
    <col min="9208" max="9208" width="15.42578125" style="2844" customWidth="1"/>
    <col min="9209" max="9209" width="18.42578125" style="2844" customWidth="1"/>
    <col min="9210" max="9210" width="15.42578125" style="2844" customWidth="1"/>
    <col min="9211" max="9211" width="18.85546875" style="2844" customWidth="1"/>
    <col min="9212" max="9212" width="15.42578125" style="2844" customWidth="1"/>
    <col min="9213" max="9213" width="17.7109375" style="2844" customWidth="1"/>
    <col min="9214" max="9214" width="15.42578125" style="2844" customWidth="1"/>
    <col min="9215" max="9215" width="18.140625" style="2844" customWidth="1"/>
    <col min="9216" max="9216" width="15.42578125" style="2844" customWidth="1"/>
    <col min="9217" max="9217" width="28" style="2844" bestFit="1" customWidth="1"/>
    <col min="9218" max="9218" width="16.5703125" style="2844" customWidth="1"/>
    <col min="9219" max="9219" width="13.140625" style="2844" customWidth="1"/>
    <col min="9220" max="9220" width="17" style="2844" customWidth="1"/>
    <col min="9221" max="9221" width="13.5703125" style="2844" customWidth="1"/>
    <col min="9222" max="9222" width="21.140625" style="2844" customWidth="1"/>
    <col min="9223" max="9223" width="12.7109375" style="2844" customWidth="1"/>
    <col min="9224" max="9224" width="14.85546875" style="2844" customWidth="1"/>
    <col min="9225" max="9444" width="10.42578125" style="2844"/>
    <col min="9445" max="9445" width="44" style="2844" customWidth="1"/>
    <col min="9446" max="9447" width="17.7109375" style="2844" customWidth="1"/>
    <col min="9448" max="9448" width="15.42578125" style="2844" customWidth="1"/>
    <col min="9449" max="9449" width="17.7109375" style="2844" customWidth="1"/>
    <col min="9450" max="9450" width="15.42578125" style="2844" customWidth="1"/>
    <col min="9451" max="9451" width="18.85546875" style="2844" customWidth="1"/>
    <col min="9452" max="9452" width="15.42578125" style="2844" customWidth="1"/>
    <col min="9453" max="9453" width="17.7109375" style="2844" customWidth="1"/>
    <col min="9454" max="9454" width="15.42578125" style="2844" customWidth="1"/>
    <col min="9455" max="9455" width="17.7109375" style="2844" customWidth="1"/>
    <col min="9456" max="9456" width="15.42578125" style="2844" customWidth="1"/>
    <col min="9457" max="9457" width="17.7109375" style="2844" customWidth="1"/>
    <col min="9458" max="9458" width="15.42578125" style="2844" customWidth="1"/>
    <col min="9459" max="9459" width="17.7109375" style="2844" customWidth="1"/>
    <col min="9460" max="9460" width="15.42578125" style="2844" customWidth="1"/>
    <col min="9461" max="9461" width="19.28515625" style="2844" customWidth="1"/>
    <col min="9462" max="9462" width="15.42578125" style="2844" customWidth="1"/>
    <col min="9463" max="9463" width="17.7109375" style="2844" customWidth="1"/>
    <col min="9464" max="9464" width="15.42578125" style="2844" customWidth="1"/>
    <col min="9465" max="9465" width="18.42578125" style="2844" customWidth="1"/>
    <col min="9466" max="9466" width="15.42578125" style="2844" customWidth="1"/>
    <col min="9467" max="9467" width="18.85546875" style="2844" customWidth="1"/>
    <col min="9468" max="9468" width="15.42578125" style="2844" customWidth="1"/>
    <col min="9469" max="9469" width="17.7109375" style="2844" customWidth="1"/>
    <col min="9470" max="9470" width="15.42578125" style="2844" customWidth="1"/>
    <col min="9471" max="9471" width="18.140625" style="2844" customWidth="1"/>
    <col min="9472" max="9472" width="15.42578125" style="2844" customWidth="1"/>
    <col min="9473" max="9473" width="28" style="2844" bestFit="1" customWidth="1"/>
    <col min="9474" max="9474" width="16.5703125" style="2844" customWidth="1"/>
    <col min="9475" max="9475" width="13.140625" style="2844" customWidth="1"/>
    <col min="9476" max="9476" width="17" style="2844" customWidth="1"/>
    <col min="9477" max="9477" width="13.5703125" style="2844" customWidth="1"/>
    <col min="9478" max="9478" width="21.140625" style="2844" customWidth="1"/>
    <col min="9479" max="9479" width="12.7109375" style="2844" customWidth="1"/>
    <col min="9480" max="9480" width="14.85546875" style="2844" customWidth="1"/>
    <col min="9481" max="9700" width="10.42578125" style="2844"/>
    <col min="9701" max="9701" width="44" style="2844" customWidth="1"/>
    <col min="9702" max="9703" width="17.7109375" style="2844" customWidth="1"/>
    <col min="9704" max="9704" width="15.42578125" style="2844" customWidth="1"/>
    <col min="9705" max="9705" width="17.7109375" style="2844" customWidth="1"/>
    <col min="9706" max="9706" width="15.42578125" style="2844" customWidth="1"/>
    <col min="9707" max="9707" width="18.85546875" style="2844" customWidth="1"/>
    <col min="9708" max="9708" width="15.42578125" style="2844" customWidth="1"/>
    <col min="9709" max="9709" width="17.7109375" style="2844" customWidth="1"/>
    <col min="9710" max="9710" width="15.42578125" style="2844" customWidth="1"/>
    <col min="9711" max="9711" width="17.7109375" style="2844" customWidth="1"/>
    <col min="9712" max="9712" width="15.42578125" style="2844" customWidth="1"/>
    <col min="9713" max="9713" width="17.7109375" style="2844" customWidth="1"/>
    <col min="9714" max="9714" width="15.42578125" style="2844" customWidth="1"/>
    <col min="9715" max="9715" width="17.7109375" style="2844" customWidth="1"/>
    <col min="9716" max="9716" width="15.42578125" style="2844" customWidth="1"/>
    <col min="9717" max="9717" width="19.28515625" style="2844" customWidth="1"/>
    <col min="9718" max="9718" width="15.42578125" style="2844" customWidth="1"/>
    <col min="9719" max="9719" width="17.7109375" style="2844" customWidth="1"/>
    <col min="9720" max="9720" width="15.42578125" style="2844" customWidth="1"/>
    <col min="9721" max="9721" width="18.42578125" style="2844" customWidth="1"/>
    <col min="9722" max="9722" width="15.42578125" style="2844" customWidth="1"/>
    <col min="9723" max="9723" width="18.85546875" style="2844" customWidth="1"/>
    <col min="9724" max="9724" width="15.42578125" style="2844" customWidth="1"/>
    <col min="9725" max="9725" width="17.7109375" style="2844" customWidth="1"/>
    <col min="9726" max="9726" width="15.42578125" style="2844" customWidth="1"/>
    <col min="9727" max="9727" width="18.140625" style="2844" customWidth="1"/>
    <col min="9728" max="9728" width="15.42578125" style="2844" customWidth="1"/>
    <col min="9729" max="9729" width="28" style="2844" bestFit="1" customWidth="1"/>
    <col min="9730" max="9730" width="16.5703125" style="2844" customWidth="1"/>
    <col min="9731" max="9731" width="13.140625" style="2844" customWidth="1"/>
    <col min="9732" max="9732" width="17" style="2844" customWidth="1"/>
    <col min="9733" max="9733" width="13.5703125" style="2844" customWidth="1"/>
    <col min="9734" max="9734" width="21.140625" style="2844" customWidth="1"/>
    <col min="9735" max="9735" width="12.7109375" style="2844" customWidth="1"/>
    <col min="9736" max="9736" width="14.85546875" style="2844" customWidth="1"/>
    <col min="9737" max="9956" width="10.42578125" style="2844"/>
    <col min="9957" max="9957" width="44" style="2844" customWidth="1"/>
    <col min="9958" max="9959" width="17.7109375" style="2844" customWidth="1"/>
    <col min="9960" max="9960" width="15.42578125" style="2844" customWidth="1"/>
    <col min="9961" max="9961" width="17.7109375" style="2844" customWidth="1"/>
    <col min="9962" max="9962" width="15.42578125" style="2844" customWidth="1"/>
    <col min="9963" max="9963" width="18.85546875" style="2844" customWidth="1"/>
    <col min="9964" max="9964" width="15.42578125" style="2844" customWidth="1"/>
    <col min="9965" max="9965" width="17.7109375" style="2844" customWidth="1"/>
    <col min="9966" max="9966" width="15.42578125" style="2844" customWidth="1"/>
    <col min="9967" max="9967" width="17.7109375" style="2844" customWidth="1"/>
    <col min="9968" max="9968" width="15.42578125" style="2844" customWidth="1"/>
    <col min="9969" max="9969" width="17.7109375" style="2844" customWidth="1"/>
    <col min="9970" max="9970" width="15.42578125" style="2844" customWidth="1"/>
    <col min="9971" max="9971" width="17.7109375" style="2844" customWidth="1"/>
    <col min="9972" max="9972" width="15.42578125" style="2844" customWidth="1"/>
    <col min="9973" max="9973" width="19.28515625" style="2844" customWidth="1"/>
    <col min="9974" max="9974" width="15.42578125" style="2844" customWidth="1"/>
    <col min="9975" max="9975" width="17.7109375" style="2844" customWidth="1"/>
    <col min="9976" max="9976" width="15.42578125" style="2844" customWidth="1"/>
    <col min="9977" max="9977" width="18.42578125" style="2844" customWidth="1"/>
    <col min="9978" max="9978" width="15.42578125" style="2844" customWidth="1"/>
    <col min="9979" max="9979" width="18.85546875" style="2844" customWidth="1"/>
    <col min="9980" max="9980" width="15.42578125" style="2844" customWidth="1"/>
    <col min="9981" max="9981" width="17.7109375" style="2844" customWidth="1"/>
    <col min="9982" max="9982" width="15.42578125" style="2844" customWidth="1"/>
    <col min="9983" max="9983" width="18.140625" style="2844" customWidth="1"/>
    <col min="9984" max="9984" width="15.42578125" style="2844" customWidth="1"/>
    <col min="9985" max="9985" width="28" style="2844" bestFit="1" customWidth="1"/>
    <col min="9986" max="9986" width="16.5703125" style="2844" customWidth="1"/>
    <col min="9987" max="9987" width="13.140625" style="2844" customWidth="1"/>
    <col min="9988" max="9988" width="17" style="2844" customWidth="1"/>
    <col min="9989" max="9989" width="13.5703125" style="2844" customWidth="1"/>
    <col min="9990" max="9990" width="21.140625" style="2844" customWidth="1"/>
    <col min="9991" max="9991" width="12.7109375" style="2844" customWidth="1"/>
    <col min="9992" max="9992" width="14.85546875" style="2844" customWidth="1"/>
    <col min="9993" max="10212" width="10.42578125" style="2844"/>
    <col min="10213" max="10213" width="44" style="2844" customWidth="1"/>
    <col min="10214" max="10215" width="17.7109375" style="2844" customWidth="1"/>
    <col min="10216" max="10216" width="15.42578125" style="2844" customWidth="1"/>
    <col min="10217" max="10217" width="17.7109375" style="2844" customWidth="1"/>
    <col min="10218" max="10218" width="15.42578125" style="2844" customWidth="1"/>
    <col min="10219" max="10219" width="18.85546875" style="2844" customWidth="1"/>
    <col min="10220" max="10220" width="15.42578125" style="2844" customWidth="1"/>
    <col min="10221" max="10221" width="17.7109375" style="2844" customWidth="1"/>
    <col min="10222" max="10222" width="15.42578125" style="2844" customWidth="1"/>
    <col min="10223" max="10223" width="17.7109375" style="2844" customWidth="1"/>
    <col min="10224" max="10224" width="15.42578125" style="2844" customWidth="1"/>
    <col min="10225" max="10225" width="17.7109375" style="2844" customWidth="1"/>
    <col min="10226" max="10226" width="15.42578125" style="2844" customWidth="1"/>
    <col min="10227" max="10227" width="17.7109375" style="2844" customWidth="1"/>
    <col min="10228" max="10228" width="15.42578125" style="2844" customWidth="1"/>
    <col min="10229" max="10229" width="19.28515625" style="2844" customWidth="1"/>
    <col min="10230" max="10230" width="15.42578125" style="2844" customWidth="1"/>
    <col min="10231" max="10231" width="17.7109375" style="2844" customWidth="1"/>
    <col min="10232" max="10232" width="15.42578125" style="2844" customWidth="1"/>
    <col min="10233" max="10233" width="18.42578125" style="2844" customWidth="1"/>
    <col min="10234" max="10234" width="15.42578125" style="2844" customWidth="1"/>
    <col min="10235" max="10235" width="18.85546875" style="2844" customWidth="1"/>
    <col min="10236" max="10236" width="15.42578125" style="2844" customWidth="1"/>
    <col min="10237" max="10237" width="17.7109375" style="2844" customWidth="1"/>
    <col min="10238" max="10238" width="15.42578125" style="2844" customWidth="1"/>
    <col min="10239" max="10239" width="18.140625" style="2844" customWidth="1"/>
    <col min="10240" max="10240" width="15.42578125" style="2844" customWidth="1"/>
    <col min="10241" max="10241" width="28" style="2844" bestFit="1" customWidth="1"/>
    <col min="10242" max="10242" width="16.5703125" style="2844" customWidth="1"/>
    <col min="10243" max="10243" width="13.140625" style="2844" customWidth="1"/>
    <col min="10244" max="10244" width="17" style="2844" customWidth="1"/>
    <col min="10245" max="10245" width="13.5703125" style="2844" customWidth="1"/>
    <col min="10246" max="10246" width="21.140625" style="2844" customWidth="1"/>
    <col min="10247" max="10247" width="12.7109375" style="2844" customWidth="1"/>
    <col min="10248" max="10248" width="14.85546875" style="2844" customWidth="1"/>
    <col min="10249" max="10468" width="10.42578125" style="2844"/>
    <col min="10469" max="10469" width="44" style="2844" customWidth="1"/>
    <col min="10470" max="10471" width="17.7109375" style="2844" customWidth="1"/>
    <col min="10472" max="10472" width="15.42578125" style="2844" customWidth="1"/>
    <col min="10473" max="10473" width="17.7109375" style="2844" customWidth="1"/>
    <col min="10474" max="10474" width="15.42578125" style="2844" customWidth="1"/>
    <col min="10475" max="10475" width="18.85546875" style="2844" customWidth="1"/>
    <col min="10476" max="10476" width="15.42578125" style="2844" customWidth="1"/>
    <col min="10477" max="10477" width="17.7109375" style="2844" customWidth="1"/>
    <col min="10478" max="10478" width="15.42578125" style="2844" customWidth="1"/>
    <col min="10479" max="10479" width="17.7109375" style="2844" customWidth="1"/>
    <col min="10480" max="10480" width="15.42578125" style="2844" customWidth="1"/>
    <col min="10481" max="10481" width="17.7109375" style="2844" customWidth="1"/>
    <col min="10482" max="10482" width="15.42578125" style="2844" customWidth="1"/>
    <col min="10483" max="10483" width="17.7109375" style="2844" customWidth="1"/>
    <col min="10484" max="10484" width="15.42578125" style="2844" customWidth="1"/>
    <col min="10485" max="10485" width="19.28515625" style="2844" customWidth="1"/>
    <col min="10486" max="10486" width="15.42578125" style="2844" customWidth="1"/>
    <col min="10487" max="10487" width="17.7109375" style="2844" customWidth="1"/>
    <col min="10488" max="10488" width="15.42578125" style="2844" customWidth="1"/>
    <col min="10489" max="10489" width="18.42578125" style="2844" customWidth="1"/>
    <col min="10490" max="10490" width="15.42578125" style="2844" customWidth="1"/>
    <col min="10491" max="10491" width="18.85546875" style="2844" customWidth="1"/>
    <col min="10492" max="10492" width="15.42578125" style="2844" customWidth="1"/>
    <col min="10493" max="10493" width="17.7109375" style="2844" customWidth="1"/>
    <col min="10494" max="10494" width="15.42578125" style="2844" customWidth="1"/>
    <col min="10495" max="10495" width="18.140625" style="2844" customWidth="1"/>
    <col min="10496" max="10496" width="15.42578125" style="2844" customWidth="1"/>
    <col min="10497" max="10497" width="28" style="2844" bestFit="1" customWidth="1"/>
    <col min="10498" max="10498" width="16.5703125" style="2844" customWidth="1"/>
    <col min="10499" max="10499" width="13.140625" style="2844" customWidth="1"/>
    <col min="10500" max="10500" width="17" style="2844" customWidth="1"/>
    <col min="10501" max="10501" width="13.5703125" style="2844" customWidth="1"/>
    <col min="10502" max="10502" width="21.140625" style="2844" customWidth="1"/>
    <col min="10503" max="10503" width="12.7109375" style="2844" customWidth="1"/>
    <col min="10504" max="10504" width="14.85546875" style="2844" customWidth="1"/>
    <col min="10505" max="10724" width="10.42578125" style="2844"/>
    <col min="10725" max="10725" width="44" style="2844" customWidth="1"/>
    <col min="10726" max="10727" width="17.7109375" style="2844" customWidth="1"/>
    <col min="10728" max="10728" width="15.42578125" style="2844" customWidth="1"/>
    <col min="10729" max="10729" width="17.7109375" style="2844" customWidth="1"/>
    <col min="10730" max="10730" width="15.42578125" style="2844" customWidth="1"/>
    <col min="10731" max="10731" width="18.85546875" style="2844" customWidth="1"/>
    <col min="10732" max="10732" width="15.42578125" style="2844" customWidth="1"/>
    <col min="10733" max="10733" width="17.7109375" style="2844" customWidth="1"/>
    <col min="10734" max="10734" width="15.42578125" style="2844" customWidth="1"/>
    <col min="10735" max="10735" width="17.7109375" style="2844" customWidth="1"/>
    <col min="10736" max="10736" width="15.42578125" style="2844" customWidth="1"/>
    <col min="10737" max="10737" width="17.7109375" style="2844" customWidth="1"/>
    <col min="10738" max="10738" width="15.42578125" style="2844" customWidth="1"/>
    <col min="10739" max="10739" width="17.7109375" style="2844" customWidth="1"/>
    <col min="10740" max="10740" width="15.42578125" style="2844" customWidth="1"/>
    <col min="10741" max="10741" width="19.28515625" style="2844" customWidth="1"/>
    <col min="10742" max="10742" width="15.42578125" style="2844" customWidth="1"/>
    <col min="10743" max="10743" width="17.7109375" style="2844" customWidth="1"/>
    <col min="10744" max="10744" width="15.42578125" style="2844" customWidth="1"/>
    <col min="10745" max="10745" width="18.42578125" style="2844" customWidth="1"/>
    <col min="10746" max="10746" width="15.42578125" style="2844" customWidth="1"/>
    <col min="10747" max="10747" width="18.85546875" style="2844" customWidth="1"/>
    <col min="10748" max="10748" width="15.42578125" style="2844" customWidth="1"/>
    <col min="10749" max="10749" width="17.7109375" style="2844" customWidth="1"/>
    <col min="10750" max="10750" width="15.42578125" style="2844" customWidth="1"/>
    <col min="10751" max="10751" width="18.140625" style="2844" customWidth="1"/>
    <col min="10752" max="10752" width="15.42578125" style="2844" customWidth="1"/>
    <col min="10753" max="10753" width="28" style="2844" bestFit="1" customWidth="1"/>
    <col min="10754" max="10754" width="16.5703125" style="2844" customWidth="1"/>
    <col min="10755" max="10755" width="13.140625" style="2844" customWidth="1"/>
    <col min="10756" max="10756" width="17" style="2844" customWidth="1"/>
    <col min="10757" max="10757" width="13.5703125" style="2844" customWidth="1"/>
    <col min="10758" max="10758" width="21.140625" style="2844" customWidth="1"/>
    <col min="10759" max="10759" width="12.7109375" style="2844" customWidth="1"/>
    <col min="10760" max="10760" width="14.85546875" style="2844" customWidth="1"/>
    <col min="10761" max="10980" width="10.42578125" style="2844"/>
    <col min="10981" max="10981" width="44" style="2844" customWidth="1"/>
    <col min="10982" max="10983" width="17.7109375" style="2844" customWidth="1"/>
    <col min="10984" max="10984" width="15.42578125" style="2844" customWidth="1"/>
    <col min="10985" max="10985" width="17.7109375" style="2844" customWidth="1"/>
    <col min="10986" max="10986" width="15.42578125" style="2844" customWidth="1"/>
    <col min="10987" max="10987" width="18.85546875" style="2844" customWidth="1"/>
    <col min="10988" max="10988" width="15.42578125" style="2844" customWidth="1"/>
    <col min="10989" max="10989" width="17.7109375" style="2844" customWidth="1"/>
    <col min="10990" max="10990" width="15.42578125" style="2844" customWidth="1"/>
    <col min="10991" max="10991" width="17.7109375" style="2844" customWidth="1"/>
    <col min="10992" max="10992" width="15.42578125" style="2844" customWidth="1"/>
    <col min="10993" max="10993" width="17.7109375" style="2844" customWidth="1"/>
    <col min="10994" max="10994" width="15.42578125" style="2844" customWidth="1"/>
    <col min="10995" max="10995" width="17.7109375" style="2844" customWidth="1"/>
    <col min="10996" max="10996" width="15.42578125" style="2844" customWidth="1"/>
    <col min="10997" max="10997" width="19.28515625" style="2844" customWidth="1"/>
    <col min="10998" max="10998" width="15.42578125" style="2844" customWidth="1"/>
    <col min="10999" max="10999" width="17.7109375" style="2844" customWidth="1"/>
    <col min="11000" max="11000" width="15.42578125" style="2844" customWidth="1"/>
    <col min="11001" max="11001" width="18.42578125" style="2844" customWidth="1"/>
    <col min="11002" max="11002" width="15.42578125" style="2844" customWidth="1"/>
    <col min="11003" max="11003" width="18.85546875" style="2844" customWidth="1"/>
    <col min="11004" max="11004" width="15.42578125" style="2844" customWidth="1"/>
    <col min="11005" max="11005" width="17.7109375" style="2844" customWidth="1"/>
    <col min="11006" max="11006" width="15.42578125" style="2844" customWidth="1"/>
    <col min="11007" max="11007" width="18.140625" style="2844" customWidth="1"/>
    <col min="11008" max="11008" width="15.42578125" style="2844" customWidth="1"/>
    <col min="11009" max="11009" width="28" style="2844" bestFit="1" customWidth="1"/>
    <col min="11010" max="11010" width="16.5703125" style="2844" customWidth="1"/>
    <col min="11011" max="11011" width="13.140625" style="2844" customWidth="1"/>
    <col min="11012" max="11012" width="17" style="2844" customWidth="1"/>
    <col min="11013" max="11013" width="13.5703125" style="2844" customWidth="1"/>
    <col min="11014" max="11014" width="21.140625" style="2844" customWidth="1"/>
    <col min="11015" max="11015" width="12.7109375" style="2844" customWidth="1"/>
    <col min="11016" max="11016" width="14.85546875" style="2844" customWidth="1"/>
    <col min="11017" max="11236" width="10.42578125" style="2844"/>
    <col min="11237" max="11237" width="44" style="2844" customWidth="1"/>
    <col min="11238" max="11239" width="17.7109375" style="2844" customWidth="1"/>
    <col min="11240" max="11240" width="15.42578125" style="2844" customWidth="1"/>
    <col min="11241" max="11241" width="17.7109375" style="2844" customWidth="1"/>
    <col min="11242" max="11242" width="15.42578125" style="2844" customWidth="1"/>
    <col min="11243" max="11243" width="18.85546875" style="2844" customWidth="1"/>
    <col min="11244" max="11244" width="15.42578125" style="2844" customWidth="1"/>
    <col min="11245" max="11245" width="17.7109375" style="2844" customWidth="1"/>
    <col min="11246" max="11246" width="15.42578125" style="2844" customWidth="1"/>
    <col min="11247" max="11247" width="17.7109375" style="2844" customWidth="1"/>
    <col min="11248" max="11248" width="15.42578125" style="2844" customWidth="1"/>
    <col min="11249" max="11249" width="17.7109375" style="2844" customWidth="1"/>
    <col min="11250" max="11250" width="15.42578125" style="2844" customWidth="1"/>
    <col min="11251" max="11251" width="17.7109375" style="2844" customWidth="1"/>
    <col min="11252" max="11252" width="15.42578125" style="2844" customWidth="1"/>
    <col min="11253" max="11253" width="19.28515625" style="2844" customWidth="1"/>
    <col min="11254" max="11254" width="15.42578125" style="2844" customWidth="1"/>
    <col min="11255" max="11255" width="17.7109375" style="2844" customWidth="1"/>
    <col min="11256" max="11256" width="15.42578125" style="2844" customWidth="1"/>
    <col min="11257" max="11257" width="18.42578125" style="2844" customWidth="1"/>
    <col min="11258" max="11258" width="15.42578125" style="2844" customWidth="1"/>
    <col min="11259" max="11259" width="18.85546875" style="2844" customWidth="1"/>
    <col min="11260" max="11260" width="15.42578125" style="2844" customWidth="1"/>
    <col min="11261" max="11261" width="17.7109375" style="2844" customWidth="1"/>
    <col min="11262" max="11262" width="15.42578125" style="2844" customWidth="1"/>
    <col min="11263" max="11263" width="18.140625" style="2844" customWidth="1"/>
    <col min="11264" max="11264" width="15.42578125" style="2844" customWidth="1"/>
    <col min="11265" max="11265" width="28" style="2844" bestFit="1" customWidth="1"/>
    <col min="11266" max="11266" width="16.5703125" style="2844" customWidth="1"/>
    <col min="11267" max="11267" width="13.140625" style="2844" customWidth="1"/>
    <col min="11268" max="11268" width="17" style="2844" customWidth="1"/>
    <col min="11269" max="11269" width="13.5703125" style="2844" customWidth="1"/>
    <col min="11270" max="11270" width="21.140625" style="2844" customWidth="1"/>
    <col min="11271" max="11271" width="12.7109375" style="2844" customWidth="1"/>
    <col min="11272" max="11272" width="14.85546875" style="2844" customWidth="1"/>
    <col min="11273" max="11492" width="10.42578125" style="2844"/>
    <col min="11493" max="11493" width="44" style="2844" customWidth="1"/>
    <col min="11494" max="11495" width="17.7109375" style="2844" customWidth="1"/>
    <col min="11496" max="11496" width="15.42578125" style="2844" customWidth="1"/>
    <col min="11497" max="11497" width="17.7109375" style="2844" customWidth="1"/>
    <col min="11498" max="11498" width="15.42578125" style="2844" customWidth="1"/>
    <col min="11499" max="11499" width="18.85546875" style="2844" customWidth="1"/>
    <col min="11500" max="11500" width="15.42578125" style="2844" customWidth="1"/>
    <col min="11501" max="11501" width="17.7109375" style="2844" customWidth="1"/>
    <col min="11502" max="11502" width="15.42578125" style="2844" customWidth="1"/>
    <col min="11503" max="11503" width="17.7109375" style="2844" customWidth="1"/>
    <col min="11504" max="11504" width="15.42578125" style="2844" customWidth="1"/>
    <col min="11505" max="11505" width="17.7109375" style="2844" customWidth="1"/>
    <col min="11506" max="11506" width="15.42578125" style="2844" customWidth="1"/>
    <col min="11507" max="11507" width="17.7109375" style="2844" customWidth="1"/>
    <col min="11508" max="11508" width="15.42578125" style="2844" customWidth="1"/>
    <col min="11509" max="11509" width="19.28515625" style="2844" customWidth="1"/>
    <col min="11510" max="11510" width="15.42578125" style="2844" customWidth="1"/>
    <col min="11511" max="11511" width="17.7109375" style="2844" customWidth="1"/>
    <col min="11512" max="11512" width="15.42578125" style="2844" customWidth="1"/>
    <col min="11513" max="11513" width="18.42578125" style="2844" customWidth="1"/>
    <col min="11514" max="11514" width="15.42578125" style="2844" customWidth="1"/>
    <col min="11515" max="11515" width="18.85546875" style="2844" customWidth="1"/>
    <col min="11516" max="11516" width="15.42578125" style="2844" customWidth="1"/>
    <col min="11517" max="11517" width="17.7109375" style="2844" customWidth="1"/>
    <col min="11518" max="11518" width="15.42578125" style="2844" customWidth="1"/>
    <col min="11519" max="11519" width="18.140625" style="2844" customWidth="1"/>
    <col min="11520" max="11520" width="15.42578125" style="2844" customWidth="1"/>
    <col min="11521" max="11521" width="28" style="2844" bestFit="1" customWidth="1"/>
    <col min="11522" max="11522" width="16.5703125" style="2844" customWidth="1"/>
    <col min="11523" max="11523" width="13.140625" style="2844" customWidth="1"/>
    <col min="11524" max="11524" width="17" style="2844" customWidth="1"/>
    <col min="11525" max="11525" width="13.5703125" style="2844" customWidth="1"/>
    <col min="11526" max="11526" width="21.140625" style="2844" customWidth="1"/>
    <col min="11527" max="11527" width="12.7109375" style="2844" customWidth="1"/>
    <col min="11528" max="11528" width="14.85546875" style="2844" customWidth="1"/>
    <col min="11529" max="11748" width="10.42578125" style="2844"/>
    <col min="11749" max="11749" width="44" style="2844" customWidth="1"/>
    <col min="11750" max="11751" width="17.7109375" style="2844" customWidth="1"/>
    <col min="11752" max="11752" width="15.42578125" style="2844" customWidth="1"/>
    <col min="11753" max="11753" width="17.7109375" style="2844" customWidth="1"/>
    <col min="11754" max="11754" width="15.42578125" style="2844" customWidth="1"/>
    <col min="11755" max="11755" width="18.85546875" style="2844" customWidth="1"/>
    <col min="11756" max="11756" width="15.42578125" style="2844" customWidth="1"/>
    <col min="11757" max="11757" width="17.7109375" style="2844" customWidth="1"/>
    <col min="11758" max="11758" width="15.42578125" style="2844" customWidth="1"/>
    <col min="11759" max="11759" width="17.7109375" style="2844" customWidth="1"/>
    <col min="11760" max="11760" width="15.42578125" style="2844" customWidth="1"/>
    <col min="11761" max="11761" width="17.7109375" style="2844" customWidth="1"/>
    <col min="11762" max="11762" width="15.42578125" style="2844" customWidth="1"/>
    <col min="11763" max="11763" width="17.7109375" style="2844" customWidth="1"/>
    <col min="11764" max="11764" width="15.42578125" style="2844" customWidth="1"/>
    <col min="11765" max="11765" width="19.28515625" style="2844" customWidth="1"/>
    <col min="11766" max="11766" width="15.42578125" style="2844" customWidth="1"/>
    <col min="11767" max="11767" width="17.7109375" style="2844" customWidth="1"/>
    <col min="11768" max="11768" width="15.42578125" style="2844" customWidth="1"/>
    <col min="11769" max="11769" width="18.42578125" style="2844" customWidth="1"/>
    <col min="11770" max="11770" width="15.42578125" style="2844" customWidth="1"/>
    <col min="11771" max="11771" width="18.85546875" style="2844" customWidth="1"/>
    <col min="11772" max="11772" width="15.42578125" style="2844" customWidth="1"/>
    <col min="11773" max="11773" width="17.7109375" style="2844" customWidth="1"/>
    <col min="11774" max="11774" width="15.42578125" style="2844" customWidth="1"/>
    <col min="11775" max="11775" width="18.140625" style="2844" customWidth="1"/>
    <col min="11776" max="11776" width="15.42578125" style="2844" customWidth="1"/>
    <col min="11777" max="11777" width="28" style="2844" bestFit="1" customWidth="1"/>
    <col min="11778" max="11778" width="16.5703125" style="2844" customWidth="1"/>
    <col min="11779" max="11779" width="13.140625" style="2844" customWidth="1"/>
    <col min="11780" max="11780" width="17" style="2844" customWidth="1"/>
    <col min="11781" max="11781" width="13.5703125" style="2844" customWidth="1"/>
    <col min="11782" max="11782" width="21.140625" style="2844" customWidth="1"/>
    <col min="11783" max="11783" width="12.7109375" style="2844" customWidth="1"/>
    <col min="11784" max="11784" width="14.85546875" style="2844" customWidth="1"/>
    <col min="11785" max="12004" width="10.42578125" style="2844"/>
    <col min="12005" max="12005" width="44" style="2844" customWidth="1"/>
    <col min="12006" max="12007" width="17.7109375" style="2844" customWidth="1"/>
    <col min="12008" max="12008" width="15.42578125" style="2844" customWidth="1"/>
    <col min="12009" max="12009" width="17.7109375" style="2844" customWidth="1"/>
    <col min="12010" max="12010" width="15.42578125" style="2844" customWidth="1"/>
    <col min="12011" max="12011" width="18.85546875" style="2844" customWidth="1"/>
    <col min="12012" max="12012" width="15.42578125" style="2844" customWidth="1"/>
    <col min="12013" max="12013" width="17.7109375" style="2844" customWidth="1"/>
    <col min="12014" max="12014" width="15.42578125" style="2844" customWidth="1"/>
    <col min="12015" max="12015" width="17.7109375" style="2844" customWidth="1"/>
    <col min="12016" max="12016" width="15.42578125" style="2844" customWidth="1"/>
    <col min="12017" max="12017" width="17.7109375" style="2844" customWidth="1"/>
    <col min="12018" max="12018" width="15.42578125" style="2844" customWidth="1"/>
    <col min="12019" max="12019" width="17.7109375" style="2844" customWidth="1"/>
    <col min="12020" max="12020" width="15.42578125" style="2844" customWidth="1"/>
    <col min="12021" max="12021" width="19.28515625" style="2844" customWidth="1"/>
    <col min="12022" max="12022" width="15.42578125" style="2844" customWidth="1"/>
    <col min="12023" max="12023" width="17.7109375" style="2844" customWidth="1"/>
    <col min="12024" max="12024" width="15.42578125" style="2844" customWidth="1"/>
    <col min="12025" max="12025" width="18.42578125" style="2844" customWidth="1"/>
    <col min="12026" max="12026" width="15.42578125" style="2844" customWidth="1"/>
    <col min="12027" max="12027" width="18.85546875" style="2844" customWidth="1"/>
    <col min="12028" max="12028" width="15.42578125" style="2844" customWidth="1"/>
    <col min="12029" max="12029" width="17.7109375" style="2844" customWidth="1"/>
    <col min="12030" max="12030" width="15.42578125" style="2844" customWidth="1"/>
    <col min="12031" max="12031" width="18.140625" style="2844" customWidth="1"/>
    <col min="12032" max="12032" width="15.42578125" style="2844" customWidth="1"/>
    <col min="12033" max="12033" width="28" style="2844" bestFit="1" customWidth="1"/>
    <col min="12034" max="12034" width="16.5703125" style="2844" customWidth="1"/>
    <col min="12035" max="12035" width="13.140625" style="2844" customWidth="1"/>
    <col min="12036" max="12036" width="17" style="2844" customWidth="1"/>
    <col min="12037" max="12037" width="13.5703125" style="2844" customWidth="1"/>
    <col min="12038" max="12038" width="21.140625" style="2844" customWidth="1"/>
    <col min="12039" max="12039" width="12.7109375" style="2844" customWidth="1"/>
    <col min="12040" max="12040" width="14.85546875" style="2844" customWidth="1"/>
    <col min="12041" max="12260" width="10.42578125" style="2844"/>
    <col min="12261" max="12261" width="44" style="2844" customWidth="1"/>
    <col min="12262" max="12263" width="17.7109375" style="2844" customWidth="1"/>
    <col min="12264" max="12264" width="15.42578125" style="2844" customWidth="1"/>
    <col min="12265" max="12265" width="17.7109375" style="2844" customWidth="1"/>
    <col min="12266" max="12266" width="15.42578125" style="2844" customWidth="1"/>
    <col min="12267" max="12267" width="18.85546875" style="2844" customWidth="1"/>
    <col min="12268" max="12268" width="15.42578125" style="2844" customWidth="1"/>
    <col min="12269" max="12269" width="17.7109375" style="2844" customWidth="1"/>
    <col min="12270" max="12270" width="15.42578125" style="2844" customWidth="1"/>
    <col min="12271" max="12271" width="17.7109375" style="2844" customWidth="1"/>
    <col min="12272" max="12272" width="15.42578125" style="2844" customWidth="1"/>
    <col min="12273" max="12273" width="17.7109375" style="2844" customWidth="1"/>
    <col min="12274" max="12274" width="15.42578125" style="2844" customWidth="1"/>
    <col min="12275" max="12275" width="17.7109375" style="2844" customWidth="1"/>
    <col min="12276" max="12276" width="15.42578125" style="2844" customWidth="1"/>
    <col min="12277" max="12277" width="19.28515625" style="2844" customWidth="1"/>
    <col min="12278" max="12278" width="15.42578125" style="2844" customWidth="1"/>
    <col min="12279" max="12279" width="17.7109375" style="2844" customWidth="1"/>
    <col min="12280" max="12280" width="15.42578125" style="2844" customWidth="1"/>
    <col min="12281" max="12281" width="18.42578125" style="2844" customWidth="1"/>
    <col min="12282" max="12282" width="15.42578125" style="2844" customWidth="1"/>
    <col min="12283" max="12283" width="18.85546875" style="2844" customWidth="1"/>
    <col min="12284" max="12284" width="15.42578125" style="2844" customWidth="1"/>
    <col min="12285" max="12285" width="17.7109375" style="2844" customWidth="1"/>
    <col min="12286" max="12286" width="15.42578125" style="2844" customWidth="1"/>
    <col min="12287" max="12287" width="18.140625" style="2844" customWidth="1"/>
    <col min="12288" max="12288" width="15.42578125" style="2844" customWidth="1"/>
    <col min="12289" max="12289" width="28" style="2844" bestFit="1" customWidth="1"/>
    <col min="12290" max="12290" width="16.5703125" style="2844" customWidth="1"/>
    <col min="12291" max="12291" width="13.140625" style="2844" customWidth="1"/>
    <col min="12292" max="12292" width="17" style="2844" customWidth="1"/>
    <col min="12293" max="12293" width="13.5703125" style="2844" customWidth="1"/>
    <col min="12294" max="12294" width="21.140625" style="2844" customWidth="1"/>
    <col min="12295" max="12295" width="12.7109375" style="2844" customWidth="1"/>
    <col min="12296" max="12296" width="14.85546875" style="2844" customWidth="1"/>
    <col min="12297" max="12516" width="10.42578125" style="2844"/>
    <col min="12517" max="12517" width="44" style="2844" customWidth="1"/>
    <col min="12518" max="12519" width="17.7109375" style="2844" customWidth="1"/>
    <col min="12520" max="12520" width="15.42578125" style="2844" customWidth="1"/>
    <col min="12521" max="12521" width="17.7109375" style="2844" customWidth="1"/>
    <col min="12522" max="12522" width="15.42578125" style="2844" customWidth="1"/>
    <col min="12523" max="12523" width="18.85546875" style="2844" customWidth="1"/>
    <col min="12524" max="12524" width="15.42578125" style="2844" customWidth="1"/>
    <col min="12525" max="12525" width="17.7109375" style="2844" customWidth="1"/>
    <col min="12526" max="12526" width="15.42578125" style="2844" customWidth="1"/>
    <col min="12527" max="12527" width="17.7109375" style="2844" customWidth="1"/>
    <col min="12528" max="12528" width="15.42578125" style="2844" customWidth="1"/>
    <col min="12529" max="12529" width="17.7109375" style="2844" customWidth="1"/>
    <col min="12530" max="12530" width="15.42578125" style="2844" customWidth="1"/>
    <col min="12531" max="12531" width="17.7109375" style="2844" customWidth="1"/>
    <col min="12532" max="12532" width="15.42578125" style="2844" customWidth="1"/>
    <col min="12533" max="12533" width="19.28515625" style="2844" customWidth="1"/>
    <col min="12534" max="12534" width="15.42578125" style="2844" customWidth="1"/>
    <col min="12535" max="12535" width="17.7109375" style="2844" customWidth="1"/>
    <col min="12536" max="12536" width="15.42578125" style="2844" customWidth="1"/>
    <col min="12537" max="12537" width="18.42578125" style="2844" customWidth="1"/>
    <col min="12538" max="12538" width="15.42578125" style="2844" customWidth="1"/>
    <col min="12539" max="12539" width="18.85546875" style="2844" customWidth="1"/>
    <col min="12540" max="12540" width="15.42578125" style="2844" customWidth="1"/>
    <col min="12541" max="12541" width="17.7109375" style="2844" customWidth="1"/>
    <col min="12542" max="12542" width="15.42578125" style="2844" customWidth="1"/>
    <col min="12543" max="12543" width="18.140625" style="2844" customWidth="1"/>
    <col min="12544" max="12544" width="15.42578125" style="2844" customWidth="1"/>
    <col min="12545" max="12545" width="28" style="2844" bestFit="1" customWidth="1"/>
    <col min="12546" max="12546" width="16.5703125" style="2844" customWidth="1"/>
    <col min="12547" max="12547" width="13.140625" style="2844" customWidth="1"/>
    <col min="12548" max="12548" width="17" style="2844" customWidth="1"/>
    <col min="12549" max="12549" width="13.5703125" style="2844" customWidth="1"/>
    <col min="12550" max="12550" width="21.140625" style="2844" customWidth="1"/>
    <col min="12551" max="12551" width="12.7109375" style="2844" customWidth="1"/>
    <col min="12552" max="12552" width="14.85546875" style="2844" customWidth="1"/>
    <col min="12553" max="12772" width="10.42578125" style="2844"/>
    <col min="12773" max="12773" width="44" style="2844" customWidth="1"/>
    <col min="12774" max="12775" width="17.7109375" style="2844" customWidth="1"/>
    <col min="12776" max="12776" width="15.42578125" style="2844" customWidth="1"/>
    <col min="12777" max="12777" width="17.7109375" style="2844" customWidth="1"/>
    <col min="12778" max="12778" width="15.42578125" style="2844" customWidth="1"/>
    <col min="12779" max="12779" width="18.85546875" style="2844" customWidth="1"/>
    <col min="12780" max="12780" width="15.42578125" style="2844" customWidth="1"/>
    <col min="12781" max="12781" width="17.7109375" style="2844" customWidth="1"/>
    <col min="12782" max="12782" width="15.42578125" style="2844" customWidth="1"/>
    <col min="12783" max="12783" width="17.7109375" style="2844" customWidth="1"/>
    <col min="12784" max="12784" width="15.42578125" style="2844" customWidth="1"/>
    <col min="12785" max="12785" width="17.7109375" style="2844" customWidth="1"/>
    <col min="12786" max="12786" width="15.42578125" style="2844" customWidth="1"/>
    <col min="12787" max="12787" width="17.7109375" style="2844" customWidth="1"/>
    <col min="12788" max="12788" width="15.42578125" style="2844" customWidth="1"/>
    <col min="12789" max="12789" width="19.28515625" style="2844" customWidth="1"/>
    <col min="12790" max="12790" width="15.42578125" style="2844" customWidth="1"/>
    <col min="12791" max="12791" width="17.7109375" style="2844" customWidth="1"/>
    <col min="12792" max="12792" width="15.42578125" style="2844" customWidth="1"/>
    <col min="12793" max="12793" width="18.42578125" style="2844" customWidth="1"/>
    <col min="12794" max="12794" width="15.42578125" style="2844" customWidth="1"/>
    <col min="12795" max="12795" width="18.85546875" style="2844" customWidth="1"/>
    <col min="12796" max="12796" width="15.42578125" style="2844" customWidth="1"/>
    <col min="12797" max="12797" width="17.7109375" style="2844" customWidth="1"/>
    <col min="12798" max="12798" width="15.42578125" style="2844" customWidth="1"/>
    <col min="12799" max="12799" width="18.140625" style="2844" customWidth="1"/>
    <col min="12800" max="12800" width="15.42578125" style="2844" customWidth="1"/>
    <col min="12801" max="12801" width="28" style="2844" bestFit="1" customWidth="1"/>
    <col min="12802" max="12802" width="16.5703125" style="2844" customWidth="1"/>
    <col min="12803" max="12803" width="13.140625" style="2844" customWidth="1"/>
    <col min="12804" max="12804" width="17" style="2844" customWidth="1"/>
    <col min="12805" max="12805" width="13.5703125" style="2844" customWidth="1"/>
    <col min="12806" max="12806" width="21.140625" style="2844" customWidth="1"/>
    <col min="12807" max="12807" width="12.7109375" style="2844" customWidth="1"/>
    <col min="12808" max="12808" width="14.85546875" style="2844" customWidth="1"/>
    <col min="12809" max="13028" width="10.42578125" style="2844"/>
    <col min="13029" max="13029" width="44" style="2844" customWidth="1"/>
    <col min="13030" max="13031" width="17.7109375" style="2844" customWidth="1"/>
    <col min="13032" max="13032" width="15.42578125" style="2844" customWidth="1"/>
    <col min="13033" max="13033" width="17.7109375" style="2844" customWidth="1"/>
    <col min="13034" max="13034" width="15.42578125" style="2844" customWidth="1"/>
    <col min="13035" max="13035" width="18.85546875" style="2844" customWidth="1"/>
    <col min="13036" max="13036" width="15.42578125" style="2844" customWidth="1"/>
    <col min="13037" max="13037" width="17.7109375" style="2844" customWidth="1"/>
    <col min="13038" max="13038" width="15.42578125" style="2844" customWidth="1"/>
    <col min="13039" max="13039" width="17.7109375" style="2844" customWidth="1"/>
    <col min="13040" max="13040" width="15.42578125" style="2844" customWidth="1"/>
    <col min="13041" max="13041" width="17.7109375" style="2844" customWidth="1"/>
    <col min="13042" max="13042" width="15.42578125" style="2844" customWidth="1"/>
    <col min="13043" max="13043" width="17.7109375" style="2844" customWidth="1"/>
    <col min="13044" max="13044" width="15.42578125" style="2844" customWidth="1"/>
    <col min="13045" max="13045" width="19.28515625" style="2844" customWidth="1"/>
    <col min="13046" max="13046" width="15.42578125" style="2844" customWidth="1"/>
    <col min="13047" max="13047" width="17.7109375" style="2844" customWidth="1"/>
    <col min="13048" max="13048" width="15.42578125" style="2844" customWidth="1"/>
    <col min="13049" max="13049" width="18.42578125" style="2844" customWidth="1"/>
    <col min="13050" max="13050" width="15.42578125" style="2844" customWidth="1"/>
    <col min="13051" max="13051" width="18.85546875" style="2844" customWidth="1"/>
    <col min="13052" max="13052" width="15.42578125" style="2844" customWidth="1"/>
    <col min="13053" max="13053" width="17.7109375" style="2844" customWidth="1"/>
    <col min="13054" max="13054" width="15.42578125" style="2844" customWidth="1"/>
    <col min="13055" max="13055" width="18.140625" style="2844" customWidth="1"/>
    <col min="13056" max="13056" width="15.42578125" style="2844" customWidth="1"/>
    <col min="13057" max="13057" width="28" style="2844" bestFit="1" customWidth="1"/>
    <col min="13058" max="13058" width="16.5703125" style="2844" customWidth="1"/>
    <col min="13059" max="13059" width="13.140625" style="2844" customWidth="1"/>
    <col min="13060" max="13060" width="17" style="2844" customWidth="1"/>
    <col min="13061" max="13061" width="13.5703125" style="2844" customWidth="1"/>
    <col min="13062" max="13062" width="21.140625" style="2844" customWidth="1"/>
    <col min="13063" max="13063" width="12.7109375" style="2844" customWidth="1"/>
    <col min="13064" max="13064" width="14.85546875" style="2844" customWidth="1"/>
    <col min="13065" max="13284" width="10.42578125" style="2844"/>
    <col min="13285" max="13285" width="44" style="2844" customWidth="1"/>
    <col min="13286" max="13287" width="17.7109375" style="2844" customWidth="1"/>
    <col min="13288" max="13288" width="15.42578125" style="2844" customWidth="1"/>
    <col min="13289" max="13289" width="17.7109375" style="2844" customWidth="1"/>
    <col min="13290" max="13290" width="15.42578125" style="2844" customWidth="1"/>
    <col min="13291" max="13291" width="18.85546875" style="2844" customWidth="1"/>
    <col min="13292" max="13292" width="15.42578125" style="2844" customWidth="1"/>
    <col min="13293" max="13293" width="17.7109375" style="2844" customWidth="1"/>
    <col min="13294" max="13294" width="15.42578125" style="2844" customWidth="1"/>
    <col min="13295" max="13295" width="17.7109375" style="2844" customWidth="1"/>
    <col min="13296" max="13296" width="15.42578125" style="2844" customWidth="1"/>
    <col min="13297" max="13297" width="17.7109375" style="2844" customWidth="1"/>
    <col min="13298" max="13298" width="15.42578125" style="2844" customWidth="1"/>
    <col min="13299" max="13299" width="17.7109375" style="2844" customWidth="1"/>
    <col min="13300" max="13300" width="15.42578125" style="2844" customWidth="1"/>
    <col min="13301" max="13301" width="19.28515625" style="2844" customWidth="1"/>
    <col min="13302" max="13302" width="15.42578125" style="2844" customWidth="1"/>
    <col min="13303" max="13303" width="17.7109375" style="2844" customWidth="1"/>
    <col min="13304" max="13304" width="15.42578125" style="2844" customWidth="1"/>
    <col min="13305" max="13305" width="18.42578125" style="2844" customWidth="1"/>
    <col min="13306" max="13306" width="15.42578125" style="2844" customWidth="1"/>
    <col min="13307" max="13307" width="18.85546875" style="2844" customWidth="1"/>
    <col min="13308" max="13308" width="15.42578125" style="2844" customWidth="1"/>
    <col min="13309" max="13309" width="17.7109375" style="2844" customWidth="1"/>
    <col min="13310" max="13310" width="15.42578125" style="2844" customWidth="1"/>
    <col min="13311" max="13311" width="18.140625" style="2844" customWidth="1"/>
    <col min="13312" max="13312" width="15.42578125" style="2844" customWidth="1"/>
    <col min="13313" max="13313" width="28" style="2844" bestFit="1" customWidth="1"/>
    <col min="13314" max="13314" width="16.5703125" style="2844" customWidth="1"/>
    <col min="13315" max="13315" width="13.140625" style="2844" customWidth="1"/>
    <col min="13316" max="13316" width="17" style="2844" customWidth="1"/>
    <col min="13317" max="13317" width="13.5703125" style="2844" customWidth="1"/>
    <col min="13318" max="13318" width="21.140625" style="2844" customWidth="1"/>
    <col min="13319" max="13319" width="12.7109375" style="2844" customWidth="1"/>
    <col min="13320" max="13320" width="14.85546875" style="2844" customWidth="1"/>
    <col min="13321" max="13540" width="10.42578125" style="2844"/>
    <col min="13541" max="13541" width="44" style="2844" customWidth="1"/>
    <col min="13542" max="13543" width="17.7109375" style="2844" customWidth="1"/>
    <col min="13544" max="13544" width="15.42578125" style="2844" customWidth="1"/>
    <col min="13545" max="13545" width="17.7109375" style="2844" customWidth="1"/>
    <col min="13546" max="13546" width="15.42578125" style="2844" customWidth="1"/>
    <col min="13547" max="13547" width="18.85546875" style="2844" customWidth="1"/>
    <col min="13548" max="13548" width="15.42578125" style="2844" customWidth="1"/>
    <col min="13549" max="13549" width="17.7109375" style="2844" customWidth="1"/>
    <col min="13550" max="13550" width="15.42578125" style="2844" customWidth="1"/>
    <col min="13551" max="13551" width="17.7109375" style="2844" customWidth="1"/>
    <col min="13552" max="13552" width="15.42578125" style="2844" customWidth="1"/>
    <col min="13553" max="13553" width="17.7109375" style="2844" customWidth="1"/>
    <col min="13554" max="13554" width="15.42578125" style="2844" customWidth="1"/>
    <col min="13555" max="13555" width="17.7109375" style="2844" customWidth="1"/>
    <col min="13556" max="13556" width="15.42578125" style="2844" customWidth="1"/>
    <col min="13557" max="13557" width="19.28515625" style="2844" customWidth="1"/>
    <col min="13558" max="13558" width="15.42578125" style="2844" customWidth="1"/>
    <col min="13559" max="13559" width="17.7109375" style="2844" customWidth="1"/>
    <col min="13560" max="13560" width="15.42578125" style="2844" customWidth="1"/>
    <col min="13561" max="13561" width="18.42578125" style="2844" customWidth="1"/>
    <col min="13562" max="13562" width="15.42578125" style="2844" customWidth="1"/>
    <col min="13563" max="13563" width="18.85546875" style="2844" customWidth="1"/>
    <col min="13564" max="13564" width="15.42578125" style="2844" customWidth="1"/>
    <col min="13565" max="13565" width="17.7109375" style="2844" customWidth="1"/>
    <col min="13566" max="13566" width="15.42578125" style="2844" customWidth="1"/>
    <col min="13567" max="13567" width="18.140625" style="2844" customWidth="1"/>
    <col min="13568" max="13568" width="15.42578125" style="2844" customWidth="1"/>
    <col min="13569" max="13569" width="28" style="2844" bestFit="1" customWidth="1"/>
    <col min="13570" max="13570" width="16.5703125" style="2844" customWidth="1"/>
    <col min="13571" max="13571" width="13.140625" style="2844" customWidth="1"/>
    <col min="13572" max="13572" width="17" style="2844" customWidth="1"/>
    <col min="13573" max="13573" width="13.5703125" style="2844" customWidth="1"/>
    <col min="13574" max="13574" width="21.140625" style="2844" customWidth="1"/>
    <col min="13575" max="13575" width="12.7109375" style="2844" customWidth="1"/>
    <col min="13576" max="13576" width="14.85546875" style="2844" customWidth="1"/>
    <col min="13577" max="13796" width="10.42578125" style="2844"/>
    <col min="13797" max="13797" width="44" style="2844" customWidth="1"/>
    <col min="13798" max="13799" width="17.7109375" style="2844" customWidth="1"/>
    <col min="13800" max="13800" width="15.42578125" style="2844" customWidth="1"/>
    <col min="13801" max="13801" width="17.7109375" style="2844" customWidth="1"/>
    <col min="13802" max="13802" width="15.42578125" style="2844" customWidth="1"/>
    <col min="13803" max="13803" width="18.85546875" style="2844" customWidth="1"/>
    <col min="13804" max="13804" width="15.42578125" style="2844" customWidth="1"/>
    <col min="13805" max="13805" width="17.7109375" style="2844" customWidth="1"/>
    <col min="13806" max="13806" width="15.42578125" style="2844" customWidth="1"/>
    <col min="13807" max="13807" width="17.7109375" style="2844" customWidth="1"/>
    <col min="13808" max="13808" width="15.42578125" style="2844" customWidth="1"/>
    <col min="13809" max="13809" width="17.7109375" style="2844" customWidth="1"/>
    <col min="13810" max="13810" width="15.42578125" style="2844" customWidth="1"/>
    <col min="13811" max="13811" width="17.7109375" style="2844" customWidth="1"/>
    <col min="13812" max="13812" width="15.42578125" style="2844" customWidth="1"/>
    <col min="13813" max="13813" width="19.28515625" style="2844" customWidth="1"/>
    <col min="13814" max="13814" width="15.42578125" style="2844" customWidth="1"/>
    <col min="13815" max="13815" width="17.7109375" style="2844" customWidth="1"/>
    <col min="13816" max="13816" width="15.42578125" style="2844" customWidth="1"/>
    <col min="13817" max="13817" width="18.42578125" style="2844" customWidth="1"/>
    <col min="13818" max="13818" width="15.42578125" style="2844" customWidth="1"/>
    <col min="13819" max="13819" width="18.85546875" style="2844" customWidth="1"/>
    <col min="13820" max="13820" width="15.42578125" style="2844" customWidth="1"/>
    <col min="13821" max="13821" width="17.7109375" style="2844" customWidth="1"/>
    <col min="13822" max="13822" width="15.42578125" style="2844" customWidth="1"/>
    <col min="13823" max="13823" width="18.140625" style="2844" customWidth="1"/>
    <col min="13824" max="13824" width="15.42578125" style="2844" customWidth="1"/>
    <col min="13825" max="13825" width="28" style="2844" bestFit="1" customWidth="1"/>
    <col min="13826" max="13826" width="16.5703125" style="2844" customWidth="1"/>
    <col min="13827" max="13827" width="13.140625" style="2844" customWidth="1"/>
    <col min="13828" max="13828" width="17" style="2844" customWidth="1"/>
    <col min="13829" max="13829" width="13.5703125" style="2844" customWidth="1"/>
    <col min="13830" max="13830" width="21.140625" style="2844" customWidth="1"/>
    <col min="13831" max="13831" width="12.7109375" style="2844" customWidth="1"/>
    <col min="13832" max="13832" width="14.85546875" style="2844" customWidth="1"/>
    <col min="13833" max="14052" width="10.42578125" style="2844"/>
    <col min="14053" max="14053" width="44" style="2844" customWidth="1"/>
    <col min="14054" max="14055" width="17.7109375" style="2844" customWidth="1"/>
    <col min="14056" max="14056" width="15.42578125" style="2844" customWidth="1"/>
    <col min="14057" max="14057" width="17.7109375" style="2844" customWidth="1"/>
    <col min="14058" max="14058" width="15.42578125" style="2844" customWidth="1"/>
    <col min="14059" max="14059" width="18.85546875" style="2844" customWidth="1"/>
    <col min="14060" max="14060" width="15.42578125" style="2844" customWidth="1"/>
    <col min="14061" max="14061" width="17.7109375" style="2844" customWidth="1"/>
    <col min="14062" max="14062" width="15.42578125" style="2844" customWidth="1"/>
    <col min="14063" max="14063" width="17.7109375" style="2844" customWidth="1"/>
    <col min="14064" max="14064" width="15.42578125" style="2844" customWidth="1"/>
    <col min="14065" max="14065" width="17.7109375" style="2844" customWidth="1"/>
    <col min="14066" max="14066" width="15.42578125" style="2844" customWidth="1"/>
    <col min="14067" max="14067" width="17.7109375" style="2844" customWidth="1"/>
    <col min="14068" max="14068" width="15.42578125" style="2844" customWidth="1"/>
    <col min="14069" max="14069" width="19.28515625" style="2844" customWidth="1"/>
    <col min="14070" max="14070" width="15.42578125" style="2844" customWidth="1"/>
    <col min="14071" max="14071" width="17.7109375" style="2844" customWidth="1"/>
    <col min="14072" max="14072" width="15.42578125" style="2844" customWidth="1"/>
    <col min="14073" max="14073" width="18.42578125" style="2844" customWidth="1"/>
    <col min="14074" max="14074" width="15.42578125" style="2844" customWidth="1"/>
    <col min="14075" max="14075" width="18.85546875" style="2844" customWidth="1"/>
    <col min="14076" max="14076" width="15.42578125" style="2844" customWidth="1"/>
    <col min="14077" max="14077" width="17.7109375" style="2844" customWidth="1"/>
    <col min="14078" max="14078" width="15.42578125" style="2844" customWidth="1"/>
    <col min="14079" max="14079" width="18.140625" style="2844" customWidth="1"/>
    <col min="14080" max="14080" width="15.42578125" style="2844" customWidth="1"/>
    <col min="14081" max="14081" width="28" style="2844" bestFit="1" customWidth="1"/>
    <col min="14082" max="14082" width="16.5703125" style="2844" customWidth="1"/>
    <col min="14083" max="14083" width="13.140625" style="2844" customWidth="1"/>
    <col min="14084" max="14084" width="17" style="2844" customWidth="1"/>
    <col min="14085" max="14085" width="13.5703125" style="2844" customWidth="1"/>
    <col min="14086" max="14086" width="21.140625" style="2844" customWidth="1"/>
    <col min="14087" max="14087" width="12.7109375" style="2844" customWidth="1"/>
    <col min="14088" max="14088" width="14.85546875" style="2844" customWidth="1"/>
    <col min="14089" max="14308" width="10.42578125" style="2844"/>
    <col min="14309" max="14309" width="44" style="2844" customWidth="1"/>
    <col min="14310" max="14311" width="17.7109375" style="2844" customWidth="1"/>
    <col min="14312" max="14312" width="15.42578125" style="2844" customWidth="1"/>
    <col min="14313" max="14313" width="17.7109375" style="2844" customWidth="1"/>
    <col min="14314" max="14314" width="15.42578125" style="2844" customWidth="1"/>
    <col min="14315" max="14315" width="18.85546875" style="2844" customWidth="1"/>
    <col min="14316" max="14316" width="15.42578125" style="2844" customWidth="1"/>
    <col min="14317" max="14317" width="17.7109375" style="2844" customWidth="1"/>
    <col min="14318" max="14318" width="15.42578125" style="2844" customWidth="1"/>
    <col min="14319" max="14319" width="17.7109375" style="2844" customWidth="1"/>
    <col min="14320" max="14320" width="15.42578125" style="2844" customWidth="1"/>
    <col min="14321" max="14321" width="17.7109375" style="2844" customWidth="1"/>
    <col min="14322" max="14322" width="15.42578125" style="2844" customWidth="1"/>
    <col min="14323" max="14323" width="17.7109375" style="2844" customWidth="1"/>
    <col min="14324" max="14324" width="15.42578125" style="2844" customWidth="1"/>
    <col min="14325" max="14325" width="19.28515625" style="2844" customWidth="1"/>
    <col min="14326" max="14326" width="15.42578125" style="2844" customWidth="1"/>
    <col min="14327" max="14327" width="17.7109375" style="2844" customWidth="1"/>
    <col min="14328" max="14328" width="15.42578125" style="2844" customWidth="1"/>
    <col min="14329" max="14329" width="18.42578125" style="2844" customWidth="1"/>
    <col min="14330" max="14330" width="15.42578125" style="2844" customWidth="1"/>
    <col min="14331" max="14331" width="18.85546875" style="2844" customWidth="1"/>
    <col min="14332" max="14332" width="15.42578125" style="2844" customWidth="1"/>
    <col min="14333" max="14333" width="17.7109375" style="2844" customWidth="1"/>
    <col min="14334" max="14334" width="15.42578125" style="2844" customWidth="1"/>
    <col min="14335" max="14335" width="18.140625" style="2844" customWidth="1"/>
    <col min="14336" max="14336" width="15.42578125" style="2844" customWidth="1"/>
    <col min="14337" max="14337" width="28" style="2844" bestFit="1" customWidth="1"/>
    <col min="14338" max="14338" width="16.5703125" style="2844" customWidth="1"/>
    <col min="14339" max="14339" width="13.140625" style="2844" customWidth="1"/>
    <col min="14340" max="14340" width="17" style="2844" customWidth="1"/>
    <col min="14341" max="14341" width="13.5703125" style="2844" customWidth="1"/>
    <col min="14342" max="14342" width="21.140625" style="2844" customWidth="1"/>
    <col min="14343" max="14343" width="12.7109375" style="2844" customWidth="1"/>
    <col min="14344" max="14344" width="14.85546875" style="2844" customWidth="1"/>
    <col min="14345" max="14564" width="10.42578125" style="2844"/>
    <col min="14565" max="14565" width="44" style="2844" customWidth="1"/>
    <col min="14566" max="14567" width="17.7109375" style="2844" customWidth="1"/>
    <col min="14568" max="14568" width="15.42578125" style="2844" customWidth="1"/>
    <col min="14569" max="14569" width="17.7109375" style="2844" customWidth="1"/>
    <col min="14570" max="14570" width="15.42578125" style="2844" customWidth="1"/>
    <col min="14571" max="14571" width="18.85546875" style="2844" customWidth="1"/>
    <col min="14572" max="14572" width="15.42578125" style="2844" customWidth="1"/>
    <col min="14573" max="14573" width="17.7109375" style="2844" customWidth="1"/>
    <col min="14574" max="14574" width="15.42578125" style="2844" customWidth="1"/>
    <col min="14575" max="14575" width="17.7109375" style="2844" customWidth="1"/>
    <col min="14576" max="14576" width="15.42578125" style="2844" customWidth="1"/>
    <col min="14577" max="14577" width="17.7109375" style="2844" customWidth="1"/>
    <col min="14578" max="14578" width="15.42578125" style="2844" customWidth="1"/>
    <col min="14579" max="14579" width="17.7109375" style="2844" customWidth="1"/>
    <col min="14580" max="14580" width="15.42578125" style="2844" customWidth="1"/>
    <col min="14581" max="14581" width="19.28515625" style="2844" customWidth="1"/>
    <col min="14582" max="14582" width="15.42578125" style="2844" customWidth="1"/>
    <col min="14583" max="14583" width="17.7109375" style="2844" customWidth="1"/>
    <col min="14584" max="14584" width="15.42578125" style="2844" customWidth="1"/>
    <col min="14585" max="14585" width="18.42578125" style="2844" customWidth="1"/>
    <col min="14586" max="14586" width="15.42578125" style="2844" customWidth="1"/>
    <col min="14587" max="14587" width="18.85546875" style="2844" customWidth="1"/>
    <col min="14588" max="14588" width="15.42578125" style="2844" customWidth="1"/>
    <col min="14589" max="14589" width="17.7109375" style="2844" customWidth="1"/>
    <col min="14590" max="14590" width="15.42578125" style="2844" customWidth="1"/>
    <col min="14591" max="14591" width="18.140625" style="2844" customWidth="1"/>
    <col min="14592" max="14592" width="15.42578125" style="2844" customWidth="1"/>
    <col min="14593" max="14593" width="28" style="2844" bestFit="1" customWidth="1"/>
    <col min="14594" max="14594" width="16.5703125" style="2844" customWidth="1"/>
    <col min="14595" max="14595" width="13.140625" style="2844" customWidth="1"/>
    <col min="14596" max="14596" width="17" style="2844" customWidth="1"/>
    <col min="14597" max="14597" width="13.5703125" style="2844" customWidth="1"/>
    <col min="14598" max="14598" width="21.140625" style="2844" customWidth="1"/>
    <col min="14599" max="14599" width="12.7109375" style="2844" customWidth="1"/>
    <col min="14600" max="14600" width="14.85546875" style="2844" customWidth="1"/>
    <col min="14601" max="14820" width="10.42578125" style="2844"/>
    <col min="14821" max="14821" width="44" style="2844" customWidth="1"/>
    <col min="14822" max="14823" width="17.7109375" style="2844" customWidth="1"/>
    <col min="14824" max="14824" width="15.42578125" style="2844" customWidth="1"/>
    <col min="14825" max="14825" width="17.7109375" style="2844" customWidth="1"/>
    <col min="14826" max="14826" width="15.42578125" style="2844" customWidth="1"/>
    <col min="14827" max="14827" width="18.85546875" style="2844" customWidth="1"/>
    <col min="14828" max="14828" width="15.42578125" style="2844" customWidth="1"/>
    <col min="14829" max="14829" width="17.7109375" style="2844" customWidth="1"/>
    <col min="14830" max="14830" width="15.42578125" style="2844" customWidth="1"/>
    <col min="14831" max="14831" width="17.7109375" style="2844" customWidth="1"/>
    <col min="14832" max="14832" width="15.42578125" style="2844" customWidth="1"/>
    <col min="14833" max="14833" width="17.7109375" style="2844" customWidth="1"/>
    <col min="14834" max="14834" width="15.42578125" style="2844" customWidth="1"/>
    <col min="14835" max="14835" width="17.7109375" style="2844" customWidth="1"/>
    <col min="14836" max="14836" width="15.42578125" style="2844" customWidth="1"/>
    <col min="14837" max="14837" width="19.28515625" style="2844" customWidth="1"/>
    <col min="14838" max="14838" width="15.42578125" style="2844" customWidth="1"/>
    <col min="14839" max="14839" width="17.7109375" style="2844" customWidth="1"/>
    <col min="14840" max="14840" width="15.42578125" style="2844" customWidth="1"/>
    <col min="14841" max="14841" width="18.42578125" style="2844" customWidth="1"/>
    <col min="14842" max="14842" width="15.42578125" style="2844" customWidth="1"/>
    <col min="14843" max="14843" width="18.85546875" style="2844" customWidth="1"/>
    <col min="14844" max="14844" width="15.42578125" style="2844" customWidth="1"/>
    <col min="14845" max="14845" width="17.7109375" style="2844" customWidth="1"/>
    <col min="14846" max="14846" width="15.42578125" style="2844" customWidth="1"/>
    <col min="14847" max="14847" width="18.140625" style="2844" customWidth="1"/>
    <col min="14848" max="14848" width="15.42578125" style="2844" customWidth="1"/>
    <col min="14849" max="14849" width="28" style="2844" bestFit="1" customWidth="1"/>
    <col min="14850" max="14850" width="16.5703125" style="2844" customWidth="1"/>
    <col min="14851" max="14851" width="13.140625" style="2844" customWidth="1"/>
    <col min="14852" max="14852" width="17" style="2844" customWidth="1"/>
    <col min="14853" max="14853" width="13.5703125" style="2844" customWidth="1"/>
    <col min="14854" max="14854" width="21.140625" style="2844" customWidth="1"/>
    <col min="14855" max="14855" width="12.7109375" style="2844" customWidth="1"/>
    <col min="14856" max="14856" width="14.85546875" style="2844" customWidth="1"/>
    <col min="14857" max="15076" width="10.42578125" style="2844"/>
    <col min="15077" max="15077" width="44" style="2844" customWidth="1"/>
    <col min="15078" max="15079" width="17.7109375" style="2844" customWidth="1"/>
    <col min="15080" max="15080" width="15.42578125" style="2844" customWidth="1"/>
    <col min="15081" max="15081" width="17.7109375" style="2844" customWidth="1"/>
    <col min="15082" max="15082" width="15.42578125" style="2844" customWidth="1"/>
    <col min="15083" max="15083" width="18.85546875" style="2844" customWidth="1"/>
    <col min="15084" max="15084" width="15.42578125" style="2844" customWidth="1"/>
    <col min="15085" max="15085" width="17.7109375" style="2844" customWidth="1"/>
    <col min="15086" max="15086" width="15.42578125" style="2844" customWidth="1"/>
    <col min="15087" max="15087" width="17.7109375" style="2844" customWidth="1"/>
    <col min="15088" max="15088" width="15.42578125" style="2844" customWidth="1"/>
    <col min="15089" max="15089" width="17.7109375" style="2844" customWidth="1"/>
    <col min="15090" max="15090" width="15.42578125" style="2844" customWidth="1"/>
    <col min="15091" max="15091" width="17.7109375" style="2844" customWidth="1"/>
    <col min="15092" max="15092" width="15.42578125" style="2844" customWidth="1"/>
    <col min="15093" max="15093" width="19.28515625" style="2844" customWidth="1"/>
    <col min="15094" max="15094" width="15.42578125" style="2844" customWidth="1"/>
    <col min="15095" max="15095" width="17.7109375" style="2844" customWidth="1"/>
    <col min="15096" max="15096" width="15.42578125" style="2844" customWidth="1"/>
    <col min="15097" max="15097" width="18.42578125" style="2844" customWidth="1"/>
    <col min="15098" max="15098" width="15.42578125" style="2844" customWidth="1"/>
    <col min="15099" max="15099" width="18.85546875" style="2844" customWidth="1"/>
    <col min="15100" max="15100" width="15.42578125" style="2844" customWidth="1"/>
    <col min="15101" max="15101" width="17.7109375" style="2844" customWidth="1"/>
    <col min="15102" max="15102" width="15.42578125" style="2844" customWidth="1"/>
    <col min="15103" max="15103" width="18.140625" style="2844" customWidth="1"/>
    <col min="15104" max="15104" width="15.42578125" style="2844" customWidth="1"/>
    <col min="15105" max="15105" width="28" style="2844" bestFit="1" customWidth="1"/>
    <col min="15106" max="15106" width="16.5703125" style="2844" customWidth="1"/>
    <col min="15107" max="15107" width="13.140625" style="2844" customWidth="1"/>
    <col min="15108" max="15108" width="17" style="2844" customWidth="1"/>
    <col min="15109" max="15109" width="13.5703125" style="2844" customWidth="1"/>
    <col min="15110" max="15110" width="21.140625" style="2844" customWidth="1"/>
    <col min="15111" max="15111" width="12.7109375" style="2844" customWidth="1"/>
    <col min="15112" max="15112" width="14.85546875" style="2844" customWidth="1"/>
    <col min="15113" max="15332" width="10.42578125" style="2844"/>
    <col min="15333" max="15333" width="44" style="2844" customWidth="1"/>
    <col min="15334" max="15335" width="17.7109375" style="2844" customWidth="1"/>
    <col min="15336" max="15336" width="15.42578125" style="2844" customWidth="1"/>
    <col min="15337" max="15337" width="17.7109375" style="2844" customWidth="1"/>
    <col min="15338" max="15338" width="15.42578125" style="2844" customWidth="1"/>
    <col min="15339" max="15339" width="18.85546875" style="2844" customWidth="1"/>
    <col min="15340" max="15340" width="15.42578125" style="2844" customWidth="1"/>
    <col min="15341" max="15341" width="17.7109375" style="2844" customWidth="1"/>
    <col min="15342" max="15342" width="15.42578125" style="2844" customWidth="1"/>
    <col min="15343" max="15343" width="17.7109375" style="2844" customWidth="1"/>
    <col min="15344" max="15344" width="15.42578125" style="2844" customWidth="1"/>
    <col min="15345" max="15345" width="17.7109375" style="2844" customWidth="1"/>
    <col min="15346" max="15346" width="15.42578125" style="2844" customWidth="1"/>
    <col min="15347" max="15347" width="17.7109375" style="2844" customWidth="1"/>
    <col min="15348" max="15348" width="15.42578125" style="2844" customWidth="1"/>
    <col min="15349" max="15349" width="19.28515625" style="2844" customWidth="1"/>
    <col min="15350" max="15350" width="15.42578125" style="2844" customWidth="1"/>
    <col min="15351" max="15351" width="17.7109375" style="2844" customWidth="1"/>
    <col min="15352" max="15352" width="15.42578125" style="2844" customWidth="1"/>
    <col min="15353" max="15353" width="18.42578125" style="2844" customWidth="1"/>
    <col min="15354" max="15354" width="15.42578125" style="2844" customWidth="1"/>
    <col min="15355" max="15355" width="18.85546875" style="2844" customWidth="1"/>
    <col min="15356" max="15356" width="15.42578125" style="2844" customWidth="1"/>
    <col min="15357" max="15357" width="17.7109375" style="2844" customWidth="1"/>
    <col min="15358" max="15358" width="15.42578125" style="2844" customWidth="1"/>
    <col min="15359" max="15359" width="18.140625" style="2844" customWidth="1"/>
    <col min="15360" max="15360" width="15.42578125" style="2844" customWidth="1"/>
    <col min="15361" max="15361" width="28" style="2844" bestFit="1" customWidth="1"/>
    <col min="15362" max="15362" width="16.5703125" style="2844" customWidth="1"/>
    <col min="15363" max="15363" width="13.140625" style="2844" customWidth="1"/>
    <col min="15364" max="15364" width="17" style="2844" customWidth="1"/>
    <col min="15365" max="15365" width="13.5703125" style="2844" customWidth="1"/>
    <col min="15366" max="15366" width="21.140625" style="2844" customWidth="1"/>
    <col min="15367" max="15367" width="12.7109375" style="2844" customWidth="1"/>
    <col min="15368" max="15368" width="14.85546875" style="2844" customWidth="1"/>
    <col min="15369" max="15588" width="10.42578125" style="2844"/>
    <col min="15589" max="15589" width="44" style="2844" customWidth="1"/>
    <col min="15590" max="15591" width="17.7109375" style="2844" customWidth="1"/>
    <col min="15592" max="15592" width="15.42578125" style="2844" customWidth="1"/>
    <col min="15593" max="15593" width="17.7109375" style="2844" customWidth="1"/>
    <col min="15594" max="15594" width="15.42578125" style="2844" customWidth="1"/>
    <col min="15595" max="15595" width="18.85546875" style="2844" customWidth="1"/>
    <col min="15596" max="15596" width="15.42578125" style="2844" customWidth="1"/>
    <col min="15597" max="15597" width="17.7109375" style="2844" customWidth="1"/>
    <col min="15598" max="15598" width="15.42578125" style="2844" customWidth="1"/>
    <col min="15599" max="15599" width="17.7109375" style="2844" customWidth="1"/>
    <col min="15600" max="15600" width="15.42578125" style="2844" customWidth="1"/>
    <col min="15601" max="15601" width="17.7109375" style="2844" customWidth="1"/>
    <col min="15602" max="15602" width="15.42578125" style="2844" customWidth="1"/>
    <col min="15603" max="15603" width="17.7109375" style="2844" customWidth="1"/>
    <col min="15604" max="15604" width="15.42578125" style="2844" customWidth="1"/>
    <col min="15605" max="15605" width="19.28515625" style="2844" customWidth="1"/>
    <col min="15606" max="15606" width="15.42578125" style="2844" customWidth="1"/>
    <col min="15607" max="15607" width="17.7109375" style="2844" customWidth="1"/>
    <col min="15608" max="15608" width="15.42578125" style="2844" customWidth="1"/>
    <col min="15609" max="15609" width="18.42578125" style="2844" customWidth="1"/>
    <col min="15610" max="15610" width="15.42578125" style="2844" customWidth="1"/>
    <col min="15611" max="15611" width="18.85546875" style="2844" customWidth="1"/>
    <col min="15612" max="15612" width="15.42578125" style="2844" customWidth="1"/>
    <col min="15613" max="15613" width="17.7109375" style="2844" customWidth="1"/>
    <col min="15614" max="15614" width="15.42578125" style="2844" customWidth="1"/>
    <col min="15615" max="15615" width="18.140625" style="2844" customWidth="1"/>
    <col min="15616" max="15616" width="15.42578125" style="2844" customWidth="1"/>
    <col min="15617" max="15617" width="28" style="2844" bestFit="1" customWidth="1"/>
    <col min="15618" max="15618" width="16.5703125" style="2844" customWidth="1"/>
    <col min="15619" max="15619" width="13.140625" style="2844" customWidth="1"/>
    <col min="15620" max="15620" width="17" style="2844" customWidth="1"/>
    <col min="15621" max="15621" width="13.5703125" style="2844" customWidth="1"/>
    <col min="15622" max="15622" width="21.140625" style="2844" customWidth="1"/>
    <col min="15623" max="15623" width="12.7109375" style="2844" customWidth="1"/>
    <col min="15624" max="15624" width="14.85546875" style="2844" customWidth="1"/>
    <col min="15625" max="15844" width="10.42578125" style="2844"/>
    <col min="15845" max="15845" width="44" style="2844" customWidth="1"/>
    <col min="15846" max="15847" width="17.7109375" style="2844" customWidth="1"/>
    <col min="15848" max="15848" width="15.42578125" style="2844" customWidth="1"/>
    <col min="15849" max="15849" width="17.7109375" style="2844" customWidth="1"/>
    <col min="15850" max="15850" width="15.42578125" style="2844" customWidth="1"/>
    <col min="15851" max="15851" width="18.85546875" style="2844" customWidth="1"/>
    <col min="15852" max="15852" width="15.42578125" style="2844" customWidth="1"/>
    <col min="15853" max="15853" width="17.7109375" style="2844" customWidth="1"/>
    <col min="15854" max="15854" width="15.42578125" style="2844" customWidth="1"/>
    <col min="15855" max="15855" width="17.7109375" style="2844" customWidth="1"/>
    <col min="15856" max="15856" width="15.42578125" style="2844" customWidth="1"/>
    <col min="15857" max="15857" width="17.7109375" style="2844" customWidth="1"/>
    <col min="15858" max="15858" width="15.42578125" style="2844" customWidth="1"/>
    <col min="15859" max="15859" width="17.7109375" style="2844" customWidth="1"/>
    <col min="15860" max="15860" width="15.42578125" style="2844" customWidth="1"/>
    <col min="15861" max="15861" width="19.28515625" style="2844" customWidth="1"/>
    <col min="15862" max="15862" width="15.42578125" style="2844" customWidth="1"/>
    <col min="15863" max="15863" width="17.7109375" style="2844" customWidth="1"/>
    <col min="15864" max="15864" width="15.42578125" style="2844" customWidth="1"/>
    <col min="15865" max="15865" width="18.42578125" style="2844" customWidth="1"/>
    <col min="15866" max="15866" width="15.42578125" style="2844" customWidth="1"/>
    <col min="15867" max="15867" width="18.85546875" style="2844" customWidth="1"/>
    <col min="15868" max="15868" width="15.42578125" style="2844" customWidth="1"/>
    <col min="15869" max="15869" width="17.7109375" style="2844" customWidth="1"/>
    <col min="15870" max="15870" width="15.42578125" style="2844" customWidth="1"/>
    <col min="15871" max="15871" width="18.140625" style="2844" customWidth="1"/>
    <col min="15872" max="15872" width="15.42578125" style="2844" customWidth="1"/>
    <col min="15873" max="15873" width="28" style="2844" bestFit="1" customWidth="1"/>
    <col min="15874" max="15874" width="16.5703125" style="2844" customWidth="1"/>
    <col min="15875" max="15875" width="13.140625" style="2844" customWidth="1"/>
    <col min="15876" max="15876" width="17" style="2844" customWidth="1"/>
    <col min="15877" max="15877" width="13.5703125" style="2844" customWidth="1"/>
    <col min="15878" max="15878" width="21.140625" style="2844" customWidth="1"/>
    <col min="15879" max="15879" width="12.7109375" style="2844" customWidth="1"/>
    <col min="15880" max="15880" width="14.85546875" style="2844" customWidth="1"/>
    <col min="15881" max="16100" width="10.42578125" style="2844"/>
    <col min="16101" max="16101" width="44" style="2844" customWidth="1"/>
    <col min="16102" max="16103" width="17.7109375" style="2844" customWidth="1"/>
    <col min="16104" max="16104" width="15.42578125" style="2844" customWidth="1"/>
    <col min="16105" max="16105" width="17.7109375" style="2844" customWidth="1"/>
    <col min="16106" max="16106" width="15.42578125" style="2844" customWidth="1"/>
    <col min="16107" max="16107" width="18.85546875" style="2844" customWidth="1"/>
    <col min="16108" max="16108" width="15.42578125" style="2844" customWidth="1"/>
    <col min="16109" max="16109" width="17.7109375" style="2844" customWidth="1"/>
    <col min="16110" max="16110" width="15.42578125" style="2844" customWidth="1"/>
    <col min="16111" max="16111" width="17.7109375" style="2844" customWidth="1"/>
    <col min="16112" max="16112" width="15.42578125" style="2844" customWidth="1"/>
    <col min="16113" max="16113" width="17.7109375" style="2844" customWidth="1"/>
    <col min="16114" max="16114" width="15.42578125" style="2844" customWidth="1"/>
    <col min="16115" max="16115" width="17.7109375" style="2844" customWidth="1"/>
    <col min="16116" max="16116" width="15.42578125" style="2844" customWidth="1"/>
    <col min="16117" max="16117" width="19.28515625" style="2844" customWidth="1"/>
    <col min="16118" max="16118" width="15.42578125" style="2844" customWidth="1"/>
    <col min="16119" max="16119" width="17.7109375" style="2844" customWidth="1"/>
    <col min="16120" max="16120" width="15.42578125" style="2844" customWidth="1"/>
    <col min="16121" max="16121" width="18.42578125" style="2844" customWidth="1"/>
    <col min="16122" max="16122" width="15.42578125" style="2844" customWidth="1"/>
    <col min="16123" max="16123" width="18.85546875" style="2844" customWidth="1"/>
    <col min="16124" max="16124" width="15.42578125" style="2844" customWidth="1"/>
    <col min="16125" max="16125" width="17.7109375" style="2844" customWidth="1"/>
    <col min="16126" max="16126" width="15.42578125" style="2844" customWidth="1"/>
    <col min="16127" max="16127" width="18.140625" style="2844" customWidth="1"/>
    <col min="16128" max="16128" width="15.42578125" style="2844" customWidth="1"/>
    <col min="16129" max="16129" width="28" style="2844" bestFit="1" customWidth="1"/>
    <col min="16130" max="16130" width="16.5703125" style="2844" customWidth="1"/>
    <col min="16131" max="16131" width="13.140625" style="2844" customWidth="1"/>
    <col min="16132" max="16132" width="17" style="2844" customWidth="1"/>
    <col min="16133" max="16133" width="13.5703125" style="2844" customWidth="1"/>
    <col min="16134" max="16134" width="21.140625" style="2844" customWidth="1"/>
    <col min="16135" max="16135" width="12.7109375" style="2844" customWidth="1"/>
    <col min="16136" max="16136" width="14.85546875" style="2844" customWidth="1"/>
    <col min="16137" max="16384" width="10.42578125" style="2844"/>
  </cols>
  <sheetData>
    <row r="2" spans="1:11" x14ac:dyDescent="0.25">
      <c r="A2" s="2882" t="s">
        <v>3576</v>
      </c>
    </row>
    <row r="3" spans="1:11" x14ac:dyDescent="0.25">
      <c r="A3" s="2845"/>
    </row>
    <row r="4" spans="1:11" s="2850" customFormat="1" ht="21" x14ac:dyDescent="0.25">
      <c r="A4" s="2846" t="s">
        <v>3560</v>
      </c>
      <c r="B4" s="2883">
        <v>2018</v>
      </c>
      <c r="C4" s="2884"/>
      <c r="D4" s="2883">
        <v>2019</v>
      </c>
      <c r="E4" s="2884"/>
      <c r="F4" s="2883">
        <v>2020</v>
      </c>
      <c r="G4" s="2884"/>
      <c r="H4" s="2883">
        <v>2021</v>
      </c>
      <c r="I4" s="2884"/>
      <c r="J4" s="2883">
        <v>2022</v>
      </c>
      <c r="K4" s="2884"/>
    </row>
    <row r="5" spans="1:11" ht="11.25" x14ac:dyDescent="0.25">
      <c r="A5" s="2885"/>
      <c r="B5" s="2615" t="s">
        <v>3452</v>
      </c>
      <c r="C5" s="2886" t="s">
        <v>3561</v>
      </c>
      <c r="D5" s="2790" t="s">
        <v>3452</v>
      </c>
      <c r="E5" s="2887" t="s">
        <v>3561</v>
      </c>
      <c r="F5" s="2615" t="s">
        <v>3452</v>
      </c>
      <c r="G5" s="2886" t="s">
        <v>3561</v>
      </c>
      <c r="H5" s="2888" t="s">
        <v>3452</v>
      </c>
      <c r="I5" s="2889" t="s">
        <v>3561</v>
      </c>
      <c r="J5" s="2888" t="s">
        <v>3452</v>
      </c>
      <c r="K5" s="2889" t="s">
        <v>3561</v>
      </c>
    </row>
    <row r="6" spans="1:11" ht="10.5" customHeight="1" x14ac:dyDescent="0.25">
      <c r="A6" s="2854" t="s">
        <v>2</v>
      </c>
      <c r="B6" s="2857">
        <v>41</v>
      </c>
      <c r="C6" s="2890">
        <v>611460951</v>
      </c>
      <c r="D6" s="2857">
        <v>49</v>
      </c>
      <c r="E6" s="2890">
        <v>607623000</v>
      </c>
      <c r="F6" s="2857">
        <v>37</v>
      </c>
      <c r="G6" s="2890">
        <v>483420999.83999997</v>
      </c>
      <c r="H6" s="2857">
        <v>111</v>
      </c>
      <c r="I6" s="2858">
        <v>1112810000</v>
      </c>
      <c r="J6" s="2857">
        <v>37</v>
      </c>
      <c r="K6" s="2858">
        <v>598946000</v>
      </c>
    </row>
    <row r="7" spans="1:11" ht="10.5" customHeight="1" x14ac:dyDescent="0.25">
      <c r="A7" s="2859" t="s">
        <v>9</v>
      </c>
      <c r="B7" s="2769">
        <v>2</v>
      </c>
      <c r="C7" s="2770">
        <v>28680533</v>
      </c>
      <c r="D7" s="2862">
        <v>2</v>
      </c>
      <c r="E7" s="2863">
        <v>19367080</v>
      </c>
      <c r="F7" s="2769">
        <v>0</v>
      </c>
      <c r="G7" s="2770">
        <v>0</v>
      </c>
      <c r="H7" s="2872">
        <v>0</v>
      </c>
      <c r="I7" s="2891">
        <v>0</v>
      </c>
      <c r="J7" s="2892">
        <v>0</v>
      </c>
      <c r="K7" s="2891">
        <v>0</v>
      </c>
    </row>
    <row r="8" spans="1:11" ht="10.5" customHeight="1" x14ac:dyDescent="0.25">
      <c r="A8" s="2859" t="s">
        <v>10</v>
      </c>
      <c r="B8" s="2769">
        <v>0</v>
      </c>
      <c r="C8" s="2770">
        <v>0</v>
      </c>
      <c r="D8" s="2862">
        <v>1</v>
      </c>
      <c r="E8" s="2863">
        <v>19956907</v>
      </c>
      <c r="F8" s="2769">
        <v>0</v>
      </c>
      <c r="G8" s="2770">
        <v>0</v>
      </c>
      <c r="H8" s="2872">
        <v>4</v>
      </c>
      <c r="I8" s="2770">
        <v>17737851</v>
      </c>
      <c r="J8" s="2892">
        <v>0</v>
      </c>
      <c r="K8" s="2891">
        <v>0</v>
      </c>
    </row>
    <row r="9" spans="1:11" ht="10.5" customHeight="1" x14ac:dyDescent="0.25">
      <c r="A9" s="2859" t="s">
        <v>11</v>
      </c>
      <c r="B9" s="2769">
        <v>0</v>
      </c>
      <c r="C9" s="2770">
        <v>0</v>
      </c>
      <c r="D9" s="2862">
        <v>0</v>
      </c>
      <c r="E9" s="2863">
        <v>0</v>
      </c>
      <c r="F9" s="2769">
        <v>0</v>
      </c>
      <c r="G9" s="2770">
        <v>0</v>
      </c>
      <c r="H9" s="2872">
        <v>1</v>
      </c>
      <c r="I9" s="2770">
        <v>1381921</v>
      </c>
      <c r="J9" s="2892">
        <v>0</v>
      </c>
      <c r="K9" s="2891">
        <v>0</v>
      </c>
    </row>
    <row r="10" spans="1:11" ht="10.5" customHeight="1" x14ac:dyDescent="0.25">
      <c r="A10" s="2859" t="s">
        <v>12</v>
      </c>
      <c r="B10" s="2769">
        <v>0</v>
      </c>
      <c r="C10" s="2770">
        <v>0</v>
      </c>
      <c r="D10" s="2862">
        <v>1</v>
      </c>
      <c r="E10" s="2863">
        <v>6000000</v>
      </c>
      <c r="F10" s="2769">
        <v>1</v>
      </c>
      <c r="G10" s="2770">
        <v>4135545</v>
      </c>
      <c r="H10" s="2872">
        <v>4</v>
      </c>
      <c r="I10" s="2770">
        <v>12235416</v>
      </c>
      <c r="J10" s="2892">
        <v>0</v>
      </c>
      <c r="K10" s="2891">
        <v>0</v>
      </c>
    </row>
    <row r="11" spans="1:11" ht="10.5" customHeight="1" x14ac:dyDescent="0.25">
      <c r="A11" s="2859" t="s">
        <v>13</v>
      </c>
      <c r="B11" s="2769">
        <v>1</v>
      </c>
      <c r="C11" s="2770">
        <v>4282167</v>
      </c>
      <c r="D11" s="2862">
        <v>1</v>
      </c>
      <c r="E11" s="2863">
        <v>20000000</v>
      </c>
      <c r="F11" s="2769">
        <v>1</v>
      </c>
      <c r="G11" s="2770">
        <v>15368661</v>
      </c>
      <c r="H11" s="2872">
        <v>3</v>
      </c>
      <c r="I11" s="2770">
        <v>13576823</v>
      </c>
      <c r="J11" s="2767">
        <v>1</v>
      </c>
      <c r="K11" s="2893">
        <v>13248270</v>
      </c>
    </row>
    <row r="12" spans="1:11" ht="10.5" customHeight="1" x14ac:dyDescent="0.25">
      <c r="A12" s="2859" t="s">
        <v>14</v>
      </c>
      <c r="B12" s="2769">
        <v>4</v>
      </c>
      <c r="C12" s="2770">
        <v>75585422</v>
      </c>
      <c r="D12" s="2862">
        <v>4</v>
      </c>
      <c r="E12" s="2863">
        <v>60899254</v>
      </c>
      <c r="F12" s="2769">
        <v>5</v>
      </c>
      <c r="G12" s="2770">
        <v>99400834</v>
      </c>
      <c r="H12" s="2872">
        <v>6</v>
      </c>
      <c r="I12" s="2770">
        <v>48139151</v>
      </c>
      <c r="J12" s="2767">
        <v>10</v>
      </c>
      <c r="K12" s="2893">
        <v>205492974</v>
      </c>
    </row>
    <row r="13" spans="1:11" ht="10.5" customHeight="1" x14ac:dyDescent="0.25">
      <c r="A13" s="2859" t="s">
        <v>15</v>
      </c>
      <c r="B13" s="2769">
        <v>7</v>
      </c>
      <c r="C13" s="2770">
        <v>63146702</v>
      </c>
      <c r="D13" s="2862">
        <v>7</v>
      </c>
      <c r="E13" s="2863">
        <v>70620006</v>
      </c>
      <c r="F13" s="2769">
        <v>4</v>
      </c>
      <c r="G13" s="2770">
        <v>45966845</v>
      </c>
      <c r="H13" s="2872">
        <v>6</v>
      </c>
      <c r="I13" s="2770">
        <v>58156843</v>
      </c>
      <c r="J13" s="2767">
        <v>6</v>
      </c>
      <c r="K13" s="2893">
        <v>51715602</v>
      </c>
    </row>
    <row r="14" spans="1:11" ht="10.5" customHeight="1" x14ac:dyDescent="0.25">
      <c r="A14" s="2859" t="s">
        <v>16</v>
      </c>
      <c r="B14" s="2769">
        <v>2</v>
      </c>
      <c r="C14" s="2770">
        <v>13670608</v>
      </c>
      <c r="D14" s="2862">
        <v>3</v>
      </c>
      <c r="E14" s="2863">
        <v>23953461</v>
      </c>
      <c r="F14" s="2769">
        <v>4</v>
      </c>
      <c r="G14" s="2770">
        <v>51800749</v>
      </c>
      <c r="H14" s="2872">
        <v>11</v>
      </c>
      <c r="I14" s="2770">
        <v>357375366</v>
      </c>
      <c r="J14" s="2767">
        <v>5</v>
      </c>
      <c r="K14" s="2893">
        <v>73140782</v>
      </c>
    </row>
    <row r="15" spans="1:11" ht="10.5" customHeight="1" x14ac:dyDescent="0.25">
      <c r="A15" s="2859" t="s">
        <v>17</v>
      </c>
      <c r="B15" s="2769">
        <v>0</v>
      </c>
      <c r="C15" s="2770">
        <v>0</v>
      </c>
      <c r="D15" s="2862">
        <v>5</v>
      </c>
      <c r="E15" s="2863">
        <v>115411755</v>
      </c>
      <c r="F15" s="2769">
        <v>1</v>
      </c>
      <c r="G15" s="2770">
        <v>8503600</v>
      </c>
      <c r="H15" s="2872">
        <v>6</v>
      </c>
      <c r="I15" s="2770">
        <v>41504883</v>
      </c>
      <c r="J15" s="2767">
        <v>2</v>
      </c>
      <c r="K15" s="2893">
        <v>12274124</v>
      </c>
    </row>
    <row r="16" spans="1:11" ht="10.5" customHeight="1" x14ac:dyDescent="0.25">
      <c r="A16" s="2859" t="s">
        <v>18</v>
      </c>
      <c r="B16" s="2769">
        <v>0</v>
      </c>
      <c r="C16" s="2770">
        <v>0</v>
      </c>
      <c r="D16" s="2862">
        <v>7</v>
      </c>
      <c r="E16" s="2863">
        <v>91235530</v>
      </c>
      <c r="F16" s="2769">
        <v>2</v>
      </c>
      <c r="G16" s="2770">
        <v>12032368</v>
      </c>
      <c r="H16" s="2872">
        <v>9</v>
      </c>
      <c r="I16" s="2770">
        <v>163544356</v>
      </c>
      <c r="J16" s="2767">
        <v>5</v>
      </c>
      <c r="K16" s="2893">
        <v>87084324</v>
      </c>
    </row>
    <row r="17" spans="1:11" ht="10.5" customHeight="1" x14ac:dyDescent="0.25">
      <c r="A17" s="2859" t="s">
        <v>19</v>
      </c>
      <c r="B17" s="2769">
        <v>9</v>
      </c>
      <c r="C17" s="2770">
        <v>141708290</v>
      </c>
      <c r="D17" s="2862">
        <v>3</v>
      </c>
      <c r="E17" s="2863">
        <v>41793575</v>
      </c>
      <c r="F17" s="2769">
        <v>4</v>
      </c>
      <c r="G17" s="2770">
        <v>69657158</v>
      </c>
      <c r="H17" s="2872">
        <v>11</v>
      </c>
      <c r="I17" s="2770">
        <v>100379246</v>
      </c>
      <c r="J17" s="2892">
        <v>0</v>
      </c>
      <c r="K17" s="2891">
        <v>0</v>
      </c>
    </row>
    <row r="18" spans="1:11" ht="10.5" customHeight="1" x14ac:dyDescent="0.25">
      <c r="A18" s="2859" t="s">
        <v>20</v>
      </c>
      <c r="B18" s="2769">
        <v>9</v>
      </c>
      <c r="C18" s="2770">
        <v>204380274</v>
      </c>
      <c r="D18" s="2862">
        <v>5</v>
      </c>
      <c r="E18" s="2863">
        <v>44551183</v>
      </c>
      <c r="F18" s="2769">
        <v>4</v>
      </c>
      <c r="G18" s="2770">
        <v>43271020</v>
      </c>
      <c r="H18" s="2872">
        <v>18</v>
      </c>
      <c r="I18" s="2770">
        <v>82977522</v>
      </c>
      <c r="J18" s="2767">
        <v>3</v>
      </c>
      <c r="K18" s="2893">
        <v>44543679</v>
      </c>
    </row>
    <row r="19" spans="1:11" ht="10.5" customHeight="1" x14ac:dyDescent="0.25">
      <c r="A19" s="2859" t="s">
        <v>21</v>
      </c>
      <c r="B19" s="2769">
        <v>1</v>
      </c>
      <c r="C19" s="2770">
        <v>5593854</v>
      </c>
      <c r="D19" s="2862">
        <v>3</v>
      </c>
      <c r="E19" s="2863">
        <v>16924470</v>
      </c>
      <c r="F19" s="2769">
        <v>1</v>
      </c>
      <c r="G19" s="2770">
        <v>5604585</v>
      </c>
      <c r="H19" s="2872">
        <v>5</v>
      </c>
      <c r="I19" s="2770">
        <v>25294365</v>
      </c>
      <c r="J19" s="2767">
        <v>2</v>
      </c>
      <c r="K19" s="2893">
        <v>83213297</v>
      </c>
    </row>
    <row r="20" spans="1:11" ht="10.5" customHeight="1" x14ac:dyDescent="0.25">
      <c r="A20" s="2859" t="s">
        <v>22</v>
      </c>
      <c r="B20" s="2769">
        <v>3</v>
      </c>
      <c r="C20" s="2770">
        <v>30533716</v>
      </c>
      <c r="D20" s="2862">
        <v>4</v>
      </c>
      <c r="E20" s="2863">
        <v>49149121</v>
      </c>
      <c r="F20" s="2769">
        <v>6</v>
      </c>
      <c r="G20" s="2770">
        <v>94125301</v>
      </c>
      <c r="H20" s="2872">
        <v>23</v>
      </c>
      <c r="I20" s="2770">
        <v>180067909</v>
      </c>
      <c r="J20" s="2767">
        <v>3</v>
      </c>
      <c r="K20" s="2893">
        <v>28232948</v>
      </c>
    </row>
    <row r="21" spans="1:11" ht="10.5" customHeight="1" x14ac:dyDescent="0.25">
      <c r="A21" s="2859" t="s">
        <v>23</v>
      </c>
      <c r="B21" s="2769">
        <v>2</v>
      </c>
      <c r="C21" s="2770">
        <v>37034660</v>
      </c>
      <c r="D21" s="2862">
        <v>1</v>
      </c>
      <c r="E21" s="2863">
        <v>15760658</v>
      </c>
      <c r="F21" s="2769">
        <v>2</v>
      </c>
      <c r="G21" s="2770">
        <v>26392336</v>
      </c>
      <c r="H21" s="2872">
        <v>0</v>
      </c>
      <c r="I21" s="2770">
        <v>0</v>
      </c>
      <c r="J21" s="2892">
        <v>0</v>
      </c>
      <c r="K21" s="2891">
        <v>0</v>
      </c>
    </row>
    <row r="22" spans="1:11" ht="10.5" customHeight="1" x14ac:dyDescent="0.25">
      <c r="A22" s="2866" t="s">
        <v>24</v>
      </c>
      <c r="B22" s="2777">
        <v>1</v>
      </c>
      <c r="C22" s="2778">
        <v>6844725</v>
      </c>
      <c r="D22" s="2867">
        <v>2</v>
      </c>
      <c r="E22" s="2868">
        <v>12000000</v>
      </c>
      <c r="F22" s="2777">
        <v>2</v>
      </c>
      <c r="G22" s="2778">
        <v>7161997.8399999999</v>
      </c>
      <c r="H22" s="2894">
        <v>4</v>
      </c>
      <c r="I22" s="2778">
        <v>10438348</v>
      </c>
      <c r="J22" s="2895">
        <v>0</v>
      </c>
      <c r="K22" s="2896">
        <v>0</v>
      </c>
    </row>
    <row r="23" spans="1:11" x14ac:dyDescent="0.25">
      <c r="A23" s="2845"/>
    </row>
    <row r="24" spans="1:11" s="126" customFormat="1" x14ac:dyDescent="0.25">
      <c r="A24" s="2624" t="s">
        <v>3557</v>
      </c>
      <c r="B24" s="2871"/>
      <c r="C24" s="2871"/>
    </row>
    <row r="25" spans="1:11" s="126" customFormat="1" x14ac:dyDescent="0.25">
      <c r="A25" s="2783" t="s">
        <v>1312</v>
      </c>
      <c r="B25" s="2871"/>
      <c r="C25" s="2871"/>
    </row>
    <row r="26" spans="1:11" ht="11.25" customHeight="1" x14ac:dyDescent="0.25">
      <c r="A26" s="413" t="s">
        <v>506</v>
      </c>
      <c r="B26" s="2873"/>
      <c r="C26" s="2873"/>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dimension ref="A2:H15"/>
  <sheetViews>
    <sheetView zoomScaleNormal="100" workbookViewId="0">
      <selection activeCell="C32" sqref="C32"/>
    </sheetView>
  </sheetViews>
  <sheetFormatPr baseColWidth="10" defaultColWidth="11.42578125" defaultRowHeight="10.5" x14ac:dyDescent="0.15"/>
  <cols>
    <col min="1" max="1" width="42.85546875" style="251" customWidth="1"/>
    <col min="2" max="2" width="12.140625" style="251" bestFit="1" customWidth="1"/>
    <col min="3" max="5" width="11.140625" style="251" customWidth="1"/>
    <col min="6" max="6" width="12.140625" style="251" bestFit="1" customWidth="1"/>
    <col min="7" max="16384" width="11.42578125" style="251"/>
  </cols>
  <sheetData>
    <row r="2" spans="1:8" ht="15" customHeight="1" x14ac:dyDescent="0.15">
      <c r="A2" s="580" t="s">
        <v>449</v>
      </c>
    </row>
    <row r="3" spans="1:8" x14ac:dyDescent="0.15">
      <c r="A3" s="581"/>
      <c r="B3" s="581"/>
      <c r="C3" s="581"/>
      <c r="D3" s="581"/>
      <c r="E3" s="581"/>
    </row>
    <row r="4" spans="1:8" s="102" customFormat="1" ht="11.25" customHeight="1" x14ac:dyDescent="0.25">
      <c r="A4" s="582" t="s">
        <v>412</v>
      </c>
      <c r="B4" s="583" t="s">
        <v>1</v>
      </c>
      <c r="C4" s="583"/>
      <c r="D4" s="583"/>
      <c r="E4" s="583"/>
      <c r="F4" s="583"/>
    </row>
    <row r="5" spans="1:8" s="102" customFormat="1" ht="11.25" customHeight="1" x14ac:dyDescent="0.25">
      <c r="A5" s="584"/>
      <c r="B5" s="583">
        <v>2018</v>
      </c>
      <c r="C5" s="583" t="s">
        <v>413</v>
      </c>
      <c r="D5" s="473" t="s">
        <v>108</v>
      </c>
      <c r="E5" s="473">
        <v>2021</v>
      </c>
      <c r="F5" s="473">
        <v>2022</v>
      </c>
    </row>
    <row r="6" spans="1:8" ht="22.5" customHeight="1" x14ac:dyDescent="0.15">
      <c r="A6" s="585" t="s">
        <v>414</v>
      </c>
      <c r="B6" s="586">
        <v>13682</v>
      </c>
      <c r="C6" s="586">
        <v>13182</v>
      </c>
      <c r="D6" s="586">
        <v>11845</v>
      </c>
      <c r="E6" s="586">
        <v>14075</v>
      </c>
      <c r="F6" s="586">
        <v>12276</v>
      </c>
    </row>
    <row r="7" spans="1:8" ht="22.5" customHeight="1" x14ac:dyDescent="0.15">
      <c r="A7" s="585" t="s">
        <v>415</v>
      </c>
      <c r="B7" s="586">
        <v>11926</v>
      </c>
      <c r="C7" s="586">
        <v>11460</v>
      </c>
      <c r="D7" s="586">
        <v>10622</v>
      </c>
      <c r="E7" s="586">
        <v>14364</v>
      </c>
      <c r="F7" s="586">
        <v>12988</v>
      </c>
    </row>
    <row r="8" spans="1:8" ht="22.5" customHeight="1" x14ac:dyDescent="0.15">
      <c r="A8" s="585" t="s">
        <v>416</v>
      </c>
      <c r="B8" s="586">
        <v>20126</v>
      </c>
      <c r="C8" s="586">
        <v>11366</v>
      </c>
      <c r="D8" s="586">
        <v>20345</v>
      </c>
      <c r="E8" s="586">
        <v>24480</v>
      </c>
      <c r="F8" s="586">
        <v>16672</v>
      </c>
      <c r="H8" s="65"/>
    </row>
    <row r="9" spans="1:8" ht="22.5" customHeight="1" x14ac:dyDescent="0.15">
      <c r="A9" s="585" t="s">
        <v>417</v>
      </c>
      <c r="B9" s="586">
        <v>16</v>
      </c>
      <c r="C9" s="586">
        <v>37</v>
      </c>
      <c r="D9" s="586">
        <v>40</v>
      </c>
      <c r="E9" s="586">
        <v>31</v>
      </c>
      <c r="F9" s="586">
        <v>27</v>
      </c>
    </row>
    <row r="10" spans="1:8" ht="22.5" customHeight="1" x14ac:dyDescent="0.15">
      <c r="A10" s="585" t="s">
        <v>418</v>
      </c>
      <c r="B10" s="586">
        <v>40</v>
      </c>
      <c r="C10" s="586">
        <v>23</v>
      </c>
      <c r="D10" s="586">
        <v>17</v>
      </c>
      <c r="E10" s="586">
        <v>12</v>
      </c>
      <c r="F10" s="586">
        <v>18</v>
      </c>
    </row>
    <row r="12" spans="1:8" s="589" customFormat="1" ht="11.25" customHeight="1" x14ac:dyDescent="0.25">
      <c r="A12" s="587" t="s">
        <v>419</v>
      </c>
      <c r="B12" s="588"/>
      <c r="C12" s="588"/>
      <c r="D12" s="588"/>
      <c r="E12" s="588"/>
    </row>
    <row r="13" spans="1:8" ht="11.25" customHeight="1" x14ac:dyDescent="0.15">
      <c r="A13" s="590" t="s">
        <v>420</v>
      </c>
    </row>
    <row r="14" spans="1:8" s="589" customFormat="1" ht="11.25" customHeight="1" x14ac:dyDescent="0.25">
      <c r="A14" s="128" t="s">
        <v>421</v>
      </c>
      <c r="B14" s="588"/>
      <c r="C14" s="588"/>
      <c r="D14" s="588"/>
      <c r="E14" s="588"/>
    </row>
    <row r="15" spans="1:8" s="593" customFormat="1" ht="11.25" customHeight="1" x14ac:dyDescent="0.25">
      <c r="A15" s="591" t="s">
        <v>422</v>
      </c>
      <c r="B15" s="592"/>
      <c r="C15" s="592"/>
      <c r="D15" s="592"/>
      <c r="E15" s="592"/>
    </row>
  </sheetData>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dimension ref="A2:F20"/>
  <sheetViews>
    <sheetView zoomScaleNormal="100" workbookViewId="0">
      <selection activeCell="C32" sqref="C32"/>
    </sheetView>
  </sheetViews>
  <sheetFormatPr baseColWidth="10" defaultColWidth="11.42578125" defaultRowHeight="10.5" x14ac:dyDescent="0.15"/>
  <cols>
    <col min="1" max="1" width="29" style="166" customWidth="1"/>
    <col min="2" max="5" width="11.85546875" style="166" customWidth="1"/>
    <col min="6" max="6" width="11" style="166" customWidth="1"/>
    <col min="7" max="16384" width="11.42578125" style="166"/>
  </cols>
  <sheetData>
    <row r="2" spans="1:6" s="595" customFormat="1" ht="15" customHeight="1" x14ac:dyDescent="0.15">
      <c r="A2" s="580" t="s">
        <v>450</v>
      </c>
      <c r="B2" s="594"/>
      <c r="C2" s="594"/>
      <c r="D2" s="594"/>
      <c r="E2" s="594"/>
    </row>
    <row r="3" spans="1:6" s="251" customFormat="1" ht="10.5" customHeight="1" x14ac:dyDescent="0.15">
      <c r="B3" s="596"/>
      <c r="C3" s="596"/>
      <c r="E3" s="597"/>
    </row>
    <row r="4" spans="1:6" s="102" customFormat="1" ht="15" customHeight="1" x14ac:dyDescent="0.25">
      <c r="A4" s="598" t="s">
        <v>423</v>
      </c>
      <c r="B4" s="599" t="s">
        <v>1</v>
      </c>
      <c r="C4" s="599"/>
      <c r="D4" s="599"/>
      <c r="E4" s="599"/>
      <c r="F4" s="599"/>
    </row>
    <row r="5" spans="1:6" s="102" customFormat="1" ht="15" customHeight="1" x14ac:dyDescent="0.25">
      <c r="A5" s="600"/>
      <c r="B5" s="601">
        <v>2018</v>
      </c>
      <c r="C5" s="601">
        <v>2019</v>
      </c>
      <c r="D5" s="602" t="s">
        <v>424</v>
      </c>
      <c r="E5" s="116">
        <v>2021</v>
      </c>
      <c r="F5" s="116">
        <v>2022</v>
      </c>
    </row>
    <row r="6" spans="1:6" s="251" customFormat="1" x14ac:dyDescent="0.15">
      <c r="A6" s="103" t="s">
        <v>2</v>
      </c>
      <c r="B6" s="603">
        <v>13682</v>
      </c>
      <c r="C6" s="603">
        <v>13182</v>
      </c>
      <c r="D6" s="603">
        <v>11845</v>
      </c>
      <c r="E6" s="603">
        <v>14075</v>
      </c>
      <c r="F6" s="603">
        <v>12276</v>
      </c>
    </row>
    <row r="7" spans="1:6" s="251" customFormat="1" x14ac:dyDescent="0.15">
      <c r="A7" s="604" t="s">
        <v>425</v>
      </c>
      <c r="B7" s="586">
        <v>487</v>
      </c>
      <c r="C7" s="586">
        <v>221</v>
      </c>
      <c r="D7" s="586">
        <v>167</v>
      </c>
      <c r="E7" s="586">
        <v>270</v>
      </c>
      <c r="F7" s="586">
        <v>242</v>
      </c>
    </row>
    <row r="8" spans="1:6" s="251" customFormat="1" x14ac:dyDescent="0.15">
      <c r="A8" s="604" t="s">
        <v>426</v>
      </c>
      <c r="B8" s="586">
        <v>531</v>
      </c>
      <c r="C8" s="586">
        <v>612</v>
      </c>
      <c r="D8" s="586">
        <v>471</v>
      </c>
      <c r="E8" s="586">
        <v>858</v>
      </c>
      <c r="F8" s="586">
        <v>850</v>
      </c>
    </row>
    <row r="9" spans="1:6" s="251" customFormat="1" x14ac:dyDescent="0.15">
      <c r="A9" s="604" t="s">
        <v>427</v>
      </c>
      <c r="B9" s="586">
        <v>3492</v>
      </c>
      <c r="C9" s="586">
        <v>3337</v>
      </c>
      <c r="D9" s="586" t="s">
        <v>428</v>
      </c>
      <c r="E9" s="586" t="s">
        <v>428</v>
      </c>
      <c r="F9" s="586" t="s">
        <v>265</v>
      </c>
    </row>
    <row r="10" spans="1:6" s="251" customFormat="1" x14ac:dyDescent="0.15">
      <c r="A10" s="604" t="s">
        <v>429</v>
      </c>
      <c r="B10" s="586">
        <v>8752</v>
      </c>
      <c r="C10" s="586">
        <v>8489</v>
      </c>
      <c r="D10" s="586" t="s">
        <v>428</v>
      </c>
      <c r="E10" s="586" t="s">
        <v>428</v>
      </c>
      <c r="F10" s="586" t="s">
        <v>265</v>
      </c>
    </row>
    <row r="11" spans="1:6" s="251" customFormat="1" ht="11.25" x14ac:dyDescent="0.15">
      <c r="A11" s="604" t="s">
        <v>430</v>
      </c>
      <c r="B11" s="586">
        <v>104</v>
      </c>
      <c r="C11" s="586">
        <v>206</v>
      </c>
      <c r="D11" s="586" t="s">
        <v>428</v>
      </c>
      <c r="E11" s="586" t="s">
        <v>428</v>
      </c>
      <c r="F11" s="586" t="s">
        <v>265</v>
      </c>
    </row>
    <row r="12" spans="1:6" s="251" customFormat="1" ht="10.5" customHeight="1" x14ac:dyDescent="0.15">
      <c r="A12" s="604" t="s">
        <v>431</v>
      </c>
      <c r="B12" s="586" t="s">
        <v>265</v>
      </c>
      <c r="C12" s="586" t="s">
        <v>265</v>
      </c>
      <c r="D12" s="586">
        <v>10848</v>
      </c>
      <c r="E12" s="586">
        <v>12429</v>
      </c>
      <c r="F12" s="586">
        <v>10711</v>
      </c>
    </row>
    <row r="13" spans="1:6" s="251" customFormat="1" ht="10.5" customHeight="1" x14ac:dyDescent="0.15">
      <c r="A13" s="604" t="s">
        <v>432</v>
      </c>
      <c r="B13" s="586">
        <v>316</v>
      </c>
      <c r="C13" s="586">
        <v>317</v>
      </c>
      <c r="D13" s="586">
        <v>359</v>
      </c>
      <c r="E13" s="586">
        <v>518</v>
      </c>
      <c r="F13" s="586">
        <v>473</v>
      </c>
    </row>
    <row r="14" spans="1:6" s="251" customFormat="1" ht="10.5" customHeight="1" x14ac:dyDescent="0.15">
      <c r="A14" s="605"/>
      <c r="B14" s="606"/>
      <c r="C14" s="606"/>
      <c r="E14" s="120"/>
    </row>
    <row r="15" spans="1:6" s="102" customFormat="1" x14ac:dyDescent="0.25">
      <c r="A15" s="128" t="s">
        <v>433</v>
      </c>
      <c r="B15" s="607"/>
      <c r="C15" s="607"/>
      <c r="D15" s="607"/>
      <c r="E15" s="607"/>
    </row>
    <row r="16" spans="1:6" s="608" customFormat="1" x14ac:dyDescent="0.15">
      <c r="A16" s="590" t="s">
        <v>434</v>
      </c>
    </row>
    <row r="17" spans="1:5" s="102" customFormat="1" x14ac:dyDescent="0.25">
      <c r="A17" s="128" t="s">
        <v>435</v>
      </c>
      <c r="B17" s="607"/>
      <c r="C17" s="607"/>
      <c r="D17" s="607"/>
      <c r="E17" s="607"/>
    </row>
    <row r="18" spans="1:5" s="251" customFormat="1" x14ac:dyDescent="0.15">
      <c r="A18" s="128" t="s">
        <v>436</v>
      </c>
      <c r="B18" s="607"/>
      <c r="C18" s="607"/>
      <c r="D18" s="607"/>
      <c r="E18" s="607"/>
    </row>
    <row r="19" spans="1:5" s="147" customFormat="1" ht="11.25" customHeight="1" x14ac:dyDescent="0.15">
      <c r="A19" s="123" t="s">
        <v>437</v>
      </c>
      <c r="B19" s="559"/>
      <c r="C19" s="559"/>
      <c r="D19" s="559"/>
      <c r="E19" s="559"/>
    </row>
    <row r="20" spans="1:5" s="593" customFormat="1" ht="12" customHeight="1" x14ac:dyDescent="0.25">
      <c r="A20" s="591" t="s">
        <v>422</v>
      </c>
      <c r="B20" s="592"/>
      <c r="C20" s="592"/>
      <c r="D20" s="592"/>
      <c r="E20" s="592"/>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dimension ref="A1:D26"/>
  <sheetViews>
    <sheetView zoomScaleNormal="100" workbookViewId="0">
      <selection activeCell="C32" sqref="C32"/>
    </sheetView>
  </sheetViews>
  <sheetFormatPr baseColWidth="10" defaultColWidth="11.42578125" defaultRowHeight="10.5" x14ac:dyDescent="0.15"/>
  <cols>
    <col min="1" max="1" width="26.5703125" style="31" customWidth="1"/>
    <col min="2" max="2" width="11.42578125" style="31"/>
    <col min="3" max="3" width="11.5703125" style="31" customWidth="1"/>
    <col min="4" max="4" width="12" style="31" customWidth="1"/>
    <col min="5" max="16384" width="11.42578125" style="31"/>
  </cols>
  <sheetData>
    <row r="1" spans="1:4" x14ac:dyDescent="0.15">
      <c r="A1" s="30"/>
    </row>
    <row r="2" spans="1:4" x14ac:dyDescent="0.15">
      <c r="A2" s="32" t="s">
        <v>3726</v>
      </c>
      <c r="B2" s="32"/>
      <c r="C2" s="32"/>
      <c r="D2" s="32"/>
    </row>
    <row r="3" spans="1:4" x14ac:dyDescent="0.15">
      <c r="A3" s="33"/>
      <c r="B3" s="33"/>
      <c r="C3" s="34"/>
      <c r="D3" s="34"/>
    </row>
    <row r="4" spans="1:4" x14ac:dyDescent="0.15">
      <c r="A4" s="35"/>
      <c r="B4" s="36"/>
      <c r="C4" s="37" t="s">
        <v>0</v>
      </c>
      <c r="D4" s="38"/>
    </row>
    <row r="5" spans="1:4" x14ac:dyDescent="0.15">
      <c r="A5" s="39" t="s">
        <v>5</v>
      </c>
      <c r="B5" s="40" t="s">
        <v>2</v>
      </c>
      <c r="C5" s="41" t="s">
        <v>6</v>
      </c>
      <c r="D5" s="42"/>
    </row>
    <row r="6" spans="1:4" s="47" customFormat="1" x14ac:dyDescent="0.25">
      <c r="A6" s="43"/>
      <c r="B6" s="44"/>
      <c r="C6" s="45" t="s">
        <v>7</v>
      </c>
      <c r="D6" s="46" t="s">
        <v>8</v>
      </c>
    </row>
    <row r="7" spans="1:4" x14ac:dyDescent="0.15">
      <c r="A7" s="48" t="s">
        <v>2</v>
      </c>
      <c r="B7" s="49">
        <v>393</v>
      </c>
      <c r="C7" s="49">
        <v>260</v>
      </c>
      <c r="D7" s="49">
        <v>133</v>
      </c>
    </row>
    <row r="8" spans="1:4" x14ac:dyDescent="0.15">
      <c r="A8" s="50" t="s">
        <v>9</v>
      </c>
      <c r="B8" s="49">
        <v>0</v>
      </c>
      <c r="C8" s="51">
        <v>0</v>
      </c>
      <c r="D8" s="51">
        <v>0</v>
      </c>
    </row>
    <row r="9" spans="1:4" x14ac:dyDescent="0.15">
      <c r="A9" s="50" t="s">
        <v>10</v>
      </c>
      <c r="B9" s="49">
        <v>1</v>
      </c>
      <c r="C9" s="51">
        <v>1</v>
      </c>
      <c r="D9" s="51">
        <v>0</v>
      </c>
    </row>
    <row r="10" spans="1:4" x14ac:dyDescent="0.15">
      <c r="A10" s="50" t="s">
        <v>11</v>
      </c>
      <c r="B10" s="49">
        <v>0</v>
      </c>
      <c r="C10" s="51">
        <v>0</v>
      </c>
      <c r="D10" s="51">
        <v>0</v>
      </c>
    </row>
    <row r="11" spans="1:4" x14ac:dyDescent="0.15">
      <c r="A11" s="50" t="s">
        <v>12</v>
      </c>
      <c r="B11" s="49">
        <v>0</v>
      </c>
      <c r="C11" s="51">
        <v>0</v>
      </c>
      <c r="D11" s="51">
        <v>0</v>
      </c>
    </row>
    <row r="12" spans="1:4" x14ac:dyDescent="0.15">
      <c r="A12" s="50" t="s">
        <v>13</v>
      </c>
      <c r="B12" s="49">
        <v>2</v>
      </c>
      <c r="C12" s="51">
        <v>0</v>
      </c>
      <c r="D12" s="51">
        <v>2</v>
      </c>
    </row>
    <row r="13" spans="1:4" x14ac:dyDescent="0.15">
      <c r="A13" s="50" t="s">
        <v>14</v>
      </c>
      <c r="B13" s="49">
        <v>10</v>
      </c>
      <c r="C13" s="51">
        <v>4</v>
      </c>
      <c r="D13" s="51">
        <v>6</v>
      </c>
    </row>
    <row r="14" spans="1:4" x14ac:dyDescent="0.15">
      <c r="A14" s="50" t="s">
        <v>15</v>
      </c>
      <c r="B14" s="49">
        <v>372</v>
      </c>
      <c r="C14" s="51">
        <v>249</v>
      </c>
      <c r="D14" s="51">
        <v>123</v>
      </c>
    </row>
    <row r="15" spans="1:4" x14ac:dyDescent="0.15">
      <c r="A15" s="50" t="s">
        <v>16</v>
      </c>
      <c r="B15" s="49">
        <v>0</v>
      </c>
      <c r="C15" s="51">
        <v>0</v>
      </c>
      <c r="D15" s="51">
        <v>0</v>
      </c>
    </row>
    <row r="16" spans="1:4" x14ac:dyDescent="0.15">
      <c r="A16" s="50" t="s">
        <v>17</v>
      </c>
      <c r="B16" s="49">
        <v>0</v>
      </c>
      <c r="C16" s="51">
        <v>0</v>
      </c>
      <c r="D16" s="51">
        <v>0</v>
      </c>
    </row>
    <row r="17" spans="1:4" x14ac:dyDescent="0.15">
      <c r="A17" s="50" t="s">
        <v>18</v>
      </c>
      <c r="B17" s="49">
        <v>0</v>
      </c>
      <c r="C17" s="51">
        <v>0</v>
      </c>
      <c r="D17" s="51">
        <v>0</v>
      </c>
    </row>
    <row r="18" spans="1:4" x14ac:dyDescent="0.15">
      <c r="A18" s="50" t="s">
        <v>19</v>
      </c>
      <c r="B18" s="49">
        <v>1</v>
      </c>
      <c r="C18" s="51">
        <v>0</v>
      </c>
      <c r="D18" s="51">
        <v>1</v>
      </c>
    </row>
    <row r="19" spans="1:4" x14ac:dyDescent="0.15">
      <c r="A19" s="50" t="s">
        <v>20</v>
      </c>
      <c r="B19" s="49">
        <v>2</v>
      </c>
      <c r="C19" s="51">
        <v>1</v>
      </c>
      <c r="D19" s="51">
        <v>1</v>
      </c>
    </row>
    <row r="20" spans="1:4" x14ac:dyDescent="0.15">
      <c r="A20" s="50" t="s">
        <v>21</v>
      </c>
      <c r="B20" s="49">
        <v>0</v>
      </c>
      <c r="C20" s="51">
        <v>0</v>
      </c>
      <c r="D20" s="51">
        <v>0</v>
      </c>
    </row>
    <row r="21" spans="1:4" x14ac:dyDescent="0.15">
      <c r="A21" s="50" t="s">
        <v>22</v>
      </c>
      <c r="B21" s="49">
        <v>4</v>
      </c>
      <c r="C21" s="51">
        <v>4</v>
      </c>
      <c r="D21" s="51">
        <v>0</v>
      </c>
    </row>
    <row r="22" spans="1:4" x14ac:dyDescent="0.15">
      <c r="A22" s="50" t="s">
        <v>23</v>
      </c>
      <c r="B22" s="49">
        <v>1</v>
      </c>
      <c r="C22" s="51">
        <v>1</v>
      </c>
      <c r="D22" s="51">
        <v>0</v>
      </c>
    </row>
    <row r="23" spans="1:4" x14ac:dyDescent="0.15">
      <c r="A23" s="50" t="s">
        <v>24</v>
      </c>
      <c r="B23" s="49">
        <v>0</v>
      </c>
      <c r="C23" s="51">
        <v>0</v>
      </c>
      <c r="D23" s="51">
        <v>0</v>
      </c>
    </row>
    <row r="24" spans="1:4" x14ac:dyDescent="0.15">
      <c r="A24" s="52"/>
      <c r="B24" s="52"/>
      <c r="C24" s="52"/>
      <c r="D24" s="52"/>
    </row>
    <row r="25" spans="1:4" x14ac:dyDescent="0.15">
      <c r="A25" s="53" t="s">
        <v>25</v>
      </c>
      <c r="B25" s="54"/>
      <c r="C25" s="54"/>
      <c r="D25" s="54"/>
    </row>
    <row r="26" spans="1:4" x14ac:dyDescent="0.15">
      <c r="A26" s="54" t="s">
        <v>26</v>
      </c>
    </row>
  </sheetData>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dimension ref="A1:I13"/>
  <sheetViews>
    <sheetView workbookViewId="0">
      <selection activeCell="C32" sqref="C32"/>
    </sheetView>
  </sheetViews>
  <sheetFormatPr baseColWidth="10" defaultColWidth="11.42578125" defaultRowHeight="10.5" x14ac:dyDescent="0.15"/>
  <cols>
    <col min="1" max="1" width="34.7109375" style="31" customWidth="1"/>
    <col min="2" max="16384" width="11.42578125" style="31"/>
  </cols>
  <sheetData>
    <row r="1" spans="1:9" x14ac:dyDescent="0.15">
      <c r="A1" s="55"/>
      <c r="B1" s="55"/>
      <c r="C1" s="55"/>
      <c r="D1" s="55"/>
      <c r="E1" s="55"/>
      <c r="F1" s="55"/>
    </row>
    <row r="2" spans="1:9" ht="15" customHeight="1" x14ac:dyDescent="0.15">
      <c r="A2" s="56" t="s">
        <v>451</v>
      </c>
      <c r="B2" s="57"/>
      <c r="C2" s="57"/>
      <c r="D2" s="57"/>
      <c r="E2" s="57"/>
      <c r="F2" s="57"/>
    </row>
    <row r="3" spans="1:9" x14ac:dyDescent="0.15">
      <c r="A3" s="30"/>
      <c r="B3" s="58"/>
      <c r="C3" s="58"/>
      <c r="D3" s="58"/>
      <c r="E3" s="58"/>
    </row>
    <row r="4" spans="1:9" ht="23.25" customHeight="1" x14ac:dyDescent="0.15">
      <c r="A4" s="59" t="s">
        <v>27</v>
      </c>
      <c r="B4" s="60" t="s">
        <v>1</v>
      </c>
      <c r="C4" s="60"/>
      <c r="D4" s="60"/>
      <c r="E4" s="60"/>
      <c r="F4" s="41"/>
    </row>
    <row r="5" spans="1:9" ht="11.25" x14ac:dyDescent="0.15">
      <c r="A5" s="61"/>
      <c r="B5" s="62">
        <v>2018</v>
      </c>
      <c r="C5" s="62" t="s">
        <v>28</v>
      </c>
      <c r="D5" s="62">
        <v>2020</v>
      </c>
      <c r="E5" s="62">
        <v>2021</v>
      </c>
      <c r="F5" s="63" t="s">
        <v>29</v>
      </c>
    </row>
    <row r="6" spans="1:9" x14ac:dyDescent="0.15">
      <c r="A6" s="48" t="s">
        <v>2</v>
      </c>
      <c r="B6" s="64">
        <v>30</v>
      </c>
      <c r="C6" s="64">
        <v>20</v>
      </c>
      <c r="D6" s="64">
        <v>35</v>
      </c>
      <c r="E6" s="64">
        <v>49</v>
      </c>
      <c r="F6" s="64">
        <v>248</v>
      </c>
      <c r="I6" s="65"/>
    </row>
    <row r="7" spans="1:9" x14ac:dyDescent="0.15">
      <c r="A7" s="66" t="s">
        <v>30</v>
      </c>
      <c r="B7" s="67">
        <v>11</v>
      </c>
      <c r="C7" s="67">
        <v>10</v>
      </c>
      <c r="D7" s="68">
        <v>24</v>
      </c>
      <c r="E7" s="68">
        <v>33</v>
      </c>
      <c r="F7" s="68">
        <v>28</v>
      </c>
      <c r="I7" s="65"/>
    </row>
    <row r="8" spans="1:9" x14ac:dyDescent="0.15">
      <c r="A8" s="66" t="s">
        <v>31</v>
      </c>
      <c r="B8" s="67">
        <v>19</v>
      </c>
      <c r="C8" s="67">
        <v>10</v>
      </c>
      <c r="D8" s="68">
        <v>11</v>
      </c>
      <c r="E8" s="68">
        <v>16</v>
      </c>
      <c r="F8" s="68">
        <v>220</v>
      </c>
      <c r="I8" s="65"/>
    </row>
    <row r="9" spans="1:9" x14ac:dyDescent="0.15">
      <c r="A9" s="66"/>
      <c r="B9" s="66"/>
      <c r="C9" s="66"/>
      <c r="D9" s="66"/>
      <c r="E9" s="66"/>
    </row>
    <row r="10" spans="1:9" x14ac:dyDescent="0.15">
      <c r="A10" s="69" t="s">
        <v>32</v>
      </c>
      <c r="B10" s="66"/>
      <c r="C10" s="66"/>
      <c r="D10" s="66"/>
      <c r="E10" s="66"/>
    </row>
    <row r="11" spans="1:9" x14ac:dyDescent="0.15">
      <c r="A11" s="70" t="s">
        <v>33</v>
      </c>
      <c r="B11" s="47"/>
      <c r="C11" s="47"/>
      <c r="D11" s="47"/>
      <c r="E11" s="47"/>
      <c r="F11" s="47"/>
    </row>
    <row r="12" spans="1:9" x14ac:dyDescent="0.15">
      <c r="A12" s="70" t="s">
        <v>34</v>
      </c>
      <c r="B12" s="47"/>
      <c r="C12" s="47"/>
      <c r="D12" s="47"/>
      <c r="E12" s="47"/>
      <c r="F12" s="47"/>
    </row>
    <row r="13" spans="1:9" s="47" customFormat="1" x14ac:dyDescent="0.25">
      <c r="A13" s="54" t="s">
        <v>26</v>
      </c>
      <c r="B13" s="54"/>
      <c r="C13" s="54"/>
      <c r="D13" s="54"/>
      <c r="E13" s="54"/>
      <c r="F13" s="54"/>
    </row>
  </sheetData>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dimension ref="A1:F10"/>
  <sheetViews>
    <sheetView zoomScaleNormal="100" workbookViewId="0">
      <selection activeCell="C32" sqref="C32"/>
    </sheetView>
  </sheetViews>
  <sheetFormatPr baseColWidth="10" defaultColWidth="11.42578125" defaultRowHeight="10.5" x14ac:dyDescent="0.15"/>
  <cols>
    <col min="1" max="1" width="32.42578125" style="47" customWidth="1"/>
    <col min="2" max="16384" width="11.42578125" style="31"/>
  </cols>
  <sheetData>
    <row r="1" spans="1:6" x14ac:dyDescent="0.15">
      <c r="A1" s="71"/>
    </row>
    <row r="2" spans="1:6" ht="15" customHeight="1" x14ac:dyDescent="0.15">
      <c r="A2" s="71" t="s">
        <v>452</v>
      </c>
      <c r="B2" s="72"/>
      <c r="C2" s="72"/>
      <c r="D2" s="72"/>
      <c r="E2" s="72"/>
      <c r="F2" s="72"/>
    </row>
    <row r="3" spans="1:6" x14ac:dyDescent="0.15">
      <c r="A3" s="73"/>
      <c r="B3" s="74"/>
      <c r="C3" s="74"/>
      <c r="D3" s="74"/>
      <c r="E3" s="74"/>
      <c r="F3" s="74"/>
    </row>
    <row r="4" spans="1:6" ht="15" customHeight="1" x14ac:dyDescent="0.15">
      <c r="A4" s="35" t="s">
        <v>35</v>
      </c>
      <c r="B4" s="41" t="s">
        <v>1</v>
      </c>
      <c r="C4" s="42"/>
      <c r="D4" s="42"/>
      <c r="E4" s="42"/>
      <c r="F4" s="42"/>
    </row>
    <row r="5" spans="1:6" ht="15.75" customHeight="1" x14ac:dyDescent="0.15">
      <c r="A5" s="75"/>
      <c r="B5" s="62">
        <v>2018</v>
      </c>
      <c r="C5" s="62">
        <v>2019</v>
      </c>
      <c r="D5" s="62" t="s">
        <v>36</v>
      </c>
      <c r="E5" s="62">
        <v>2021</v>
      </c>
      <c r="F5" s="62">
        <v>2022</v>
      </c>
    </row>
    <row r="6" spans="1:6" ht="11.25" x14ac:dyDescent="0.15">
      <c r="A6" s="54" t="s">
        <v>37</v>
      </c>
      <c r="B6" s="76">
        <v>18</v>
      </c>
      <c r="C6" s="76">
        <v>20</v>
      </c>
      <c r="D6" s="76">
        <v>12</v>
      </c>
      <c r="E6" s="76">
        <v>14</v>
      </c>
      <c r="F6" s="76">
        <v>12</v>
      </c>
    </row>
    <row r="7" spans="1:6" x14ac:dyDescent="0.15">
      <c r="A7" s="54"/>
      <c r="B7" s="66"/>
      <c r="C7" s="66"/>
      <c r="D7" s="66"/>
      <c r="E7" s="66"/>
      <c r="F7" s="66"/>
    </row>
    <row r="8" spans="1:6" x14ac:dyDescent="0.15">
      <c r="A8" s="54" t="s">
        <v>38</v>
      </c>
      <c r="B8" s="66"/>
      <c r="C8" s="66"/>
      <c r="D8" s="66"/>
      <c r="E8" s="66"/>
      <c r="F8" s="66"/>
    </row>
    <row r="9" spans="1:6" s="47" customFormat="1" x14ac:dyDescent="0.25">
      <c r="A9" s="54" t="s">
        <v>39</v>
      </c>
      <c r="B9" s="77"/>
      <c r="C9" s="77"/>
      <c r="D9" s="77"/>
      <c r="E9" s="77"/>
      <c r="F9" s="77"/>
    </row>
    <row r="10" spans="1:6" s="47" customFormat="1" x14ac:dyDescent="0.25">
      <c r="A10" s="54" t="s">
        <v>26</v>
      </c>
      <c r="B10" s="77"/>
      <c r="C10" s="77"/>
      <c r="D10" s="77"/>
      <c r="E10" s="77"/>
      <c r="F10" s="77"/>
    </row>
  </sheetData>
  <pageMargins left="0.7" right="0.7" top="0.75" bottom="0.75" header="0.3" footer="0.3"/>
  <pageSetup orientation="portrait" horizontalDpi="0" verticalDpi="0"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dimension ref="A1:H18"/>
  <sheetViews>
    <sheetView zoomScaleNormal="100" workbookViewId="0">
      <selection activeCell="C32" sqref="C32"/>
    </sheetView>
  </sheetViews>
  <sheetFormatPr baseColWidth="10" defaultColWidth="11.42578125" defaultRowHeight="10.5" x14ac:dyDescent="0.15"/>
  <cols>
    <col min="1" max="1" width="24" style="31" customWidth="1"/>
    <col min="2" max="6" width="14.140625" style="31" customWidth="1"/>
    <col min="7" max="16384" width="11.42578125" style="31"/>
  </cols>
  <sheetData>
    <row r="1" spans="1:8" x14ac:dyDescent="0.15">
      <c r="A1" s="47"/>
    </row>
    <row r="2" spans="1:8" s="47" customFormat="1" ht="15" customHeight="1" x14ac:dyDescent="0.25">
      <c r="A2" s="78" t="s">
        <v>453</v>
      </c>
      <c r="B2" s="78"/>
      <c r="C2" s="78"/>
      <c r="D2" s="78"/>
      <c r="E2" s="78"/>
      <c r="F2" s="78"/>
    </row>
    <row r="3" spans="1:8" x14ac:dyDescent="0.15">
      <c r="A3" s="66"/>
      <c r="B3" s="79"/>
      <c r="C3" s="79"/>
      <c r="D3" s="79"/>
      <c r="E3" s="79"/>
      <c r="F3" s="79"/>
    </row>
    <row r="4" spans="1:8" ht="22.5" customHeight="1" x14ac:dyDescent="0.15">
      <c r="A4" s="36" t="s">
        <v>40</v>
      </c>
      <c r="B4" s="41" t="s">
        <v>1</v>
      </c>
      <c r="C4" s="42"/>
      <c r="D4" s="42"/>
      <c r="E4" s="42"/>
      <c r="F4" s="42"/>
    </row>
    <row r="5" spans="1:8" ht="11.25" x14ac:dyDescent="0.15">
      <c r="A5" s="80"/>
      <c r="B5" s="81" t="s">
        <v>41</v>
      </c>
      <c r="C5" s="62" t="s">
        <v>42</v>
      </c>
      <c r="D5" s="62" t="s">
        <v>43</v>
      </c>
      <c r="E5" s="62" t="s">
        <v>44</v>
      </c>
      <c r="F5" s="62" t="s">
        <v>45</v>
      </c>
    </row>
    <row r="6" spans="1:8" x14ac:dyDescent="0.15">
      <c r="A6" s="82" t="s">
        <v>2</v>
      </c>
      <c r="B6" s="83">
        <v>70061602</v>
      </c>
      <c r="C6" s="83">
        <v>11858679</v>
      </c>
      <c r="D6" s="83">
        <v>22319651</v>
      </c>
      <c r="E6" s="83">
        <v>9063340</v>
      </c>
      <c r="F6" s="83">
        <v>15786631</v>
      </c>
      <c r="H6" s="84"/>
    </row>
    <row r="7" spans="1:8" s="47" customFormat="1" ht="11.25" x14ac:dyDescent="0.25">
      <c r="A7" s="85" t="s">
        <v>46</v>
      </c>
      <c r="B7" s="86">
        <v>8976660</v>
      </c>
      <c r="C7" s="86">
        <v>6303409</v>
      </c>
      <c r="D7" s="86">
        <v>19157927</v>
      </c>
      <c r="E7" s="86">
        <v>5736641</v>
      </c>
      <c r="F7" s="86">
        <v>8379555</v>
      </c>
      <c r="H7" s="84"/>
    </row>
    <row r="8" spans="1:8" s="47" customFormat="1" ht="11.25" x14ac:dyDescent="0.25">
      <c r="A8" s="54" t="s">
        <v>47</v>
      </c>
      <c r="B8" s="86">
        <v>61084942</v>
      </c>
      <c r="C8" s="86">
        <v>5555270</v>
      </c>
      <c r="D8" s="86">
        <v>3161724</v>
      </c>
      <c r="E8" s="86">
        <v>3326699</v>
      </c>
      <c r="F8" s="86">
        <v>7407076</v>
      </c>
      <c r="H8" s="84"/>
    </row>
    <row r="9" spans="1:8" x14ac:dyDescent="0.15">
      <c r="A9" s="87"/>
      <c r="B9" s="87"/>
      <c r="C9" s="87"/>
      <c r="D9" s="87"/>
      <c r="E9" s="87"/>
      <c r="F9" s="87"/>
    </row>
    <row r="10" spans="1:8" s="47" customFormat="1" x14ac:dyDescent="0.25">
      <c r="A10" s="88" t="s">
        <v>48</v>
      </c>
      <c r="B10" s="89"/>
      <c r="C10" s="89"/>
      <c r="D10" s="89"/>
      <c r="E10" s="89"/>
      <c r="F10" s="89"/>
    </row>
    <row r="11" spans="1:8" s="47" customFormat="1" ht="12" customHeight="1" x14ac:dyDescent="0.25">
      <c r="A11" s="47" t="s">
        <v>49</v>
      </c>
      <c r="B11" s="89"/>
      <c r="C11" s="89"/>
      <c r="D11" s="89"/>
      <c r="E11" s="89"/>
      <c r="F11" s="89"/>
    </row>
    <row r="12" spans="1:8" s="47" customFormat="1" x14ac:dyDescent="0.25">
      <c r="A12" s="47" t="s">
        <v>50</v>
      </c>
      <c r="B12" s="89"/>
      <c r="C12" s="89"/>
      <c r="D12" s="89"/>
      <c r="E12" s="89"/>
      <c r="F12" s="89"/>
    </row>
    <row r="13" spans="1:8" s="47" customFormat="1" x14ac:dyDescent="0.25">
      <c r="A13" s="90" t="s">
        <v>51</v>
      </c>
      <c r="B13" s="91"/>
      <c r="C13" s="91"/>
      <c r="D13" s="91"/>
      <c r="E13" s="91"/>
      <c r="F13" s="91"/>
    </row>
    <row r="14" spans="1:8" s="47" customFormat="1" x14ac:dyDescent="0.25">
      <c r="A14" s="88" t="s">
        <v>52</v>
      </c>
      <c r="B14" s="91"/>
      <c r="C14" s="91"/>
      <c r="D14" s="91"/>
      <c r="E14" s="91"/>
      <c r="F14" s="91"/>
    </row>
    <row r="15" spans="1:8" s="47" customFormat="1" x14ac:dyDescent="0.25">
      <c r="A15" s="88" t="s">
        <v>53</v>
      </c>
      <c r="B15" s="91"/>
      <c r="C15" s="91"/>
      <c r="D15" s="91"/>
      <c r="E15" s="91"/>
      <c r="F15" s="91"/>
    </row>
    <row r="16" spans="1:8" s="47" customFormat="1" x14ac:dyDescent="0.25">
      <c r="A16" s="88" t="s">
        <v>54</v>
      </c>
      <c r="B16" s="89"/>
      <c r="C16" s="89"/>
      <c r="D16" s="89"/>
      <c r="E16" s="89"/>
      <c r="F16" s="89"/>
    </row>
    <row r="17" spans="1:6" x14ac:dyDescent="0.15">
      <c r="A17" s="90" t="s">
        <v>55</v>
      </c>
    </row>
    <row r="18" spans="1:6" s="47" customFormat="1" x14ac:dyDescent="0.25">
      <c r="A18" s="54" t="s">
        <v>26</v>
      </c>
      <c r="B18" s="77"/>
      <c r="C18" s="77"/>
      <c r="D18" s="77"/>
      <c r="E18" s="77"/>
      <c r="F18" s="77"/>
    </row>
  </sheetData>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dimension ref="A1:H16"/>
  <sheetViews>
    <sheetView workbookViewId="0">
      <selection activeCell="C32" sqref="C32"/>
    </sheetView>
  </sheetViews>
  <sheetFormatPr baseColWidth="10" defaultColWidth="11.42578125" defaultRowHeight="10.5" x14ac:dyDescent="0.15"/>
  <cols>
    <col min="1" max="1" width="26.85546875" style="47" customWidth="1"/>
    <col min="2" max="2" width="15.7109375" style="31" bestFit="1" customWidth="1"/>
    <col min="3" max="3" width="14.85546875" style="31" bestFit="1" customWidth="1"/>
    <col min="4" max="5" width="14.7109375" style="31" bestFit="1" customWidth="1"/>
    <col min="6" max="6" width="15.42578125" style="31" bestFit="1" customWidth="1"/>
    <col min="7" max="16384" width="11.42578125" style="31"/>
  </cols>
  <sheetData>
    <row r="1" spans="1:8" x14ac:dyDescent="0.15">
      <c r="B1" s="92"/>
      <c r="C1" s="92"/>
      <c r="D1" s="92"/>
      <c r="E1" s="92"/>
      <c r="F1" s="92"/>
    </row>
    <row r="2" spans="1:8" s="47" customFormat="1" ht="15" customHeight="1" x14ac:dyDescent="0.25">
      <c r="A2" s="32" t="s">
        <v>454</v>
      </c>
      <c r="B2" s="93"/>
      <c r="C2" s="93"/>
      <c r="D2" s="93"/>
      <c r="E2" s="93"/>
      <c r="F2" s="93"/>
    </row>
    <row r="3" spans="1:8" x14ac:dyDescent="0.15">
      <c r="A3" s="54"/>
      <c r="B3" s="79"/>
      <c r="C3" s="79"/>
      <c r="D3" s="79"/>
      <c r="E3" s="79"/>
      <c r="F3" s="79"/>
    </row>
    <row r="4" spans="1:8" ht="22.5" customHeight="1" x14ac:dyDescent="0.15">
      <c r="A4" s="36" t="s">
        <v>56</v>
      </c>
      <c r="B4" s="41" t="s">
        <v>1</v>
      </c>
      <c r="C4" s="42"/>
      <c r="D4" s="42"/>
      <c r="E4" s="42"/>
      <c r="F4" s="42"/>
    </row>
    <row r="5" spans="1:8" ht="11.25" x14ac:dyDescent="0.15">
      <c r="A5" s="75"/>
      <c r="B5" s="62" t="s">
        <v>57</v>
      </c>
      <c r="C5" s="62" t="s">
        <v>28</v>
      </c>
      <c r="D5" s="62" t="s">
        <v>58</v>
      </c>
      <c r="E5" s="62" t="s">
        <v>59</v>
      </c>
      <c r="F5" s="62" t="s">
        <v>60</v>
      </c>
    </row>
    <row r="6" spans="1:8" x14ac:dyDescent="0.15">
      <c r="A6" s="82" t="s">
        <v>2</v>
      </c>
      <c r="B6" s="83">
        <v>19071089</v>
      </c>
      <c r="C6" s="83">
        <v>39940948</v>
      </c>
      <c r="D6" s="83">
        <v>7606093</v>
      </c>
      <c r="E6" s="83">
        <v>13322669</v>
      </c>
      <c r="F6" s="83">
        <v>14426365</v>
      </c>
      <c r="H6" s="94"/>
    </row>
    <row r="7" spans="1:8" x14ac:dyDescent="0.15">
      <c r="A7" s="85" t="s">
        <v>61</v>
      </c>
      <c r="B7" s="86">
        <v>6103388</v>
      </c>
      <c r="C7" s="95">
        <v>36748820</v>
      </c>
      <c r="D7" s="96">
        <v>7606093</v>
      </c>
      <c r="E7" s="96">
        <v>11503649</v>
      </c>
      <c r="F7" s="96">
        <v>5917015</v>
      </c>
      <c r="H7" s="94"/>
    </row>
    <row r="8" spans="1:8" x14ac:dyDescent="0.15">
      <c r="A8" s="85" t="s">
        <v>62</v>
      </c>
      <c r="B8" s="95">
        <v>12967701</v>
      </c>
      <c r="C8" s="95">
        <v>3192128</v>
      </c>
      <c r="D8" s="96">
        <v>0</v>
      </c>
      <c r="E8" s="96">
        <v>1819020</v>
      </c>
      <c r="F8" s="96">
        <v>8509350</v>
      </c>
      <c r="H8" s="94"/>
    </row>
    <row r="9" spans="1:8" x14ac:dyDescent="0.15">
      <c r="A9" s="97"/>
      <c r="B9" s="97"/>
      <c r="C9" s="97"/>
      <c r="D9" s="97"/>
      <c r="E9" s="97"/>
      <c r="F9" s="97"/>
    </row>
    <row r="10" spans="1:8" x14ac:dyDescent="0.15">
      <c r="A10" s="47" t="s">
        <v>63</v>
      </c>
      <c r="B10" s="98"/>
      <c r="C10" s="98"/>
      <c r="D10" s="98"/>
      <c r="E10" s="98"/>
      <c r="F10" s="98"/>
    </row>
    <row r="11" spans="1:8" x14ac:dyDescent="0.15">
      <c r="A11" s="47" t="s">
        <v>64</v>
      </c>
      <c r="B11" s="98"/>
      <c r="C11" s="98"/>
      <c r="D11" s="98"/>
      <c r="E11" s="98"/>
      <c r="F11" s="98"/>
    </row>
    <row r="12" spans="1:8" x14ac:dyDescent="0.15">
      <c r="A12" s="47" t="s">
        <v>65</v>
      </c>
      <c r="B12" s="98"/>
      <c r="C12" s="98"/>
      <c r="D12" s="98"/>
      <c r="E12" s="98"/>
      <c r="F12" s="98"/>
    </row>
    <row r="13" spans="1:8" x14ac:dyDescent="0.15">
      <c r="A13" s="47" t="s">
        <v>66</v>
      </c>
      <c r="B13" s="98"/>
      <c r="C13" s="98"/>
      <c r="D13" s="98"/>
      <c r="E13" s="98"/>
      <c r="F13" s="98"/>
    </row>
    <row r="14" spans="1:8" x14ac:dyDescent="0.15">
      <c r="A14" s="99" t="s">
        <v>67</v>
      </c>
      <c r="B14" s="98"/>
      <c r="C14" s="98"/>
      <c r="D14" s="98"/>
      <c r="E14" s="98"/>
      <c r="F14" s="98"/>
    </row>
    <row r="15" spans="1:8" x14ac:dyDescent="0.15">
      <c r="A15" s="100" t="s">
        <v>25</v>
      </c>
      <c r="B15" s="100"/>
      <c r="C15" s="100"/>
      <c r="D15" s="100"/>
      <c r="E15" s="100"/>
      <c r="F15" s="100"/>
    </row>
    <row r="16" spans="1:8" x14ac:dyDescent="0.15">
      <c r="A16" s="47" t="s">
        <v>26</v>
      </c>
      <c r="B16" s="47"/>
      <c r="C16" s="47"/>
      <c r="D16" s="47"/>
      <c r="E16" s="47"/>
      <c r="F16" s="47"/>
    </row>
  </sheetData>
  <pageMargins left="0.7" right="0.7" top="0.75" bottom="0.75" header="0.3" footer="0.3"/>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dimension ref="A2:F30"/>
  <sheetViews>
    <sheetView zoomScaleNormal="100" workbookViewId="0">
      <selection activeCell="C32" sqref="C32"/>
    </sheetView>
  </sheetViews>
  <sheetFormatPr baseColWidth="10" defaultColWidth="11.42578125" defaultRowHeight="10.5" x14ac:dyDescent="0.25"/>
  <cols>
    <col min="1" max="1" width="25" style="202" customWidth="1"/>
    <col min="2" max="6" width="10" style="202" customWidth="1"/>
    <col min="7" max="16384" width="11.42578125" style="202"/>
  </cols>
  <sheetData>
    <row r="2" spans="1:6" ht="15" customHeight="1" x14ac:dyDescent="0.25">
      <c r="A2" s="567" t="s">
        <v>455</v>
      </c>
      <c r="B2" s="32"/>
      <c r="C2" s="32"/>
      <c r="D2" s="32"/>
      <c r="E2" s="32"/>
    </row>
    <row r="3" spans="1:6" x14ac:dyDescent="0.25">
      <c r="A3" s="568"/>
    </row>
    <row r="4" spans="1:6" ht="15" customHeight="1" x14ac:dyDescent="0.25">
      <c r="A4" s="3111" t="s">
        <v>5</v>
      </c>
      <c r="B4" s="569" t="s">
        <v>1</v>
      </c>
      <c r="C4" s="570"/>
      <c r="D4" s="570"/>
      <c r="E4" s="570"/>
      <c r="F4" s="571"/>
    </row>
    <row r="5" spans="1:6" ht="15" customHeight="1" x14ac:dyDescent="0.25">
      <c r="A5" s="3112"/>
      <c r="B5" s="572" t="s">
        <v>401</v>
      </c>
      <c r="C5" s="572" t="s">
        <v>402</v>
      </c>
      <c r="D5" s="572" t="s">
        <v>403</v>
      </c>
      <c r="E5" s="572" t="s">
        <v>404</v>
      </c>
      <c r="F5" s="572" t="s">
        <v>320</v>
      </c>
    </row>
    <row r="6" spans="1:6" x14ac:dyDescent="0.25">
      <c r="A6" s="573" t="s">
        <v>2</v>
      </c>
      <c r="B6" s="574">
        <v>2199</v>
      </c>
      <c r="C6" s="575">
        <v>2342</v>
      </c>
      <c r="D6" s="575">
        <v>2571</v>
      </c>
      <c r="E6" s="575">
        <v>2618</v>
      </c>
      <c r="F6" s="575">
        <v>2663</v>
      </c>
    </row>
    <row r="7" spans="1:6" x14ac:dyDescent="0.25">
      <c r="A7" s="576" t="s">
        <v>9</v>
      </c>
      <c r="B7" s="415">
        <v>1</v>
      </c>
      <c r="C7" s="577">
        <v>1</v>
      </c>
      <c r="D7" s="577">
        <v>1</v>
      </c>
      <c r="E7" s="577">
        <v>1</v>
      </c>
      <c r="F7" s="577">
        <v>1</v>
      </c>
    </row>
    <row r="8" spans="1:6" x14ac:dyDescent="0.25">
      <c r="A8" s="576" t="s">
        <v>10</v>
      </c>
      <c r="B8" s="415">
        <v>13</v>
      </c>
      <c r="C8" s="577">
        <v>13</v>
      </c>
      <c r="D8" s="577">
        <v>42</v>
      </c>
      <c r="E8" s="577">
        <v>44</v>
      </c>
      <c r="F8" s="577">
        <v>45</v>
      </c>
    </row>
    <row r="9" spans="1:6" x14ac:dyDescent="0.25">
      <c r="A9" s="576" t="s">
        <v>11</v>
      </c>
      <c r="B9" s="415">
        <v>15</v>
      </c>
      <c r="C9" s="577">
        <v>17</v>
      </c>
      <c r="D9" s="577">
        <v>67</v>
      </c>
      <c r="E9" s="577">
        <v>67</v>
      </c>
      <c r="F9" s="577">
        <v>67</v>
      </c>
    </row>
    <row r="10" spans="1:6" x14ac:dyDescent="0.25">
      <c r="A10" s="576" t="s">
        <v>12</v>
      </c>
      <c r="B10" s="415">
        <v>7</v>
      </c>
      <c r="C10" s="577">
        <v>9</v>
      </c>
      <c r="D10" s="577">
        <v>9</v>
      </c>
      <c r="E10" s="577">
        <v>9</v>
      </c>
      <c r="F10" s="577">
        <v>9</v>
      </c>
    </row>
    <row r="11" spans="1:6" x14ac:dyDescent="0.25">
      <c r="A11" s="576" t="s">
        <v>13</v>
      </c>
      <c r="B11" s="415">
        <v>31</v>
      </c>
      <c r="C11" s="577">
        <v>46</v>
      </c>
      <c r="D11" s="577">
        <v>69</v>
      </c>
      <c r="E11" s="577">
        <v>73</v>
      </c>
      <c r="F11" s="577">
        <v>73</v>
      </c>
    </row>
    <row r="12" spans="1:6" x14ac:dyDescent="0.25">
      <c r="A12" s="576" t="s">
        <v>14</v>
      </c>
      <c r="B12" s="415">
        <v>134</v>
      </c>
      <c r="C12" s="577">
        <v>140</v>
      </c>
      <c r="D12" s="577">
        <v>144</v>
      </c>
      <c r="E12" s="577">
        <v>144</v>
      </c>
      <c r="F12" s="577">
        <v>152</v>
      </c>
    </row>
    <row r="13" spans="1:6" x14ac:dyDescent="0.25">
      <c r="A13" s="576" t="s">
        <v>15</v>
      </c>
      <c r="B13" s="415">
        <v>1761</v>
      </c>
      <c r="C13" s="577">
        <v>1801</v>
      </c>
      <c r="D13" s="577">
        <v>1848</v>
      </c>
      <c r="E13" s="577">
        <v>1878</v>
      </c>
      <c r="F13" s="577">
        <v>1910</v>
      </c>
    </row>
    <row r="14" spans="1:6" x14ac:dyDescent="0.25">
      <c r="A14" s="576" t="s">
        <v>16</v>
      </c>
      <c r="B14" s="415">
        <v>28</v>
      </c>
      <c r="C14" s="577">
        <v>48</v>
      </c>
      <c r="D14" s="577">
        <v>66</v>
      </c>
      <c r="E14" s="577">
        <v>66</v>
      </c>
      <c r="F14" s="577">
        <v>66</v>
      </c>
    </row>
    <row r="15" spans="1:6" x14ac:dyDescent="0.25">
      <c r="A15" s="576" t="s">
        <v>17</v>
      </c>
      <c r="B15" s="415">
        <v>23</v>
      </c>
      <c r="C15" s="577">
        <v>23</v>
      </c>
      <c r="D15" s="577">
        <v>52</v>
      </c>
      <c r="E15" s="577">
        <v>53</v>
      </c>
      <c r="F15" s="577">
        <v>53</v>
      </c>
    </row>
    <row r="16" spans="1:6" x14ac:dyDescent="0.25">
      <c r="A16" s="576" t="s">
        <v>18</v>
      </c>
      <c r="B16" s="415">
        <v>8</v>
      </c>
      <c r="C16" s="577">
        <v>28</v>
      </c>
      <c r="D16" s="577">
        <v>32</v>
      </c>
      <c r="E16" s="577">
        <v>34</v>
      </c>
      <c r="F16" s="577">
        <v>36</v>
      </c>
    </row>
    <row r="17" spans="1:6" x14ac:dyDescent="0.25">
      <c r="A17" s="576" t="s">
        <v>19</v>
      </c>
      <c r="B17" s="415">
        <v>45</v>
      </c>
      <c r="C17" s="577">
        <v>59</v>
      </c>
      <c r="D17" s="577">
        <v>59</v>
      </c>
      <c r="E17" s="577">
        <v>59</v>
      </c>
      <c r="F17" s="577">
        <v>59</v>
      </c>
    </row>
    <row r="18" spans="1:6" x14ac:dyDescent="0.25">
      <c r="A18" s="576" t="s">
        <v>20</v>
      </c>
      <c r="B18" s="415">
        <v>48</v>
      </c>
      <c r="C18" s="577">
        <v>52</v>
      </c>
      <c r="D18" s="577">
        <v>62</v>
      </c>
      <c r="E18" s="577">
        <v>62</v>
      </c>
      <c r="F18" s="577">
        <v>62</v>
      </c>
    </row>
    <row r="19" spans="1:6" x14ac:dyDescent="0.25">
      <c r="A19" s="576" t="s">
        <v>21</v>
      </c>
      <c r="B19" s="415">
        <v>0</v>
      </c>
      <c r="C19" s="577">
        <v>0</v>
      </c>
      <c r="D19" s="577">
        <v>0</v>
      </c>
      <c r="E19" s="577">
        <v>0</v>
      </c>
      <c r="F19" s="577">
        <v>0</v>
      </c>
    </row>
    <row r="20" spans="1:6" x14ac:dyDescent="0.25">
      <c r="A20" s="576" t="s">
        <v>22</v>
      </c>
      <c r="B20" s="415">
        <v>42</v>
      </c>
      <c r="C20" s="577">
        <v>60</v>
      </c>
      <c r="D20" s="577">
        <v>69</v>
      </c>
      <c r="E20" s="577">
        <v>76</v>
      </c>
      <c r="F20" s="577">
        <v>76</v>
      </c>
    </row>
    <row r="21" spans="1:6" x14ac:dyDescent="0.25">
      <c r="A21" s="576" t="s">
        <v>23</v>
      </c>
      <c r="B21" s="415">
        <v>0</v>
      </c>
      <c r="C21" s="577">
        <v>0</v>
      </c>
      <c r="D21" s="577">
        <v>0</v>
      </c>
      <c r="E21" s="577">
        <v>0</v>
      </c>
      <c r="F21" s="577">
        <v>1</v>
      </c>
    </row>
    <row r="22" spans="1:6" x14ac:dyDescent="0.25">
      <c r="A22" s="576" t="s">
        <v>24</v>
      </c>
      <c r="B22" s="415">
        <v>27</v>
      </c>
      <c r="C22" s="577">
        <v>29</v>
      </c>
      <c r="D22" s="577">
        <v>34</v>
      </c>
      <c r="E22" s="577">
        <v>35</v>
      </c>
      <c r="F22" s="577">
        <v>36</v>
      </c>
    </row>
    <row r="23" spans="1:6" ht="11.25" x14ac:dyDescent="0.25">
      <c r="A23" s="394" t="s">
        <v>405</v>
      </c>
      <c r="B23" s="415">
        <v>3</v>
      </c>
      <c r="C23" s="577">
        <v>3</v>
      </c>
      <c r="D23" s="577">
        <v>3</v>
      </c>
      <c r="E23" s="577">
        <v>3</v>
      </c>
      <c r="F23" s="577">
        <v>3</v>
      </c>
    </row>
    <row r="24" spans="1:6" ht="11.25" x14ac:dyDescent="0.25">
      <c r="A24" s="578" t="s">
        <v>406</v>
      </c>
      <c r="B24" s="415">
        <v>13</v>
      </c>
      <c r="C24" s="577">
        <v>13</v>
      </c>
      <c r="D24" s="577">
        <v>14</v>
      </c>
      <c r="E24" s="577">
        <v>14</v>
      </c>
      <c r="F24" s="577">
        <v>14</v>
      </c>
    </row>
    <row r="26" spans="1:6" x14ac:dyDescent="0.25">
      <c r="A26" s="202" t="s">
        <v>407</v>
      </c>
    </row>
    <row r="27" spans="1:6" x14ac:dyDescent="0.25">
      <c r="A27" s="579" t="s">
        <v>408</v>
      </c>
    </row>
    <row r="28" spans="1:6" x14ac:dyDescent="0.25">
      <c r="A28" s="579" t="s">
        <v>409</v>
      </c>
    </row>
    <row r="29" spans="1:6" x14ac:dyDescent="0.25">
      <c r="A29" s="579" t="s">
        <v>410</v>
      </c>
    </row>
    <row r="30" spans="1:6" x14ac:dyDescent="0.25">
      <c r="A30" s="579" t="s">
        <v>411</v>
      </c>
    </row>
  </sheetData>
  <mergeCells count="1">
    <mergeCell ref="A4:A5"/>
  </mergeCells>
  <pageMargins left="0.7" right="0.7" top="0.75" bottom="0.75" header="0.3" footer="0.3"/>
  <pageSetup paperSize="1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2:F12"/>
  <sheetViews>
    <sheetView workbookViewId="0"/>
  </sheetViews>
  <sheetFormatPr baseColWidth="10" defaultColWidth="11.42578125" defaultRowHeight="10.5" x14ac:dyDescent="0.15"/>
  <cols>
    <col min="1" max="1" width="23.140625" style="166" customWidth="1"/>
    <col min="2" max="16384" width="11.42578125" style="166"/>
  </cols>
  <sheetData>
    <row r="2" spans="1:6" ht="11.25" x14ac:dyDescent="0.15">
      <c r="A2" s="590" t="s">
        <v>755</v>
      </c>
    </row>
    <row r="4" spans="1:6" ht="13.5" customHeight="1" x14ac:dyDescent="0.15">
      <c r="A4" s="877" t="s">
        <v>756</v>
      </c>
      <c r="B4" s="883" t="s">
        <v>1</v>
      </c>
      <c r="C4" s="883"/>
      <c r="D4" s="883"/>
      <c r="E4" s="883"/>
      <c r="F4" s="883"/>
    </row>
    <row r="5" spans="1:6" ht="13.5" customHeight="1" x14ac:dyDescent="0.15">
      <c r="A5" s="879"/>
      <c r="B5" s="835">
        <v>2018</v>
      </c>
      <c r="C5" s="835">
        <v>2019</v>
      </c>
      <c r="D5" s="835">
        <v>2020</v>
      </c>
      <c r="E5" s="835">
        <v>2021</v>
      </c>
      <c r="F5" s="835">
        <v>2022</v>
      </c>
    </row>
    <row r="6" spans="1:6" ht="11.25" x14ac:dyDescent="0.15">
      <c r="A6" s="838" t="s">
        <v>757</v>
      </c>
      <c r="B6" s="627">
        <v>257833</v>
      </c>
      <c r="C6" s="627">
        <v>79346</v>
      </c>
      <c r="D6" s="627">
        <v>89403</v>
      </c>
      <c r="E6" s="627">
        <v>63086</v>
      </c>
      <c r="F6" s="627">
        <v>71614</v>
      </c>
    </row>
    <row r="7" spans="1:6" ht="11.25" x14ac:dyDescent="0.15">
      <c r="A7" s="838" t="s">
        <v>758</v>
      </c>
      <c r="B7" s="627">
        <v>64301</v>
      </c>
      <c r="C7" s="627">
        <v>75172</v>
      </c>
      <c r="D7" s="627">
        <v>86523</v>
      </c>
      <c r="E7" s="627">
        <v>64821</v>
      </c>
      <c r="F7" s="627">
        <v>58580</v>
      </c>
    </row>
    <row r="9" spans="1:6" x14ac:dyDescent="0.15">
      <c r="A9" s="881" t="s">
        <v>751</v>
      </c>
    </row>
    <row r="10" spans="1:6" x14ac:dyDescent="0.15">
      <c r="A10" s="166" t="s">
        <v>759</v>
      </c>
    </row>
    <row r="11" spans="1:6" x14ac:dyDescent="0.15">
      <c r="A11" s="166" t="s">
        <v>760</v>
      </c>
    </row>
    <row r="12" spans="1:6" ht="12" customHeight="1" x14ac:dyDescent="0.15">
      <c r="A12" s="166" t="s">
        <v>506</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dimension ref="A2:D13"/>
  <sheetViews>
    <sheetView zoomScaleNormal="100" workbookViewId="0">
      <selection activeCell="C32" sqref="C32"/>
    </sheetView>
  </sheetViews>
  <sheetFormatPr baseColWidth="10" defaultColWidth="9.140625" defaultRowHeight="10.5" x14ac:dyDescent="0.25"/>
  <cols>
    <col min="1" max="1" width="14.28515625" style="28" customWidth="1"/>
    <col min="2" max="2" width="20.42578125" style="28" bestFit="1" customWidth="1"/>
    <col min="3" max="4" width="19.28515625" style="28" customWidth="1"/>
    <col min="5" max="16384" width="9.140625" style="28"/>
  </cols>
  <sheetData>
    <row r="2" spans="1:4" x14ac:dyDescent="0.25">
      <c r="A2" s="355" t="s">
        <v>456</v>
      </c>
    </row>
    <row r="3" spans="1:4" x14ac:dyDescent="0.25">
      <c r="A3" s="356"/>
    </row>
    <row r="4" spans="1:4" ht="11.25" x14ac:dyDescent="0.25">
      <c r="A4" s="357" t="s">
        <v>102</v>
      </c>
      <c r="B4" s="358" t="s">
        <v>240</v>
      </c>
      <c r="C4" s="359" t="s">
        <v>6</v>
      </c>
      <c r="D4" s="360"/>
    </row>
    <row r="5" spans="1:4" x14ac:dyDescent="0.25">
      <c r="A5" s="361"/>
      <c r="B5" s="362"/>
      <c r="C5" s="363" t="s">
        <v>7</v>
      </c>
      <c r="D5" s="364" t="s">
        <v>8</v>
      </c>
    </row>
    <row r="6" spans="1:4" x14ac:dyDescent="0.25">
      <c r="A6" s="365">
        <v>2018</v>
      </c>
      <c r="B6" s="366">
        <v>2621</v>
      </c>
      <c r="C6" s="367">
        <v>1328</v>
      </c>
      <c r="D6" s="367">
        <v>1293</v>
      </c>
    </row>
    <row r="7" spans="1:4" x14ac:dyDescent="0.25">
      <c r="A7" s="365">
        <v>2019</v>
      </c>
      <c r="B7" s="366">
        <v>2776</v>
      </c>
      <c r="C7" s="368">
        <v>1399</v>
      </c>
      <c r="D7" s="368">
        <v>1377</v>
      </c>
    </row>
    <row r="8" spans="1:4" x14ac:dyDescent="0.25">
      <c r="A8" s="369">
        <v>2020</v>
      </c>
      <c r="B8" s="370">
        <v>2921</v>
      </c>
      <c r="C8" s="371">
        <v>1473</v>
      </c>
      <c r="D8" s="371">
        <v>1448</v>
      </c>
    </row>
    <row r="9" spans="1:4" x14ac:dyDescent="0.25">
      <c r="A9" s="369">
        <v>2021</v>
      </c>
      <c r="B9" s="372">
        <v>3012</v>
      </c>
      <c r="C9" s="368">
        <v>1520</v>
      </c>
      <c r="D9" s="368">
        <v>1492</v>
      </c>
    </row>
    <row r="10" spans="1:4" x14ac:dyDescent="0.25">
      <c r="A10" s="369">
        <v>2022</v>
      </c>
      <c r="B10" s="372">
        <v>3109</v>
      </c>
      <c r="C10" s="368">
        <v>1571</v>
      </c>
      <c r="D10" s="368">
        <v>1538</v>
      </c>
    </row>
    <row r="11" spans="1:4" x14ac:dyDescent="0.25">
      <c r="A11" s="365"/>
      <c r="B11" s="373"/>
      <c r="C11" s="374"/>
      <c r="D11" s="374"/>
    </row>
    <row r="12" spans="1:4" x14ac:dyDescent="0.25">
      <c r="A12" s="375" t="s">
        <v>241</v>
      </c>
      <c r="B12" s="376"/>
      <c r="C12" s="376"/>
      <c r="D12" s="376"/>
    </row>
    <row r="13" spans="1:4" x14ac:dyDescent="0.25">
      <c r="A13" s="377" t="s">
        <v>242</v>
      </c>
      <c r="B13" s="327"/>
      <c r="C13" s="327"/>
      <c r="D13" s="327"/>
    </row>
  </sheetData>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dimension ref="A2:D14"/>
  <sheetViews>
    <sheetView workbookViewId="0">
      <selection activeCell="C32" sqref="C32"/>
    </sheetView>
  </sheetViews>
  <sheetFormatPr baseColWidth="10" defaultColWidth="11.42578125" defaultRowHeight="10.5" x14ac:dyDescent="0.15"/>
  <cols>
    <col min="1" max="1" width="21" style="190" customWidth="1"/>
    <col min="2" max="2" width="17.140625" style="190" customWidth="1"/>
    <col min="3" max="4" width="18.5703125" style="190" customWidth="1"/>
    <col min="5" max="16384" width="11.42578125" style="190"/>
  </cols>
  <sheetData>
    <row r="2" spans="1:4" s="177" customFormat="1" x14ac:dyDescent="0.25">
      <c r="A2" s="32" t="s">
        <v>457</v>
      </c>
      <c r="B2" s="32"/>
      <c r="C2" s="32"/>
      <c r="D2" s="32"/>
    </row>
    <row r="3" spans="1:4" s="54" customFormat="1" x14ac:dyDescent="0.25">
      <c r="A3" s="178"/>
      <c r="B3" s="178"/>
      <c r="C3" s="178"/>
      <c r="D3" s="178"/>
    </row>
    <row r="4" spans="1:4" s="54" customFormat="1" ht="11.25" x14ac:dyDescent="0.25">
      <c r="A4" s="179" t="s">
        <v>102</v>
      </c>
      <c r="B4" s="35" t="s">
        <v>103</v>
      </c>
      <c r="C4" s="180" t="s">
        <v>104</v>
      </c>
      <c r="D4" s="181"/>
    </row>
    <row r="5" spans="1:4" s="54" customFormat="1" x14ac:dyDescent="0.25">
      <c r="A5" s="182"/>
      <c r="B5" s="182"/>
      <c r="C5" s="183" t="s">
        <v>6</v>
      </c>
      <c r="D5" s="184"/>
    </row>
    <row r="6" spans="1:4" s="54" customFormat="1" x14ac:dyDescent="0.25">
      <c r="A6" s="185"/>
      <c r="B6" s="186"/>
      <c r="C6" s="187" t="s">
        <v>7</v>
      </c>
      <c r="D6" s="187" t="s">
        <v>8</v>
      </c>
    </row>
    <row r="7" spans="1:4" s="54" customFormat="1" x14ac:dyDescent="0.15">
      <c r="A7" s="188">
        <v>2018</v>
      </c>
      <c r="B7" s="25">
        <v>943</v>
      </c>
      <c r="C7" s="189">
        <v>622</v>
      </c>
      <c r="D7" s="189">
        <v>321</v>
      </c>
    </row>
    <row r="8" spans="1:4" s="54" customFormat="1" x14ac:dyDescent="0.15">
      <c r="A8" s="188">
        <v>2019</v>
      </c>
      <c r="B8" s="25">
        <v>972</v>
      </c>
      <c r="C8" s="189">
        <v>642</v>
      </c>
      <c r="D8" s="189">
        <v>330</v>
      </c>
    </row>
    <row r="9" spans="1:4" s="54" customFormat="1" x14ac:dyDescent="0.15">
      <c r="A9" s="188">
        <v>2020</v>
      </c>
      <c r="B9" s="25">
        <v>983</v>
      </c>
      <c r="C9" s="189">
        <v>648</v>
      </c>
      <c r="D9" s="189">
        <v>335</v>
      </c>
    </row>
    <row r="10" spans="1:4" s="54" customFormat="1" x14ac:dyDescent="0.15">
      <c r="A10" s="188">
        <v>2021</v>
      </c>
      <c r="B10" s="25">
        <v>998</v>
      </c>
      <c r="C10" s="189">
        <v>655</v>
      </c>
      <c r="D10" s="189">
        <v>343</v>
      </c>
    </row>
    <row r="11" spans="1:4" s="54" customFormat="1" x14ac:dyDescent="0.15">
      <c r="A11" s="188">
        <v>2022</v>
      </c>
      <c r="B11" s="25">
        <v>1037</v>
      </c>
      <c r="C11" s="189">
        <v>686</v>
      </c>
      <c r="D11" s="189">
        <v>351</v>
      </c>
    </row>
    <row r="12" spans="1:4" s="54" customFormat="1" x14ac:dyDescent="0.15">
      <c r="A12" s="188"/>
      <c r="B12" s="25"/>
      <c r="C12" s="189"/>
      <c r="D12" s="189"/>
    </row>
    <row r="13" spans="1:4" s="54" customFormat="1" x14ac:dyDescent="0.25">
      <c r="A13" s="173" t="s">
        <v>105</v>
      </c>
      <c r="B13" s="173"/>
      <c r="C13" s="173"/>
      <c r="D13" s="173"/>
    </row>
    <row r="14" spans="1:4" s="54" customFormat="1" x14ac:dyDescent="0.25">
      <c r="A14" s="173" t="s">
        <v>106</v>
      </c>
      <c r="B14" s="173"/>
      <c r="C14" s="173"/>
      <c r="D14" s="173"/>
    </row>
  </sheetData>
  <conditionalFormatting sqref="B7:D12">
    <cfRule type="expression" dxfId="23" priority="1">
      <formula>IF(AND(#REF!="2",#REF!="2"),1)</formula>
    </cfRule>
  </conditionalFormatting>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2:I14"/>
  <sheetViews>
    <sheetView zoomScaleNormal="100" workbookViewId="0">
      <selection activeCell="C32" sqref="C32"/>
    </sheetView>
  </sheetViews>
  <sheetFormatPr baseColWidth="10" defaultColWidth="11.42578125" defaultRowHeight="10.5" x14ac:dyDescent="0.15"/>
  <cols>
    <col min="1" max="1" width="43.7109375" style="190" customWidth="1"/>
    <col min="2" max="16384" width="11.42578125" style="190"/>
  </cols>
  <sheetData>
    <row r="2" spans="1:9" s="177" customFormat="1" ht="11.25" x14ac:dyDescent="0.15">
      <c r="A2" s="32" t="s">
        <v>458</v>
      </c>
      <c r="B2" s="32"/>
      <c r="C2" s="32"/>
      <c r="D2" s="32"/>
      <c r="E2" s="32"/>
      <c r="F2" s="191"/>
    </row>
    <row r="3" spans="1:9" s="54" customFormat="1" x14ac:dyDescent="0.15">
      <c r="A3" s="178"/>
      <c r="B3" s="32"/>
      <c r="C3" s="32"/>
      <c r="D3" s="32"/>
      <c r="E3" s="32"/>
      <c r="F3" s="192"/>
    </row>
    <row r="4" spans="1:9" s="54" customFormat="1" x14ac:dyDescent="0.25">
      <c r="A4" s="36" t="s">
        <v>107</v>
      </c>
      <c r="B4" s="22" t="s">
        <v>1</v>
      </c>
      <c r="C4" s="193"/>
      <c r="D4" s="22"/>
      <c r="E4" s="22"/>
      <c r="F4" s="194"/>
    </row>
    <row r="5" spans="1:9" s="54" customFormat="1" ht="11.25" x14ac:dyDescent="0.25">
      <c r="A5" s="80"/>
      <c r="B5" s="46">
        <v>2018</v>
      </c>
      <c r="C5" s="46">
        <v>2019</v>
      </c>
      <c r="D5" s="46" t="s">
        <v>108</v>
      </c>
      <c r="E5" s="46" t="s">
        <v>109</v>
      </c>
      <c r="F5" s="46" t="s">
        <v>110</v>
      </c>
    </row>
    <row r="6" spans="1:9" s="32" customFormat="1" x14ac:dyDescent="0.25">
      <c r="A6" s="32" t="s">
        <v>2</v>
      </c>
      <c r="B6" s="195">
        <v>346</v>
      </c>
      <c r="C6" s="195">
        <v>345</v>
      </c>
      <c r="D6" s="195">
        <v>186</v>
      </c>
      <c r="E6" s="195">
        <v>154</v>
      </c>
      <c r="F6" s="195">
        <v>227</v>
      </c>
      <c r="I6" s="54"/>
    </row>
    <row r="7" spans="1:9" s="54" customFormat="1" x14ac:dyDescent="0.25">
      <c r="A7" s="54" t="s">
        <v>111</v>
      </c>
      <c r="B7" s="196">
        <v>257</v>
      </c>
      <c r="C7" s="196">
        <v>276</v>
      </c>
      <c r="D7" s="196">
        <v>162</v>
      </c>
      <c r="E7" s="197">
        <v>134</v>
      </c>
      <c r="F7" s="198">
        <v>211</v>
      </c>
    </row>
    <row r="8" spans="1:9" s="54" customFormat="1" x14ac:dyDescent="0.15">
      <c r="A8" s="54" t="s">
        <v>112</v>
      </c>
      <c r="B8" s="199">
        <v>89</v>
      </c>
      <c r="C8" s="199">
        <v>69</v>
      </c>
      <c r="D8" s="199">
        <v>24</v>
      </c>
      <c r="E8" s="200">
        <v>20</v>
      </c>
      <c r="F8" s="198">
        <v>16</v>
      </c>
    </row>
    <row r="9" spans="1:9" s="54" customFormat="1" x14ac:dyDescent="0.15">
      <c r="B9" s="201"/>
      <c r="C9" s="199"/>
      <c r="F9" s="192"/>
    </row>
    <row r="10" spans="1:9" s="54" customFormat="1" x14ac:dyDescent="0.15">
      <c r="A10" s="202" t="s">
        <v>113</v>
      </c>
      <c r="B10" s="202"/>
      <c r="C10" s="202"/>
      <c r="D10" s="202"/>
      <c r="E10" s="202"/>
      <c r="F10" s="192"/>
    </row>
    <row r="11" spans="1:9" s="54" customFormat="1" x14ac:dyDescent="0.15">
      <c r="A11" s="203" t="s">
        <v>114</v>
      </c>
      <c r="B11" s="202"/>
      <c r="C11" s="202"/>
      <c r="D11" s="202"/>
      <c r="E11" s="202"/>
      <c r="F11" s="192"/>
    </row>
    <row r="12" spans="1:9" s="54" customFormat="1" x14ac:dyDescent="0.15">
      <c r="A12" s="203" t="s">
        <v>115</v>
      </c>
      <c r="B12" s="202"/>
      <c r="C12" s="202"/>
      <c r="D12" s="202"/>
      <c r="E12" s="202"/>
      <c r="F12" s="192"/>
    </row>
    <row r="13" spans="1:9" s="54" customFormat="1" x14ac:dyDescent="0.15">
      <c r="A13" s="203" t="s">
        <v>116</v>
      </c>
      <c r="B13" s="202"/>
      <c r="C13" s="202"/>
      <c r="D13" s="202"/>
      <c r="E13" s="202"/>
      <c r="F13" s="192"/>
    </row>
    <row r="14" spans="1:9" s="54" customFormat="1" x14ac:dyDescent="0.25">
      <c r="A14" s="173" t="s">
        <v>106</v>
      </c>
      <c r="B14" s="204"/>
      <c r="C14" s="204"/>
      <c r="D14" s="204"/>
      <c r="E14" s="204"/>
    </row>
  </sheetData>
  <conditionalFormatting sqref="B9:E9">
    <cfRule type="expression" dxfId="22" priority="1">
      <formula>IF(AND(#REF!="2",#REF!="2"),1)</formula>
    </cfRule>
  </conditionalFormatting>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I13"/>
  <sheetViews>
    <sheetView workbookViewId="0">
      <selection activeCell="C32" sqref="C32"/>
    </sheetView>
  </sheetViews>
  <sheetFormatPr baseColWidth="10" defaultColWidth="11.42578125" defaultRowHeight="10.5" x14ac:dyDescent="0.15"/>
  <cols>
    <col min="1" max="1" width="31.85546875" style="190" customWidth="1"/>
    <col min="2" max="16384" width="11.42578125" style="190"/>
  </cols>
  <sheetData>
    <row r="1" spans="1:9" s="54" customFormat="1" x14ac:dyDescent="0.15">
      <c r="A1" s="205"/>
      <c r="B1" s="205"/>
      <c r="C1" s="205"/>
      <c r="D1" s="205"/>
      <c r="E1" s="205"/>
    </row>
    <row r="2" spans="1:9" s="177" customFormat="1" x14ac:dyDescent="0.25">
      <c r="A2" s="32" t="s">
        <v>459</v>
      </c>
      <c r="B2" s="32"/>
      <c r="C2" s="32"/>
      <c r="D2" s="32"/>
      <c r="E2" s="32"/>
    </row>
    <row r="3" spans="1:9" s="54" customFormat="1" x14ac:dyDescent="0.25">
      <c r="A3" s="206"/>
      <c r="B3" s="206"/>
      <c r="C3" s="206"/>
      <c r="D3" s="206"/>
      <c r="E3" s="206"/>
    </row>
    <row r="4" spans="1:9" s="188" customFormat="1" x14ac:dyDescent="0.25">
      <c r="A4" s="35" t="s">
        <v>117</v>
      </c>
      <c r="B4" s="22" t="s">
        <v>1</v>
      </c>
      <c r="C4" s="193"/>
      <c r="D4" s="22"/>
      <c r="E4" s="22"/>
      <c r="F4" s="193"/>
    </row>
    <row r="5" spans="1:9" s="188" customFormat="1" ht="11.25" x14ac:dyDescent="0.25">
      <c r="A5" s="75"/>
      <c r="B5" s="46">
        <v>2018</v>
      </c>
      <c r="C5" s="46">
        <v>2019</v>
      </c>
      <c r="D5" s="46" t="s">
        <v>36</v>
      </c>
      <c r="E5" s="46">
        <v>2021</v>
      </c>
      <c r="F5" s="46">
        <v>2022</v>
      </c>
    </row>
    <row r="6" spans="1:9" s="32" customFormat="1" x14ac:dyDescent="0.15">
      <c r="A6" s="32" t="s">
        <v>2</v>
      </c>
      <c r="B6" s="207">
        <v>404</v>
      </c>
      <c r="C6" s="207">
        <v>389</v>
      </c>
      <c r="D6" s="207">
        <v>185</v>
      </c>
      <c r="E6" s="207">
        <v>312</v>
      </c>
      <c r="F6" s="207">
        <v>328</v>
      </c>
      <c r="I6" s="188"/>
    </row>
    <row r="7" spans="1:9" s="32" customFormat="1" x14ac:dyDescent="0.15">
      <c r="A7" s="32" t="s">
        <v>118</v>
      </c>
      <c r="B7" s="207">
        <v>369</v>
      </c>
      <c r="C7" s="207">
        <v>369</v>
      </c>
      <c r="D7" s="207">
        <v>175</v>
      </c>
      <c r="E7" s="207">
        <v>297</v>
      </c>
      <c r="F7" s="207">
        <v>310</v>
      </c>
      <c r="I7" s="188"/>
    </row>
    <row r="8" spans="1:9" s="54" customFormat="1" x14ac:dyDescent="0.15">
      <c r="A8" s="54" t="s">
        <v>119</v>
      </c>
      <c r="B8" s="208">
        <v>303</v>
      </c>
      <c r="C8" s="208">
        <v>314</v>
      </c>
      <c r="D8" s="208">
        <v>160</v>
      </c>
      <c r="E8" s="208">
        <v>277</v>
      </c>
      <c r="F8" s="208">
        <v>262</v>
      </c>
      <c r="I8" s="188"/>
    </row>
    <row r="9" spans="1:9" s="54" customFormat="1" x14ac:dyDescent="0.15">
      <c r="A9" s="54" t="s">
        <v>120</v>
      </c>
      <c r="B9" s="208">
        <v>66</v>
      </c>
      <c r="C9" s="208">
        <v>55</v>
      </c>
      <c r="D9" s="208">
        <v>15</v>
      </c>
      <c r="E9" s="208">
        <v>20</v>
      </c>
      <c r="F9" s="208">
        <v>48</v>
      </c>
      <c r="I9" s="188"/>
    </row>
    <row r="10" spans="1:9" s="32" customFormat="1" x14ac:dyDescent="0.15">
      <c r="A10" s="32" t="s">
        <v>121</v>
      </c>
      <c r="B10" s="207">
        <v>35</v>
      </c>
      <c r="C10" s="207">
        <v>20</v>
      </c>
      <c r="D10" s="207">
        <v>10</v>
      </c>
      <c r="E10" s="207">
        <v>15</v>
      </c>
      <c r="F10" s="207">
        <v>18</v>
      </c>
      <c r="I10" s="188"/>
    </row>
    <row r="11" spans="1:9" s="32" customFormat="1" x14ac:dyDescent="0.25">
      <c r="B11" s="209"/>
      <c r="C11" s="209"/>
      <c r="D11" s="209"/>
      <c r="E11" s="209"/>
      <c r="I11" s="188"/>
    </row>
    <row r="12" spans="1:9" s="32" customFormat="1" x14ac:dyDescent="0.15">
      <c r="A12" s="203" t="s">
        <v>122</v>
      </c>
      <c r="B12" s="210"/>
      <c r="C12" s="210"/>
      <c r="D12" s="210"/>
      <c r="E12" s="210"/>
    </row>
    <row r="13" spans="1:9" s="54" customFormat="1" x14ac:dyDescent="0.25">
      <c r="A13" s="173" t="s">
        <v>106</v>
      </c>
      <c r="B13" s="204"/>
      <c r="C13" s="204"/>
      <c r="D13" s="204"/>
      <c r="E13" s="204"/>
    </row>
  </sheetData>
  <conditionalFormatting sqref="B6:B11">
    <cfRule type="expression" dxfId="21" priority="2">
      <formula>IF(AND(#REF!="2",#REF!="2"),1)</formula>
    </cfRule>
  </conditionalFormatting>
  <conditionalFormatting sqref="B11:C11 E11">
    <cfRule type="expression" dxfId="20" priority="5">
      <formula>IF(AND(#REF!="2",#REF!="2"),1)</formula>
    </cfRule>
  </conditionalFormatting>
  <conditionalFormatting sqref="B6:F7">
    <cfRule type="expression" dxfId="19" priority="4">
      <formula>IF(AND(#REF!="2",#REF!="2"),1)</formula>
    </cfRule>
  </conditionalFormatting>
  <conditionalFormatting sqref="C7:C11">
    <cfRule type="expression" dxfId="18" priority="1">
      <formula>IF(AND(#REF!="2",#REF!="2"),1)</formula>
    </cfRule>
  </conditionalFormatting>
  <conditionalFormatting sqref="D8:D11">
    <cfRule type="expression" dxfId="17" priority="3">
      <formula>IF(AND(#REF!="2",#REF!="2"),1)</formula>
    </cfRule>
  </conditionalFormatting>
  <pageMargins left="0.7" right="0.7" top="0.75" bottom="0.75" header="0.3" footer="0.3"/>
  <pageSetup paperSize="9"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H16"/>
  <sheetViews>
    <sheetView workbookViewId="0">
      <selection activeCell="C32" sqref="C32"/>
    </sheetView>
  </sheetViews>
  <sheetFormatPr baseColWidth="10" defaultColWidth="11.42578125" defaultRowHeight="10.5" x14ac:dyDescent="0.15"/>
  <cols>
    <col min="1" max="1" width="38.140625" style="190" customWidth="1"/>
    <col min="2" max="2" width="15.28515625" style="190" bestFit="1" customWidth="1"/>
    <col min="3" max="4" width="14.7109375" style="190" bestFit="1" customWidth="1"/>
    <col min="5" max="5" width="15.140625" style="190" customWidth="1"/>
    <col min="6" max="6" width="16.28515625" style="190" customWidth="1"/>
    <col min="7" max="7" width="11.42578125" style="190"/>
    <col min="8" max="8" width="13.85546875" style="190" bestFit="1" customWidth="1"/>
    <col min="9" max="16384" width="11.42578125" style="190"/>
  </cols>
  <sheetData>
    <row r="1" spans="1:8" x14ac:dyDescent="0.15">
      <c r="A1" s="211"/>
    </row>
    <row r="2" spans="1:8" s="212" customFormat="1" x14ac:dyDescent="0.25">
      <c r="A2" s="32" t="s">
        <v>460</v>
      </c>
      <c r="B2" s="32"/>
      <c r="C2" s="32"/>
      <c r="D2" s="32"/>
      <c r="E2" s="32"/>
    </row>
    <row r="3" spans="1:8" s="54" customFormat="1" x14ac:dyDescent="0.25">
      <c r="A3" s="32"/>
      <c r="B3" s="32"/>
      <c r="C3" s="32"/>
      <c r="D3" s="32"/>
      <c r="E3" s="32"/>
    </row>
    <row r="4" spans="1:8" s="54" customFormat="1" ht="21" x14ac:dyDescent="0.25">
      <c r="A4" s="36" t="s">
        <v>123</v>
      </c>
      <c r="B4" s="213" t="s">
        <v>124</v>
      </c>
      <c r="C4" s="193"/>
      <c r="D4" s="22"/>
      <c r="E4" s="22"/>
      <c r="F4" s="193"/>
    </row>
    <row r="5" spans="1:8" s="54" customFormat="1" ht="11.25" x14ac:dyDescent="0.25">
      <c r="A5" s="214"/>
      <c r="B5" s="215">
        <v>2018</v>
      </c>
      <c r="C5" s="215">
        <v>2019</v>
      </c>
      <c r="D5" s="215" t="s">
        <v>108</v>
      </c>
      <c r="E5" s="215">
        <v>2021</v>
      </c>
      <c r="F5" s="46" t="s">
        <v>125</v>
      </c>
    </row>
    <row r="6" spans="1:8" s="54" customFormat="1" x14ac:dyDescent="0.25">
      <c r="A6" s="32" t="s">
        <v>2</v>
      </c>
      <c r="B6" s="155">
        <v>279716142</v>
      </c>
      <c r="C6" s="155">
        <v>322695252</v>
      </c>
      <c r="D6" s="155">
        <v>126940112</v>
      </c>
      <c r="E6" s="155">
        <v>662703120</v>
      </c>
      <c r="F6" s="155">
        <v>2640940650</v>
      </c>
      <c r="H6" s="216"/>
    </row>
    <row r="7" spans="1:8" s="54" customFormat="1" ht="11.25" x14ac:dyDescent="0.25">
      <c r="A7" s="54" t="s">
        <v>126</v>
      </c>
      <c r="B7" s="217">
        <v>213625013</v>
      </c>
      <c r="C7" s="217">
        <v>270044445</v>
      </c>
      <c r="D7" s="217">
        <v>83860333</v>
      </c>
      <c r="E7" s="217">
        <v>643939993</v>
      </c>
      <c r="F7" s="217">
        <v>2601249946</v>
      </c>
    </row>
    <row r="8" spans="1:8" s="54" customFormat="1" ht="11.25" x14ac:dyDescent="0.25">
      <c r="A8" s="54" t="s">
        <v>127</v>
      </c>
      <c r="B8" s="217">
        <v>43713078</v>
      </c>
      <c r="C8" s="217">
        <v>31247601</v>
      </c>
      <c r="D8" s="217">
        <v>8547825</v>
      </c>
      <c r="E8" s="217">
        <v>5843151</v>
      </c>
      <c r="F8" s="217">
        <v>20740735</v>
      </c>
    </row>
    <row r="9" spans="1:8" s="54" customFormat="1" ht="11.25" x14ac:dyDescent="0.25">
      <c r="A9" s="54" t="s">
        <v>128</v>
      </c>
      <c r="B9" s="217">
        <v>22378051</v>
      </c>
      <c r="C9" s="217">
        <v>21403206</v>
      </c>
      <c r="D9" s="217">
        <v>34531954</v>
      </c>
      <c r="E9" s="217">
        <v>12919976</v>
      </c>
      <c r="F9" s="217">
        <v>18949969</v>
      </c>
    </row>
    <row r="10" spans="1:8" s="54" customFormat="1" x14ac:dyDescent="0.25">
      <c r="B10" s="218"/>
      <c r="C10" s="218"/>
      <c r="D10" s="219"/>
      <c r="E10" s="219"/>
    </row>
    <row r="11" spans="1:8" s="54" customFormat="1" x14ac:dyDescent="0.15">
      <c r="A11" s="166" t="s">
        <v>129</v>
      </c>
      <c r="B11" s="220"/>
      <c r="C11" s="221"/>
      <c r="D11" s="221"/>
      <c r="E11" s="222"/>
    </row>
    <row r="12" spans="1:8" s="54" customFormat="1" x14ac:dyDescent="0.15">
      <c r="A12" s="203" t="s">
        <v>130</v>
      </c>
      <c r="B12" s="220"/>
      <c r="C12" s="221"/>
      <c r="D12" s="221"/>
      <c r="E12" s="222"/>
    </row>
    <row r="13" spans="1:8" s="54" customFormat="1" x14ac:dyDescent="0.15">
      <c r="A13" s="203" t="s">
        <v>131</v>
      </c>
      <c r="B13" s="220"/>
      <c r="C13" s="221"/>
      <c r="D13" s="221"/>
      <c r="E13" s="222"/>
    </row>
    <row r="14" spans="1:8" s="54" customFormat="1" x14ac:dyDescent="0.15">
      <c r="A14" s="223" t="s">
        <v>132</v>
      </c>
      <c r="B14" s="221"/>
      <c r="C14" s="221"/>
      <c r="D14" s="221"/>
      <c r="E14" s="222"/>
    </row>
    <row r="15" spans="1:8" s="54" customFormat="1" x14ac:dyDescent="0.15">
      <c r="A15" s="223" t="s">
        <v>133</v>
      </c>
      <c r="B15" s="221"/>
      <c r="C15" s="221"/>
      <c r="D15" s="221"/>
      <c r="E15" s="222"/>
    </row>
    <row r="16" spans="1:8" x14ac:dyDescent="0.15">
      <c r="A16" s="173" t="s">
        <v>106</v>
      </c>
    </row>
  </sheetData>
  <conditionalFormatting sqref="B7:E15">
    <cfRule type="expression" dxfId="16" priority="1">
      <formula>IF(AND(#REF!="2",#REF!="2"),1)</formula>
    </cfRule>
  </conditionalFormatting>
  <conditionalFormatting sqref="B6:F6">
    <cfRule type="expression" dxfId="15" priority="4">
      <formula>IF(AND(#REF!="2",#REF!="2"),1)</formula>
    </cfRule>
  </conditionalFormatting>
  <conditionalFormatting sqref="C7:D9">
    <cfRule type="expression" dxfId="14" priority="2">
      <formula>IF(AND(#REF!="2",#REF!="2"),1)</formula>
    </cfRule>
  </conditionalFormatting>
  <conditionalFormatting sqref="F7:F9">
    <cfRule type="expression" dxfId="13" priority="3">
      <formula>IF(AND(#REF!="2",#REF!="2"),1)</formula>
    </cfRule>
  </conditionalFormatting>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2:I14"/>
  <sheetViews>
    <sheetView workbookViewId="0">
      <selection activeCell="C32" sqref="C32"/>
    </sheetView>
  </sheetViews>
  <sheetFormatPr baseColWidth="10" defaultColWidth="11.42578125" defaultRowHeight="10.5" x14ac:dyDescent="0.25"/>
  <cols>
    <col min="1" max="1" width="21" style="54" customWidth="1"/>
    <col min="2" max="4" width="16.42578125" style="54" customWidth="1"/>
    <col min="5" max="5" width="16.5703125" style="54" customWidth="1"/>
    <col min="6" max="6" width="16.28515625" style="54" customWidth="1"/>
    <col min="7" max="16384" width="11.42578125" style="54"/>
  </cols>
  <sheetData>
    <row r="2" spans="1:9" s="225" customFormat="1" x14ac:dyDescent="0.15">
      <c r="A2" s="32" t="s">
        <v>461</v>
      </c>
      <c r="B2" s="224"/>
      <c r="C2" s="224"/>
      <c r="D2" s="224"/>
      <c r="E2" s="224"/>
    </row>
    <row r="3" spans="1:9" x14ac:dyDescent="0.25">
      <c r="A3" s="32"/>
      <c r="B3" s="32"/>
      <c r="C3" s="32"/>
      <c r="D3" s="32"/>
      <c r="E3" s="32"/>
    </row>
    <row r="4" spans="1:9" ht="21" x14ac:dyDescent="0.25">
      <c r="A4" s="36" t="s">
        <v>134</v>
      </c>
      <c r="B4" s="226" t="s">
        <v>135</v>
      </c>
      <c r="C4" s="227"/>
      <c r="D4" s="227"/>
      <c r="E4" s="227"/>
      <c r="F4" s="193"/>
    </row>
    <row r="5" spans="1:9" ht="11.25" x14ac:dyDescent="0.25">
      <c r="A5" s="214"/>
      <c r="B5" s="46">
        <v>2018</v>
      </c>
      <c r="C5" s="46">
        <v>2019</v>
      </c>
      <c r="D5" s="46" t="s">
        <v>108</v>
      </c>
      <c r="E5" s="46" t="s">
        <v>109</v>
      </c>
      <c r="F5" s="46" t="s">
        <v>110</v>
      </c>
    </row>
    <row r="6" spans="1:9" s="32" customFormat="1" x14ac:dyDescent="0.25">
      <c r="A6" s="32" t="s">
        <v>2</v>
      </c>
      <c r="B6" s="228">
        <v>257238936</v>
      </c>
      <c r="C6" s="228">
        <v>266317712</v>
      </c>
      <c r="D6" s="228">
        <v>100293875</v>
      </c>
      <c r="E6" s="228">
        <v>47431487</v>
      </c>
      <c r="F6" s="228">
        <v>427718971</v>
      </c>
      <c r="I6" s="54"/>
    </row>
    <row r="7" spans="1:9" x14ac:dyDescent="0.25">
      <c r="A7" s="54" t="s">
        <v>111</v>
      </c>
      <c r="B7" s="229">
        <v>217769962</v>
      </c>
      <c r="C7" s="229">
        <v>249675729</v>
      </c>
      <c r="D7" s="229">
        <v>90046358</v>
      </c>
      <c r="E7" s="230">
        <v>43912091</v>
      </c>
      <c r="F7" s="230">
        <v>413546459</v>
      </c>
    </row>
    <row r="8" spans="1:9" x14ac:dyDescent="0.25">
      <c r="A8" s="54" t="s">
        <v>112</v>
      </c>
      <c r="B8" s="229">
        <v>39468974</v>
      </c>
      <c r="C8" s="229">
        <v>16641983</v>
      </c>
      <c r="D8" s="229">
        <v>10247517</v>
      </c>
      <c r="E8" s="230">
        <v>3519396</v>
      </c>
      <c r="F8" s="230">
        <v>14172512</v>
      </c>
    </row>
    <row r="10" spans="1:9" x14ac:dyDescent="0.15">
      <c r="A10" s="166" t="s">
        <v>129</v>
      </c>
      <c r="B10" s="188"/>
      <c r="C10" s="188"/>
      <c r="D10" s="188"/>
      <c r="E10" s="188"/>
    </row>
    <row r="11" spans="1:9" x14ac:dyDescent="0.15">
      <c r="A11" s="203" t="s">
        <v>114</v>
      </c>
      <c r="B11" s="188"/>
      <c r="C11" s="188"/>
      <c r="D11" s="188"/>
      <c r="E11" s="188"/>
    </row>
    <row r="12" spans="1:9" x14ac:dyDescent="0.15">
      <c r="A12" s="203" t="s">
        <v>136</v>
      </c>
      <c r="B12" s="188"/>
      <c r="C12" s="188"/>
      <c r="D12" s="188"/>
      <c r="E12" s="188"/>
    </row>
    <row r="13" spans="1:9" x14ac:dyDescent="0.15">
      <c r="A13" s="203" t="s">
        <v>131</v>
      </c>
      <c r="B13" s="188"/>
      <c r="C13" s="188"/>
      <c r="D13" s="188"/>
      <c r="E13" s="188"/>
    </row>
    <row r="14" spans="1:9" x14ac:dyDescent="0.25">
      <c r="A14" s="173" t="s">
        <v>106</v>
      </c>
    </row>
  </sheetData>
  <conditionalFormatting sqref="B6:D8">
    <cfRule type="expression" dxfId="12" priority="2">
      <formula>IF(AND(#REF!="2",#REF!="2"),1)</formula>
    </cfRule>
  </conditionalFormatting>
  <conditionalFormatting sqref="B7:F8">
    <cfRule type="expression" dxfId="11" priority="1">
      <formula>IF(AND(#REF!="2",#REF!="2"),1)</formula>
    </cfRule>
  </conditionalFormatting>
  <conditionalFormatting sqref="D6:F6">
    <cfRule type="expression" dxfId="10" priority="3">
      <formula>IF(AND(#REF!="2",#REF!="2"),1)</formula>
    </cfRule>
  </conditionalFormatting>
  <pageMargins left="0.7" right="0.7" top="0.75" bottom="0.75" header="0.3" footer="0.3"/>
  <pageSetup paperSize="9"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2:K28"/>
  <sheetViews>
    <sheetView workbookViewId="0">
      <selection activeCell="C32" sqref="C32"/>
    </sheetView>
  </sheetViews>
  <sheetFormatPr baseColWidth="10" defaultColWidth="23.140625" defaultRowHeight="10.5" x14ac:dyDescent="0.15"/>
  <cols>
    <col min="1" max="1" width="19" style="471" customWidth="1"/>
    <col min="2" max="2" width="13" style="471" bestFit="1" customWidth="1"/>
    <col min="3" max="3" width="11.140625" style="471" bestFit="1" customWidth="1"/>
    <col min="4" max="4" width="13" style="471" bestFit="1" customWidth="1"/>
    <col min="5" max="5" width="11.140625" style="471" bestFit="1" customWidth="1"/>
    <col min="6" max="6" width="13" style="471" bestFit="1" customWidth="1"/>
    <col min="7" max="7" width="11.140625" style="471" bestFit="1" customWidth="1"/>
    <col min="8" max="8" width="13" style="471" bestFit="1" customWidth="1"/>
    <col min="9" max="9" width="11.140625" style="471" bestFit="1" customWidth="1"/>
    <col min="10" max="10" width="13.85546875" style="471" customWidth="1"/>
    <col min="11" max="11" width="11.140625" style="471" customWidth="1"/>
    <col min="12" max="16384" width="23.140625" style="471"/>
  </cols>
  <sheetData>
    <row r="2" spans="1:11" s="380" customFormat="1" x14ac:dyDescent="0.25">
      <c r="A2" s="32" t="s">
        <v>462</v>
      </c>
      <c r="B2" s="32"/>
      <c r="C2" s="32"/>
      <c r="D2" s="32"/>
      <c r="E2" s="32"/>
      <c r="F2" s="32"/>
      <c r="G2" s="32"/>
      <c r="H2" s="32"/>
      <c r="I2" s="32"/>
    </row>
    <row r="4" spans="1:11" x14ac:dyDescent="0.15">
      <c r="A4" s="469" t="s">
        <v>5</v>
      </c>
      <c r="B4" s="470">
        <v>2018</v>
      </c>
      <c r="C4" s="470"/>
      <c r="D4" s="470">
        <v>2019</v>
      </c>
      <c r="E4" s="470"/>
      <c r="F4" s="470">
        <v>2020</v>
      </c>
      <c r="G4" s="470"/>
      <c r="H4" s="470">
        <v>2021</v>
      </c>
      <c r="I4" s="470"/>
      <c r="J4" s="470">
        <v>2022</v>
      </c>
      <c r="K4" s="470"/>
    </row>
    <row r="5" spans="1:11" x14ac:dyDescent="0.15">
      <c r="A5" s="472"/>
      <c r="B5" s="473" t="s">
        <v>326</v>
      </c>
      <c r="C5" s="473" t="s">
        <v>327</v>
      </c>
      <c r="D5" s="473" t="s">
        <v>326</v>
      </c>
      <c r="E5" s="473" t="s">
        <v>327</v>
      </c>
      <c r="F5" s="473" t="s">
        <v>326</v>
      </c>
      <c r="G5" s="473" t="s">
        <v>327</v>
      </c>
      <c r="H5" s="473" t="s">
        <v>326</v>
      </c>
      <c r="I5" s="473" t="s">
        <v>327</v>
      </c>
      <c r="J5" s="473" t="s">
        <v>326</v>
      </c>
      <c r="K5" s="473" t="s">
        <v>327</v>
      </c>
    </row>
    <row r="6" spans="1:11" x14ac:dyDescent="0.15">
      <c r="A6" s="398" t="s">
        <v>2</v>
      </c>
      <c r="B6" s="474">
        <v>11807</v>
      </c>
      <c r="C6" s="475">
        <v>1</v>
      </c>
      <c r="D6" s="474">
        <v>13370</v>
      </c>
      <c r="E6" s="475">
        <v>0.99999999999999978</v>
      </c>
      <c r="F6" s="474">
        <v>13861</v>
      </c>
      <c r="G6" s="475">
        <v>1</v>
      </c>
      <c r="H6" s="474">
        <v>15096</v>
      </c>
      <c r="I6" s="475">
        <v>1</v>
      </c>
      <c r="J6" s="474">
        <v>16327</v>
      </c>
      <c r="K6" s="475">
        <v>0.99999999999999989</v>
      </c>
    </row>
    <row r="7" spans="1:11" x14ac:dyDescent="0.15">
      <c r="A7" s="476" t="s">
        <v>9</v>
      </c>
      <c r="B7" s="477">
        <v>57</v>
      </c>
      <c r="C7" s="478">
        <v>4.827644617599729E-3</v>
      </c>
      <c r="D7" s="477">
        <v>59</v>
      </c>
      <c r="E7" s="478">
        <v>4.4128646222887057E-3</v>
      </c>
      <c r="F7" s="477">
        <v>65</v>
      </c>
      <c r="G7" s="478">
        <v>4.6894163480268383E-3</v>
      </c>
      <c r="H7" s="477">
        <v>66</v>
      </c>
      <c r="I7" s="478">
        <v>4.3720190779014305E-3</v>
      </c>
      <c r="J7" s="477">
        <v>71</v>
      </c>
      <c r="K7" s="478">
        <v>4.34862497703191E-3</v>
      </c>
    </row>
    <row r="8" spans="1:11" x14ac:dyDescent="0.15">
      <c r="A8" s="476" t="s">
        <v>10</v>
      </c>
      <c r="B8" s="479">
        <v>78</v>
      </c>
      <c r="C8" s="478">
        <v>6.6062505293469978E-3</v>
      </c>
      <c r="D8" s="479">
        <v>82</v>
      </c>
      <c r="E8" s="478">
        <v>6.1331338818249809E-3</v>
      </c>
      <c r="F8" s="479">
        <v>85</v>
      </c>
      <c r="G8" s="478">
        <v>6.1323136858812497E-3</v>
      </c>
      <c r="H8" s="479">
        <v>95</v>
      </c>
      <c r="I8" s="478">
        <v>6.2930577636459992E-3</v>
      </c>
      <c r="J8" s="479">
        <v>104</v>
      </c>
      <c r="K8" s="478">
        <v>6.369816867765052E-3</v>
      </c>
    </row>
    <row r="9" spans="1:11" x14ac:dyDescent="0.15">
      <c r="A9" s="476" t="s">
        <v>11</v>
      </c>
      <c r="B9" s="479">
        <v>76</v>
      </c>
      <c r="C9" s="478">
        <v>6.436859490132972E-3</v>
      </c>
      <c r="D9" s="479">
        <v>90</v>
      </c>
      <c r="E9" s="478">
        <v>6.7314884068810773E-3</v>
      </c>
      <c r="F9" s="479">
        <v>99</v>
      </c>
      <c r="G9" s="478">
        <v>7.1423418223793373E-3</v>
      </c>
      <c r="H9" s="479">
        <v>112</v>
      </c>
      <c r="I9" s="478">
        <v>7.4191838897721251E-3</v>
      </c>
      <c r="J9" s="479">
        <v>124</v>
      </c>
      <c r="K9" s="478">
        <v>7.5947816500275614E-3</v>
      </c>
    </row>
    <row r="10" spans="1:11" x14ac:dyDescent="0.15">
      <c r="A10" s="476" t="s">
        <v>12</v>
      </c>
      <c r="B10" s="479">
        <v>42</v>
      </c>
      <c r="C10" s="478">
        <v>3.5572118234945371E-3</v>
      </c>
      <c r="D10" s="479">
        <v>52</v>
      </c>
      <c r="E10" s="478">
        <v>3.8893044128646224E-3</v>
      </c>
      <c r="F10" s="479">
        <v>55</v>
      </c>
      <c r="G10" s="478">
        <v>3.9679676790996318E-3</v>
      </c>
      <c r="H10" s="479">
        <v>67</v>
      </c>
      <c r="I10" s="478">
        <v>4.4382617912029675E-3</v>
      </c>
      <c r="J10" s="479">
        <v>70</v>
      </c>
      <c r="K10" s="478">
        <v>4.287376737918785E-3</v>
      </c>
    </row>
    <row r="11" spans="1:11" x14ac:dyDescent="0.15">
      <c r="A11" s="476" t="s">
        <v>13</v>
      </c>
      <c r="B11" s="479">
        <v>295</v>
      </c>
      <c r="C11" s="478">
        <v>2.4985178284068772E-2</v>
      </c>
      <c r="D11" s="479">
        <v>350</v>
      </c>
      <c r="E11" s="478">
        <v>2.6178010471204188E-2</v>
      </c>
      <c r="F11" s="479">
        <v>368</v>
      </c>
      <c r="G11" s="478">
        <v>2.6549311016521176E-2</v>
      </c>
      <c r="H11" s="479">
        <v>400</v>
      </c>
      <c r="I11" s="478">
        <v>2.6497085320614733E-2</v>
      </c>
      <c r="J11" s="479">
        <v>429</v>
      </c>
      <c r="K11" s="478">
        <v>2.627549457953084E-2</v>
      </c>
    </row>
    <row r="12" spans="1:11" x14ac:dyDescent="0.15">
      <c r="A12" s="476" t="s">
        <v>14</v>
      </c>
      <c r="B12" s="479">
        <v>941</v>
      </c>
      <c r="C12" s="478">
        <v>7.9698483950199031E-2</v>
      </c>
      <c r="D12" s="479">
        <v>1106</v>
      </c>
      <c r="E12" s="478">
        <v>8.2722513089005231E-2</v>
      </c>
      <c r="F12" s="479">
        <v>1143</v>
      </c>
      <c r="G12" s="478">
        <v>8.2461582858379623E-2</v>
      </c>
      <c r="H12" s="479">
        <v>1301</v>
      </c>
      <c r="I12" s="478">
        <v>8.6181770005299418E-2</v>
      </c>
      <c r="J12" s="479">
        <v>1459</v>
      </c>
      <c r="K12" s="478">
        <v>8.9361180866050105E-2</v>
      </c>
    </row>
    <row r="13" spans="1:11" x14ac:dyDescent="0.15">
      <c r="A13" s="476" t="s">
        <v>15</v>
      </c>
      <c r="B13" s="479">
        <v>8824</v>
      </c>
      <c r="C13" s="478">
        <v>0.74735326501228083</v>
      </c>
      <c r="D13" s="479">
        <v>9952</v>
      </c>
      <c r="E13" s="478">
        <v>0.74435302916978308</v>
      </c>
      <c r="F13" s="479">
        <v>10300</v>
      </c>
      <c r="G13" s="478">
        <v>0.74309212899502197</v>
      </c>
      <c r="H13" s="479">
        <v>11082</v>
      </c>
      <c r="I13" s="478">
        <v>0.73410174880763113</v>
      </c>
      <c r="J13" s="479">
        <v>11889</v>
      </c>
      <c r="K13" s="478">
        <v>0.72818031481594903</v>
      </c>
    </row>
    <row r="14" spans="1:11" x14ac:dyDescent="0.15">
      <c r="A14" s="476" t="s">
        <v>16</v>
      </c>
      <c r="B14" s="479">
        <v>231</v>
      </c>
      <c r="C14" s="478">
        <v>1.9564665029219955E-2</v>
      </c>
      <c r="D14" s="479">
        <v>280</v>
      </c>
      <c r="E14" s="478">
        <v>2.0942408376963352E-2</v>
      </c>
      <c r="F14" s="479">
        <v>299</v>
      </c>
      <c r="G14" s="478">
        <v>2.1571315200923456E-2</v>
      </c>
      <c r="H14" s="479">
        <v>327</v>
      </c>
      <c r="I14" s="478">
        <v>2.1661367249602544E-2</v>
      </c>
      <c r="J14" s="479">
        <v>366</v>
      </c>
      <c r="K14" s="478">
        <v>2.2416855515403931E-2</v>
      </c>
    </row>
    <row r="15" spans="1:11" x14ac:dyDescent="0.15">
      <c r="A15" s="476" t="s">
        <v>17</v>
      </c>
      <c r="B15" s="479">
        <v>175</v>
      </c>
      <c r="C15" s="478">
        <v>1.4821715931227239E-2</v>
      </c>
      <c r="D15" s="479">
        <v>211</v>
      </c>
      <c r="E15" s="478">
        <v>1.5781600598354525E-2</v>
      </c>
      <c r="F15" s="479">
        <v>224</v>
      </c>
      <c r="G15" s="478">
        <v>1.6160450183969409E-2</v>
      </c>
      <c r="H15" s="479">
        <v>247</v>
      </c>
      <c r="I15" s="478">
        <v>1.6361950185479597E-2</v>
      </c>
      <c r="J15" s="479">
        <v>278</v>
      </c>
      <c r="K15" s="478">
        <v>1.702701047344889E-2</v>
      </c>
    </row>
    <row r="16" spans="1:11" x14ac:dyDescent="0.15">
      <c r="A16" s="476" t="s">
        <v>18</v>
      </c>
      <c r="B16" s="479">
        <v>39</v>
      </c>
      <c r="C16" s="478">
        <v>3.3031252646734989E-3</v>
      </c>
      <c r="D16" s="479">
        <v>41</v>
      </c>
      <c r="E16" s="478">
        <v>3.0665669409124905E-3</v>
      </c>
      <c r="F16" s="479">
        <v>44</v>
      </c>
      <c r="G16" s="478">
        <v>3.1743741432797056E-3</v>
      </c>
      <c r="H16" s="479">
        <v>51</v>
      </c>
      <c r="I16" s="478">
        <v>3.3783783783783786E-3</v>
      </c>
      <c r="J16" s="479">
        <v>56</v>
      </c>
      <c r="K16" s="478">
        <v>3.4299013903350277E-3</v>
      </c>
    </row>
    <row r="17" spans="1:11" x14ac:dyDescent="0.15">
      <c r="A17" s="476" t="s">
        <v>19</v>
      </c>
      <c r="B17" s="479">
        <v>268</v>
      </c>
      <c r="C17" s="478">
        <v>2.2698399254679428E-2</v>
      </c>
      <c r="D17" s="479">
        <v>323</v>
      </c>
      <c r="E17" s="478">
        <v>2.4158563949139865E-2</v>
      </c>
      <c r="F17" s="479">
        <v>344</v>
      </c>
      <c r="G17" s="478">
        <v>2.4817834211095881E-2</v>
      </c>
      <c r="H17" s="479">
        <v>381</v>
      </c>
      <c r="I17" s="478">
        <v>2.5238473767885534E-2</v>
      </c>
      <c r="J17" s="479">
        <v>416</v>
      </c>
      <c r="K17" s="478">
        <v>2.5479267471060208E-2</v>
      </c>
    </row>
    <row r="18" spans="1:11" x14ac:dyDescent="0.15">
      <c r="A18" s="476" t="s">
        <v>20</v>
      </c>
      <c r="B18" s="479">
        <v>164</v>
      </c>
      <c r="C18" s="478">
        <v>1.3890065215550097E-2</v>
      </c>
      <c r="D18" s="479">
        <v>185</v>
      </c>
      <c r="E18" s="478">
        <v>1.3836948391922213E-2</v>
      </c>
      <c r="F18" s="479">
        <v>207</v>
      </c>
      <c r="G18" s="478">
        <v>1.4933987446793161E-2</v>
      </c>
      <c r="H18" s="479">
        <v>230</v>
      </c>
      <c r="I18" s="478">
        <v>1.523582405935347E-2</v>
      </c>
      <c r="J18" s="479">
        <v>271</v>
      </c>
      <c r="K18" s="478">
        <v>1.6598272799657011E-2</v>
      </c>
    </row>
    <row r="19" spans="1:11" x14ac:dyDescent="0.15">
      <c r="A19" s="476" t="s">
        <v>328</v>
      </c>
      <c r="B19" s="480">
        <v>83</v>
      </c>
      <c r="C19" s="478">
        <v>7.0297281273820613E-3</v>
      </c>
      <c r="D19" s="480">
        <v>94</v>
      </c>
      <c r="E19" s="478">
        <v>7.0306656694091247E-3</v>
      </c>
      <c r="F19" s="480">
        <v>98</v>
      </c>
      <c r="G19" s="478">
        <v>7.0701969554866169E-3</v>
      </c>
      <c r="H19" s="480">
        <v>120</v>
      </c>
      <c r="I19" s="478">
        <v>7.9491255961844191E-3</v>
      </c>
      <c r="J19" s="480">
        <v>131</v>
      </c>
      <c r="K19" s="478">
        <v>8.0235193238194398E-3</v>
      </c>
    </row>
    <row r="20" spans="1:11" x14ac:dyDescent="0.15">
      <c r="A20" s="476" t="s">
        <v>22</v>
      </c>
      <c r="B20" s="479">
        <v>175</v>
      </c>
      <c r="C20" s="478">
        <v>1.4821715931227239E-2</v>
      </c>
      <c r="D20" s="479">
        <v>194</v>
      </c>
      <c r="E20" s="478">
        <v>1.4510097232610321E-2</v>
      </c>
      <c r="F20" s="479">
        <v>213</v>
      </c>
      <c r="G20" s="478">
        <v>1.5366856648149484E-2</v>
      </c>
      <c r="H20" s="479">
        <v>249</v>
      </c>
      <c r="I20" s="478">
        <v>1.6494435612082671E-2</v>
      </c>
      <c r="J20" s="479">
        <v>279</v>
      </c>
      <c r="K20" s="478">
        <v>1.7088258712562015E-2</v>
      </c>
    </row>
    <row r="21" spans="1:11" x14ac:dyDescent="0.15">
      <c r="A21" s="476" t="s">
        <v>23</v>
      </c>
      <c r="B21" s="479">
        <v>32</v>
      </c>
      <c r="C21" s="478">
        <v>2.7102566274244092E-3</v>
      </c>
      <c r="D21" s="479">
        <v>31</v>
      </c>
      <c r="E21" s="478">
        <v>2.3186237845923708E-3</v>
      </c>
      <c r="F21" s="479">
        <v>25</v>
      </c>
      <c r="G21" s="478">
        <v>1.8036216723180147E-3</v>
      </c>
      <c r="H21" s="479">
        <v>33</v>
      </c>
      <c r="I21" s="478">
        <v>2.1860095389507153E-3</v>
      </c>
      <c r="J21" s="479">
        <v>34</v>
      </c>
      <c r="K21" s="478">
        <v>2.0824401298462671E-3</v>
      </c>
    </row>
    <row r="22" spans="1:11" x14ac:dyDescent="0.15">
      <c r="A22" s="476" t="s">
        <v>24</v>
      </c>
      <c r="B22" s="479">
        <v>48</v>
      </c>
      <c r="C22" s="478">
        <v>4.065384941136614E-3</v>
      </c>
      <c r="D22" s="479">
        <v>52</v>
      </c>
      <c r="E22" s="478">
        <v>3.8893044128646224E-3</v>
      </c>
      <c r="F22" s="479">
        <v>60</v>
      </c>
      <c r="G22" s="478">
        <v>4.328692013563235E-3</v>
      </c>
      <c r="H22" s="479">
        <v>68</v>
      </c>
      <c r="I22" s="478">
        <v>4.5045045045045045E-3</v>
      </c>
      <c r="J22" s="479">
        <v>72</v>
      </c>
      <c r="K22" s="478">
        <v>4.4098732161450358E-3</v>
      </c>
    </row>
    <row r="23" spans="1:11" x14ac:dyDescent="0.15">
      <c r="A23" s="476" t="s">
        <v>329</v>
      </c>
      <c r="B23" s="481">
        <v>116</v>
      </c>
      <c r="C23" s="478">
        <v>9.8246802744134838E-3</v>
      </c>
      <c r="D23" s="481">
        <v>116</v>
      </c>
      <c r="E23" s="478">
        <v>8.6761406133133885E-3</v>
      </c>
      <c r="F23" s="481">
        <v>119</v>
      </c>
      <c r="G23" s="478">
        <v>8.5852391602337496E-3</v>
      </c>
      <c r="H23" s="481">
        <v>123</v>
      </c>
      <c r="I23" s="478">
        <v>8.14785373608903E-3</v>
      </c>
      <c r="J23" s="481">
        <v>130</v>
      </c>
      <c r="K23" s="478">
        <v>7.9622710847063148E-3</v>
      </c>
    </row>
    <row r="24" spans="1:11" ht="11.25" x14ac:dyDescent="0.15">
      <c r="A24" s="380" t="s">
        <v>330</v>
      </c>
      <c r="B24" s="481">
        <v>163</v>
      </c>
      <c r="C24" s="478">
        <v>1.3805369695943084E-2</v>
      </c>
      <c r="D24" s="481">
        <v>152</v>
      </c>
      <c r="E24" s="478">
        <v>1.136873597606582E-2</v>
      </c>
      <c r="F24" s="481">
        <v>113</v>
      </c>
      <c r="G24" s="478">
        <v>8.1523699588774267E-3</v>
      </c>
      <c r="H24" s="481">
        <v>144</v>
      </c>
      <c r="I24" s="478">
        <v>9.538950715421303E-3</v>
      </c>
      <c r="J24" s="481">
        <v>148</v>
      </c>
      <c r="K24" s="478">
        <v>9.0647393887425733E-3</v>
      </c>
    </row>
    <row r="25" spans="1:11" x14ac:dyDescent="0.15">
      <c r="A25" s="380"/>
      <c r="F25" s="482"/>
      <c r="G25" s="483"/>
      <c r="H25" s="482"/>
      <c r="I25" s="483"/>
    </row>
    <row r="26" spans="1:11" s="66" customFormat="1" ht="11.25" customHeight="1" x14ac:dyDescent="0.15">
      <c r="A26" s="484" t="s">
        <v>331</v>
      </c>
      <c r="B26" s="484"/>
      <c r="C26" s="484"/>
      <c r="D26" s="485"/>
      <c r="E26" s="485"/>
      <c r="F26" s="485"/>
      <c r="G26" s="485"/>
      <c r="H26" s="485"/>
      <c r="I26" s="485"/>
    </row>
    <row r="27" spans="1:11" ht="11.25" customHeight="1" x14ac:dyDescent="0.15">
      <c r="A27" s="275" t="s">
        <v>332</v>
      </c>
      <c r="B27" s="77"/>
      <c r="C27" s="77"/>
      <c r="D27" s="77"/>
      <c r="E27" s="77"/>
      <c r="F27" s="77"/>
      <c r="G27" s="77"/>
      <c r="H27" s="77"/>
      <c r="I27" s="77"/>
    </row>
    <row r="28" spans="1:11" ht="11.25" customHeight="1" x14ac:dyDescent="0.15">
      <c r="A28" s="77" t="s">
        <v>333</v>
      </c>
      <c r="B28" s="77"/>
      <c r="C28" s="77"/>
      <c r="D28" s="77"/>
      <c r="E28" s="77"/>
      <c r="F28" s="486"/>
      <c r="G28" s="486"/>
      <c r="H28" s="486"/>
      <c r="I28" s="486"/>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G27"/>
  <sheetViews>
    <sheetView workbookViewId="0">
      <selection activeCell="C32" sqref="C32"/>
    </sheetView>
  </sheetViews>
  <sheetFormatPr baseColWidth="10" defaultColWidth="11.42578125" defaultRowHeight="10.5" x14ac:dyDescent="0.15"/>
  <cols>
    <col min="1" max="1" width="19.42578125" style="471" customWidth="1"/>
    <col min="2" max="16384" width="11.42578125" style="471"/>
  </cols>
  <sheetData>
    <row r="1" spans="1:7" x14ac:dyDescent="0.15">
      <c r="A1" s="380"/>
    </row>
    <row r="2" spans="1:7" s="66" customFormat="1" ht="15" customHeight="1" x14ac:dyDescent="0.15">
      <c r="A2" s="32" t="s">
        <v>463</v>
      </c>
      <c r="B2" s="93"/>
      <c r="C2" s="93"/>
      <c r="D2" s="93"/>
      <c r="E2" s="93"/>
      <c r="F2" s="93"/>
      <c r="G2" s="93"/>
    </row>
    <row r="3" spans="1:7" s="66" customFormat="1" x14ac:dyDescent="0.15">
      <c r="A3" s="33"/>
    </row>
    <row r="4" spans="1:7" s="66" customFormat="1" ht="15.75" customHeight="1" x14ac:dyDescent="0.15">
      <c r="A4" s="487" t="s">
        <v>5</v>
      </c>
      <c r="B4" s="487" t="s">
        <v>103</v>
      </c>
      <c r="C4" s="487" t="s">
        <v>327</v>
      </c>
      <c r="D4" s="487" t="s">
        <v>7</v>
      </c>
      <c r="E4" s="487" t="s">
        <v>327</v>
      </c>
      <c r="F4" s="487" t="s">
        <v>8</v>
      </c>
      <c r="G4" s="487" t="s">
        <v>327</v>
      </c>
    </row>
    <row r="5" spans="1:7" s="66" customFormat="1" x14ac:dyDescent="0.15">
      <c r="A5" s="48" t="s">
        <v>2</v>
      </c>
      <c r="B5" s="488">
        <v>16327</v>
      </c>
      <c r="C5" s="489">
        <v>0.99999999999999989</v>
      </c>
      <c r="D5" s="488">
        <v>13972</v>
      </c>
      <c r="E5" s="489">
        <v>0.8557603968885894</v>
      </c>
      <c r="F5" s="488">
        <v>2355</v>
      </c>
      <c r="G5" s="489">
        <v>0.14423960311141054</v>
      </c>
    </row>
    <row r="6" spans="1:7" s="66" customFormat="1" ht="12" customHeight="1" x14ac:dyDescent="0.15">
      <c r="A6" s="490" t="s">
        <v>9</v>
      </c>
      <c r="B6" s="491">
        <v>71</v>
      </c>
      <c r="C6" s="94">
        <v>4.34862497703191E-3</v>
      </c>
      <c r="D6" s="491">
        <v>61</v>
      </c>
      <c r="E6" s="94">
        <v>0.85915492957746475</v>
      </c>
      <c r="F6" s="491">
        <v>10</v>
      </c>
      <c r="G6" s="94">
        <v>0.14084507042253522</v>
      </c>
    </row>
    <row r="7" spans="1:7" s="66" customFormat="1" ht="12" customHeight="1" x14ac:dyDescent="0.15">
      <c r="A7" s="490" t="s">
        <v>10</v>
      </c>
      <c r="B7" s="491">
        <v>104</v>
      </c>
      <c r="C7" s="94">
        <v>6.369816867765052E-3</v>
      </c>
      <c r="D7" s="491">
        <v>86</v>
      </c>
      <c r="E7" s="94">
        <v>0.82692307692307698</v>
      </c>
      <c r="F7" s="491">
        <v>18</v>
      </c>
      <c r="G7" s="94">
        <v>0.17307692307692307</v>
      </c>
    </row>
    <row r="8" spans="1:7" s="66" customFormat="1" ht="12" customHeight="1" x14ac:dyDescent="0.15">
      <c r="A8" s="490" t="s">
        <v>11</v>
      </c>
      <c r="B8" s="491">
        <v>124</v>
      </c>
      <c r="C8" s="94">
        <v>7.5947816500275614E-3</v>
      </c>
      <c r="D8" s="491">
        <v>115</v>
      </c>
      <c r="E8" s="94">
        <v>0.92741935483870963</v>
      </c>
      <c r="F8" s="491">
        <v>9</v>
      </c>
      <c r="G8" s="94">
        <v>7.2580645161290328E-2</v>
      </c>
    </row>
    <row r="9" spans="1:7" s="66" customFormat="1" ht="12" customHeight="1" x14ac:dyDescent="0.15">
      <c r="A9" s="490" t="s">
        <v>12</v>
      </c>
      <c r="B9" s="491">
        <v>70</v>
      </c>
      <c r="C9" s="94">
        <v>4.287376737918785E-3</v>
      </c>
      <c r="D9" s="491">
        <v>58</v>
      </c>
      <c r="E9" s="94">
        <v>0.82857142857142863</v>
      </c>
      <c r="F9" s="491">
        <v>12</v>
      </c>
      <c r="G9" s="94">
        <v>0.17142857142857143</v>
      </c>
    </row>
    <row r="10" spans="1:7" s="66" customFormat="1" ht="12" customHeight="1" x14ac:dyDescent="0.15">
      <c r="A10" s="490" t="s">
        <v>13</v>
      </c>
      <c r="B10" s="491">
        <v>429</v>
      </c>
      <c r="C10" s="94">
        <v>2.627549457953084E-2</v>
      </c>
      <c r="D10" s="491">
        <v>386</v>
      </c>
      <c r="E10" s="94">
        <v>0.89976689976689972</v>
      </c>
      <c r="F10" s="491">
        <v>43</v>
      </c>
      <c r="G10" s="94">
        <v>0.10023310023310024</v>
      </c>
    </row>
    <row r="11" spans="1:7" s="66" customFormat="1" ht="12" customHeight="1" x14ac:dyDescent="0.15">
      <c r="A11" s="490" t="s">
        <v>14</v>
      </c>
      <c r="B11" s="491">
        <v>1459</v>
      </c>
      <c r="C11" s="94">
        <v>8.9361180866050105E-2</v>
      </c>
      <c r="D11" s="491">
        <v>1243</v>
      </c>
      <c r="E11" s="94">
        <v>0.85195339273474979</v>
      </c>
      <c r="F11" s="491">
        <v>216</v>
      </c>
      <c r="G11" s="94">
        <v>0.14804660726525018</v>
      </c>
    </row>
    <row r="12" spans="1:7" s="66" customFormat="1" ht="12" customHeight="1" x14ac:dyDescent="0.15">
      <c r="A12" s="490" t="s">
        <v>15</v>
      </c>
      <c r="B12" s="491">
        <v>11889</v>
      </c>
      <c r="C12" s="94">
        <v>0.72818031481594903</v>
      </c>
      <c r="D12" s="491">
        <v>10116</v>
      </c>
      <c r="E12" s="94">
        <v>0.85087055261165778</v>
      </c>
      <c r="F12" s="491">
        <v>1773</v>
      </c>
      <c r="G12" s="94">
        <v>0.14912944738834216</v>
      </c>
    </row>
    <row r="13" spans="1:7" s="66" customFormat="1" ht="12" customHeight="1" x14ac:dyDescent="0.15">
      <c r="A13" s="490" t="s">
        <v>16</v>
      </c>
      <c r="B13" s="491">
        <v>366</v>
      </c>
      <c r="C13" s="94">
        <v>2.2416855515403931E-2</v>
      </c>
      <c r="D13" s="491">
        <v>316</v>
      </c>
      <c r="E13" s="94">
        <v>0.86338797814207646</v>
      </c>
      <c r="F13" s="491">
        <v>50</v>
      </c>
      <c r="G13" s="94">
        <v>0.13661202185792351</v>
      </c>
    </row>
    <row r="14" spans="1:7" s="66" customFormat="1" ht="12" customHeight="1" x14ac:dyDescent="0.15">
      <c r="A14" s="490" t="s">
        <v>17</v>
      </c>
      <c r="B14" s="491">
        <v>278</v>
      </c>
      <c r="C14" s="94">
        <v>1.702701047344889E-2</v>
      </c>
      <c r="D14" s="491">
        <v>249</v>
      </c>
      <c r="E14" s="94">
        <v>0.89568345323741005</v>
      </c>
      <c r="F14" s="491">
        <v>29</v>
      </c>
      <c r="G14" s="94">
        <v>0.10431654676258993</v>
      </c>
    </row>
    <row r="15" spans="1:7" s="66" customFormat="1" ht="12" customHeight="1" x14ac:dyDescent="0.15">
      <c r="A15" s="490" t="s">
        <v>18</v>
      </c>
      <c r="B15" s="491">
        <v>56</v>
      </c>
      <c r="C15" s="94">
        <v>3.4299013903350277E-3</v>
      </c>
      <c r="D15" s="491">
        <v>43</v>
      </c>
      <c r="E15" s="94">
        <v>0.7678571428571429</v>
      </c>
      <c r="F15" s="491">
        <v>13</v>
      </c>
      <c r="G15" s="94">
        <v>0.23214285714285715</v>
      </c>
    </row>
    <row r="16" spans="1:7" s="66" customFormat="1" ht="12" customHeight="1" x14ac:dyDescent="0.15">
      <c r="A16" s="490" t="s">
        <v>19</v>
      </c>
      <c r="B16" s="491">
        <v>416</v>
      </c>
      <c r="C16" s="94">
        <v>2.5479267471060208E-2</v>
      </c>
      <c r="D16" s="491">
        <v>372</v>
      </c>
      <c r="E16" s="94">
        <v>0.89423076923076927</v>
      </c>
      <c r="F16" s="491">
        <v>44</v>
      </c>
      <c r="G16" s="94">
        <v>0.10576923076923077</v>
      </c>
    </row>
    <row r="17" spans="1:7" s="66" customFormat="1" ht="12" customHeight="1" x14ac:dyDescent="0.15">
      <c r="A17" s="490" t="s">
        <v>20</v>
      </c>
      <c r="B17" s="491">
        <v>271</v>
      </c>
      <c r="C17" s="94">
        <v>1.6598272799657011E-2</v>
      </c>
      <c r="D17" s="491">
        <v>238</v>
      </c>
      <c r="E17" s="94">
        <v>0.87822878228782286</v>
      </c>
      <c r="F17" s="491">
        <v>33</v>
      </c>
      <c r="G17" s="94">
        <v>0.12177121771217712</v>
      </c>
    </row>
    <row r="18" spans="1:7" s="66" customFormat="1" ht="12" customHeight="1" x14ac:dyDescent="0.15">
      <c r="A18" s="490" t="s">
        <v>328</v>
      </c>
      <c r="B18" s="491">
        <v>131</v>
      </c>
      <c r="C18" s="94">
        <v>8.0235193238194398E-3</v>
      </c>
      <c r="D18" s="491">
        <v>114</v>
      </c>
      <c r="E18" s="94">
        <v>0.87022900763358779</v>
      </c>
      <c r="F18" s="491">
        <v>17</v>
      </c>
      <c r="G18" s="94">
        <v>0.12977099236641221</v>
      </c>
    </row>
    <row r="19" spans="1:7" s="66" customFormat="1" ht="12" customHeight="1" x14ac:dyDescent="0.15">
      <c r="A19" s="490" t="s">
        <v>22</v>
      </c>
      <c r="B19" s="491">
        <v>279</v>
      </c>
      <c r="C19" s="94">
        <v>1.7088258712562015E-2</v>
      </c>
      <c r="D19" s="491">
        <v>237</v>
      </c>
      <c r="E19" s="94">
        <v>0.84946236559139787</v>
      </c>
      <c r="F19" s="491">
        <v>42</v>
      </c>
      <c r="G19" s="94">
        <v>0.15053763440860216</v>
      </c>
    </row>
    <row r="20" spans="1:7" s="66" customFormat="1" ht="12" customHeight="1" x14ac:dyDescent="0.15">
      <c r="A20" s="490" t="s">
        <v>23</v>
      </c>
      <c r="B20" s="491">
        <v>34</v>
      </c>
      <c r="C20" s="94">
        <v>2.0824401298462671E-3</v>
      </c>
      <c r="D20" s="491">
        <v>31</v>
      </c>
      <c r="E20" s="94">
        <v>0.91176470588235292</v>
      </c>
      <c r="F20" s="491">
        <v>3</v>
      </c>
      <c r="G20" s="94">
        <v>8.8235294117647065E-2</v>
      </c>
    </row>
    <row r="21" spans="1:7" s="66" customFormat="1" ht="12" customHeight="1" x14ac:dyDescent="0.15">
      <c r="A21" s="490" t="s">
        <v>24</v>
      </c>
      <c r="B21" s="491">
        <v>72</v>
      </c>
      <c r="C21" s="94">
        <v>4.4098732161450358E-3</v>
      </c>
      <c r="D21" s="491">
        <v>64</v>
      </c>
      <c r="E21" s="94">
        <v>0.88888888888888884</v>
      </c>
      <c r="F21" s="491">
        <v>8</v>
      </c>
      <c r="G21" s="94">
        <v>0.1111111111111111</v>
      </c>
    </row>
    <row r="22" spans="1:7" s="66" customFormat="1" ht="12" customHeight="1" x14ac:dyDescent="0.15">
      <c r="A22" s="490" t="s">
        <v>329</v>
      </c>
      <c r="B22" s="491">
        <v>130</v>
      </c>
      <c r="C22" s="94">
        <v>7.9622710847063148E-3</v>
      </c>
      <c r="D22" s="491">
        <v>114</v>
      </c>
      <c r="E22" s="94">
        <v>0.87692307692307692</v>
      </c>
      <c r="F22" s="491">
        <v>16</v>
      </c>
      <c r="G22" s="94">
        <v>0.12307692307692308</v>
      </c>
    </row>
    <row r="23" spans="1:7" s="66" customFormat="1" ht="12" customHeight="1" x14ac:dyDescent="0.15">
      <c r="A23" s="492" t="s">
        <v>334</v>
      </c>
      <c r="B23" s="491">
        <v>148</v>
      </c>
      <c r="C23" s="94">
        <v>9.0647393887425733E-3</v>
      </c>
      <c r="D23" s="491">
        <v>129</v>
      </c>
      <c r="E23" s="94">
        <v>0.8716216216216216</v>
      </c>
      <c r="F23" s="491">
        <v>19</v>
      </c>
      <c r="G23" s="94">
        <v>0.12837837837837837</v>
      </c>
    </row>
    <row r="24" spans="1:7" s="66" customFormat="1" ht="9.75" customHeight="1" x14ac:dyDescent="0.15">
      <c r="A24" s="492"/>
      <c r="B24" s="493"/>
      <c r="C24" s="494"/>
      <c r="D24" s="495"/>
      <c r="E24" s="496"/>
      <c r="F24" s="495"/>
      <c r="G24" s="496"/>
    </row>
    <row r="25" spans="1:7" s="498" customFormat="1" ht="11.25" customHeight="1" x14ac:dyDescent="0.15">
      <c r="A25" s="275" t="s">
        <v>465</v>
      </c>
      <c r="B25" s="497"/>
      <c r="C25" s="497"/>
      <c r="D25" s="497"/>
      <c r="E25" s="497"/>
      <c r="F25" s="497"/>
      <c r="G25" s="497"/>
    </row>
    <row r="26" spans="1:7" s="66" customFormat="1" ht="11.25" customHeight="1" x14ac:dyDescent="0.15">
      <c r="A26" s="77" t="s">
        <v>332</v>
      </c>
      <c r="B26" s="77"/>
      <c r="C26" s="77"/>
      <c r="D26" s="77"/>
      <c r="E26" s="77"/>
      <c r="F26" s="77"/>
      <c r="G26" s="77"/>
    </row>
    <row r="27" spans="1:7" s="66" customFormat="1" ht="11.25" customHeight="1" x14ac:dyDescent="0.15">
      <c r="A27" s="77" t="s">
        <v>333</v>
      </c>
      <c r="B27" s="77"/>
      <c r="C27" s="77"/>
      <c r="D27" s="77"/>
      <c r="E27" s="77"/>
      <c r="F27" s="77"/>
      <c r="G27" s="77"/>
    </row>
  </sheetData>
  <pageMargins left="0.7" right="0.7" top="0.75" bottom="0.75" header="0.3" footer="0.3"/>
  <pageSetup orientation="portrait" horizontalDpi="4294967294"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N14"/>
  <sheetViews>
    <sheetView workbookViewId="0">
      <selection activeCell="C32" sqref="C32"/>
    </sheetView>
  </sheetViews>
  <sheetFormatPr baseColWidth="10" defaultColWidth="11.42578125" defaultRowHeight="10.5" x14ac:dyDescent="0.15"/>
  <cols>
    <col min="1" max="1" width="41.140625" style="471" customWidth="1"/>
    <col min="2" max="2" width="13" style="471" bestFit="1" customWidth="1"/>
    <col min="3" max="3" width="11.140625" style="471" customWidth="1"/>
    <col min="4" max="4" width="13" style="471" bestFit="1" customWidth="1"/>
    <col min="5" max="5" width="11.140625" style="471" customWidth="1"/>
    <col min="6" max="6" width="13" style="471" bestFit="1" customWidth="1"/>
    <col min="7" max="7" width="11.140625" style="471" customWidth="1"/>
    <col min="8" max="8" width="13" style="471" bestFit="1" customWidth="1"/>
    <col min="9" max="9" width="11.140625" style="471" customWidth="1"/>
    <col min="10" max="10" width="13" style="471" customWidth="1"/>
    <col min="11" max="16384" width="11.42578125" style="471"/>
  </cols>
  <sheetData>
    <row r="1" spans="1:14" x14ac:dyDescent="0.15">
      <c r="A1" s="393"/>
    </row>
    <row r="2" spans="1:14" s="499" customFormat="1" x14ac:dyDescent="0.25">
      <c r="A2" s="32" t="s">
        <v>464</v>
      </c>
      <c r="B2" s="32"/>
      <c r="C2" s="32"/>
      <c r="D2" s="32"/>
      <c r="E2" s="32"/>
      <c r="F2" s="32"/>
      <c r="G2" s="32"/>
      <c r="H2" s="32"/>
      <c r="I2" s="32"/>
    </row>
    <row r="4" spans="1:14" ht="11.25" x14ac:dyDescent="0.15">
      <c r="A4" s="469" t="s">
        <v>335</v>
      </c>
      <c r="B4" s="500">
        <v>2018</v>
      </c>
      <c r="C4" s="501"/>
      <c r="D4" s="500" t="s">
        <v>336</v>
      </c>
      <c r="E4" s="501"/>
      <c r="F4" s="500">
        <v>2020</v>
      </c>
      <c r="G4" s="501"/>
      <c r="H4" s="500">
        <v>2021</v>
      </c>
      <c r="I4" s="501"/>
      <c r="J4" s="500">
        <v>2022</v>
      </c>
      <c r="K4" s="501"/>
    </row>
    <row r="5" spans="1:14" x14ac:dyDescent="0.15">
      <c r="A5" s="502"/>
      <c r="B5" s="473" t="s">
        <v>326</v>
      </c>
      <c r="C5" s="473" t="s">
        <v>327</v>
      </c>
      <c r="D5" s="473" t="s">
        <v>326</v>
      </c>
      <c r="E5" s="473" t="s">
        <v>327</v>
      </c>
      <c r="F5" s="473" t="s">
        <v>326</v>
      </c>
      <c r="G5" s="473" t="s">
        <v>327</v>
      </c>
      <c r="H5" s="473" t="s">
        <v>326</v>
      </c>
      <c r="I5" s="473" t="s">
        <v>327</v>
      </c>
      <c r="J5" s="473" t="s">
        <v>326</v>
      </c>
      <c r="K5" s="473" t="s">
        <v>327</v>
      </c>
    </row>
    <row r="6" spans="1:14" x14ac:dyDescent="0.15">
      <c r="A6" s="398" t="s">
        <v>2</v>
      </c>
      <c r="B6" s="49">
        <v>11807</v>
      </c>
      <c r="C6" s="503">
        <v>1</v>
      </c>
      <c r="D6" s="49">
        <v>13370</v>
      </c>
      <c r="E6" s="503">
        <v>1</v>
      </c>
      <c r="F6" s="49">
        <v>13861</v>
      </c>
      <c r="G6" s="503">
        <v>1</v>
      </c>
      <c r="H6" s="49">
        <v>15096</v>
      </c>
      <c r="I6" s="503">
        <v>1</v>
      </c>
      <c r="J6" s="49">
        <v>16327</v>
      </c>
      <c r="K6" s="503">
        <v>1</v>
      </c>
    </row>
    <row r="7" spans="1:14" x14ac:dyDescent="0.15">
      <c r="A7" s="380" t="s">
        <v>337</v>
      </c>
      <c r="B7" s="491">
        <v>384</v>
      </c>
      <c r="C7" s="504">
        <v>3.2523079529092912E-2</v>
      </c>
      <c r="D7" s="491">
        <v>1839</v>
      </c>
      <c r="E7" s="504">
        <v>0.13754674644727</v>
      </c>
      <c r="F7" s="491">
        <v>427</v>
      </c>
      <c r="G7" s="504">
        <v>3.0805858163191688E-2</v>
      </c>
      <c r="H7" s="505">
        <v>463</v>
      </c>
      <c r="I7" s="504">
        <v>3.0670376258611552E-2</v>
      </c>
      <c r="J7" s="505">
        <v>531</v>
      </c>
      <c r="K7" s="504">
        <v>3.2522814969069641E-2</v>
      </c>
    </row>
    <row r="8" spans="1:14" x14ac:dyDescent="0.15">
      <c r="A8" s="380" t="s">
        <v>338</v>
      </c>
      <c r="B8" s="491">
        <v>2177</v>
      </c>
      <c r="C8" s="504">
        <v>0.18438214618446686</v>
      </c>
      <c r="D8" s="491">
        <v>2343</v>
      </c>
      <c r="E8" s="504">
        <v>0.17524308152580403</v>
      </c>
      <c r="F8" s="491">
        <v>2258</v>
      </c>
      <c r="G8" s="504">
        <v>0.16290310944376307</v>
      </c>
      <c r="H8" s="505">
        <v>2847</v>
      </c>
      <c r="I8" s="504">
        <v>0.18859300476947535</v>
      </c>
      <c r="J8" s="505">
        <v>2954</v>
      </c>
      <c r="K8" s="504">
        <v>0.18092729834017271</v>
      </c>
    </row>
    <row r="9" spans="1:14" x14ac:dyDescent="0.15">
      <c r="A9" s="380" t="s">
        <v>339</v>
      </c>
      <c r="B9" s="491">
        <v>9246</v>
      </c>
      <c r="C9" s="504">
        <v>0.78309477428644025</v>
      </c>
      <c r="D9" s="491">
        <v>9188</v>
      </c>
      <c r="E9" s="504">
        <v>0.68721017202692591</v>
      </c>
      <c r="F9" s="491">
        <v>11176</v>
      </c>
      <c r="G9" s="504">
        <v>0.80629103239304523</v>
      </c>
      <c r="H9" s="505">
        <v>11786</v>
      </c>
      <c r="I9" s="504">
        <v>0.78073661897191304</v>
      </c>
      <c r="J9" s="505">
        <v>12842</v>
      </c>
      <c r="K9" s="504">
        <v>0.78654988669075765</v>
      </c>
    </row>
    <row r="10" spans="1:14" x14ac:dyDescent="0.15">
      <c r="A10" s="380"/>
      <c r="B10" s="491"/>
      <c r="C10" s="506"/>
      <c r="E10" s="507"/>
    </row>
    <row r="11" spans="1:14" s="66" customFormat="1" x14ac:dyDescent="0.15">
      <c r="A11" s="484" t="s">
        <v>340</v>
      </c>
      <c r="B11" s="484"/>
      <c r="C11" s="484"/>
      <c r="D11" s="485"/>
      <c r="E11" s="485"/>
      <c r="F11" s="485"/>
      <c r="G11" s="485"/>
      <c r="H11" s="485"/>
      <c r="I11" s="485"/>
      <c r="M11" s="471"/>
      <c r="N11" s="471"/>
    </row>
    <row r="12" spans="1:14" x14ac:dyDescent="0.15">
      <c r="A12" s="163" t="s">
        <v>466</v>
      </c>
      <c r="B12" s="275"/>
      <c r="C12" s="275"/>
      <c r="D12" s="275"/>
      <c r="E12" s="275"/>
      <c r="F12" s="275"/>
      <c r="G12" s="275"/>
      <c r="H12" s="275"/>
      <c r="I12" s="275"/>
    </row>
    <row r="13" spans="1:14" x14ac:dyDescent="0.15">
      <c r="A13" s="508" t="s">
        <v>341</v>
      </c>
      <c r="B13" s="102"/>
      <c r="C13" s="102"/>
      <c r="D13" s="102"/>
      <c r="E13" s="102"/>
      <c r="F13" s="102"/>
      <c r="G13" s="102"/>
      <c r="H13" s="102"/>
      <c r="I13" s="102"/>
      <c r="J13" s="102"/>
      <c r="K13" s="102"/>
    </row>
    <row r="14" spans="1:14" x14ac:dyDescent="0.15">
      <c r="A14" s="484" t="s">
        <v>333</v>
      </c>
      <c r="B14" s="509"/>
      <c r="C14" s="509"/>
      <c r="D14" s="509"/>
      <c r="E14" s="509"/>
      <c r="F14" s="509"/>
      <c r="G14" s="509"/>
      <c r="H14" s="509"/>
      <c r="I14" s="509"/>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I10"/>
  <sheetViews>
    <sheetView workbookViewId="0">
      <selection activeCell="C32" sqref="C32"/>
    </sheetView>
  </sheetViews>
  <sheetFormatPr baseColWidth="10" defaultColWidth="11.42578125" defaultRowHeight="10.5" x14ac:dyDescent="0.15"/>
  <cols>
    <col min="1" max="1" width="28.85546875" style="471" customWidth="1"/>
    <col min="2" max="5" width="11.42578125" style="471"/>
    <col min="6" max="6" width="10.28515625" style="471" customWidth="1"/>
    <col min="7" max="16384" width="11.42578125" style="471"/>
  </cols>
  <sheetData>
    <row r="1" spans="1:9" s="66" customFormat="1" x14ac:dyDescent="0.15">
      <c r="A1" s="510"/>
    </row>
    <row r="2" spans="1:9" s="54" customFormat="1" x14ac:dyDescent="0.25">
      <c r="A2" s="398" t="s">
        <v>495</v>
      </c>
      <c r="B2" s="398"/>
      <c r="C2" s="398"/>
      <c r="D2" s="398"/>
      <c r="E2" s="398"/>
      <c r="F2" s="398"/>
    </row>
    <row r="3" spans="1:9" s="66" customFormat="1" x14ac:dyDescent="0.15">
      <c r="A3" s="510"/>
    </row>
    <row r="4" spans="1:9" s="54" customFormat="1" x14ac:dyDescent="0.25">
      <c r="A4" s="469" t="s">
        <v>342</v>
      </c>
      <c r="B4" s="402" t="s">
        <v>343</v>
      </c>
      <c r="C4" s="402"/>
      <c r="D4" s="402"/>
      <c r="E4" s="402"/>
      <c r="F4" s="404"/>
    </row>
    <row r="5" spans="1:9" s="54" customFormat="1" ht="11.25" x14ac:dyDescent="0.25">
      <c r="A5" s="502"/>
      <c r="B5" s="215">
        <v>2018</v>
      </c>
      <c r="C5" s="215">
        <v>2019</v>
      </c>
      <c r="D5" s="215" t="s">
        <v>36</v>
      </c>
      <c r="E5" s="215">
        <v>2021</v>
      </c>
      <c r="F5" s="215">
        <v>2022</v>
      </c>
    </row>
    <row r="6" spans="1:9" s="66" customFormat="1" x14ac:dyDescent="0.15">
      <c r="A6" s="511" t="s">
        <v>2</v>
      </c>
      <c r="B6" s="512">
        <v>8743</v>
      </c>
      <c r="C6" s="512">
        <v>8045</v>
      </c>
      <c r="D6" s="513">
        <v>10771</v>
      </c>
      <c r="E6" s="513">
        <v>8166</v>
      </c>
      <c r="F6" s="513">
        <v>8907</v>
      </c>
      <c r="I6" s="54"/>
    </row>
    <row r="7" spans="1:9" s="66" customFormat="1" x14ac:dyDescent="0.15">
      <c r="I7" s="54"/>
    </row>
    <row r="8" spans="1:9" s="66" customFormat="1" x14ac:dyDescent="0.15">
      <c r="A8" s="484" t="s">
        <v>344</v>
      </c>
      <c r="B8" s="484"/>
      <c r="C8" s="484"/>
      <c r="D8" s="484"/>
      <c r="E8" s="484"/>
      <c r="F8" s="484"/>
      <c r="I8" s="54"/>
    </row>
    <row r="9" spans="1:9" ht="11.25" customHeight="1" x14ac:dyDescent="0.15">
      <c r="A9" s="514" t="s">
        <v>345</v>
      </c>
      <c r="B9" s="77"/>
      <c r="C9" s="77"/>
      <c r="D9" s="77"/>
      <c r="E9" s="77"/>
      <c r="F9" s="77"/>
    </row>
    <row r="10" spans="1:9" s="66" customFormat="1" x14ac:dyDescent="0.15">
      <c r="A10" s="77" t="s">
        <v>333</v>
      </c>
      <c r="B10" s="77"/>
      <c r="C10" s="77"/>
      <c r="D10" s="77"/>
      <c r="E10" s="77"/>
      <c r="F10" s="77"/>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F22"/>
  <sheetViews>
    <sheetView workbookViewId="0"/>
  </sheetViews>
  <sheetFormatPr baseColWidth="10" defaultColWidth="11.42578125" defaultRowHeight="10.5" x14ac:dyDescent="0.25"/>
  <cols>
    <col min="1" max="1" width="37.7109375" style="163" customWidth="1"/>
    <col min="2" max="16384" width="11.42578125" style="163"/>
  </cols>
  <sheetData>
    <row r="2" spans="1:6" ht="11.25" x14ac:dyDescent="0.25">
      <c r="A2" s="590" t="s">
        <v>761</v>
      </c>
    </row>
    <row r="3" spans="1:6" ht="11.25" customHeight="1" x14ac:dyDescent="0.25"/>
    <row r="4" spans="1:6" ht="13.5" customHeight="1" x14ac:dyDescent="0.25">
      <c r="A4" s="844" t="s">
        <v>762</v>
      </c>
      <c r="B4" s="833" t="s">
        <v>1</v>
      </c>
      <c r="C4" s="833"/>
      <c r="D4" s="833"/>
      <c r="E4" s="833"/>
      <c r="F4" s="833"/>
    </row>
    <row r="5" spans="1:6" ht="13.5" customHeight="1" x14ac:dyDescent="0.25">
      <c r="A5" s="281"/>
      <c r="B5" s="835">
        <v>2018</v>
      </c>
      <c r="C5" s="835">
        <v>2019</v>
      </c>
      <c r="D5" s="835">
        <v>2020</v>
      </c>
      <c r="E5" s="835">
        <v>2021</v>
      </c>
      <c r="F5" s="835">
        <v>2022</v>
      </c>
    </row>
    <row r="6" spans="1:6" x14ac:dyDescent="0.25">
      <c r="A6" s="874" t="s">
        <v>103</v>
      </c>
      <c r="B6" s="836">
        <v>491</v>
      </c>
      <c r="C6" s="836">
        <v>513</v>
      </c>
      <c r="D6" s="836">
        <v>484</v>
      </c>
      <c r="E6" s="836">
        <v>573</v>
      </c>
      <c r="F6" s="884">
        <v>662</v>
      </c>
    </row>
    <row r="7" spans="1:6" x14ac:dyDescent="0.25">
      <c r="A7" s="837" t="s">
        <v>763</v>
      </c>
      <c r="B7" s="779">
        <v>1</v>
      </c>
      <c r="C7" s="779">
        <v>2</v>
      </c>
      <c r="D7" s="779">
        <v>1</v>
      </c>
      <c r="E7" s="779">
        <v>2</v>
      </c>
      <c r="F7" s="779">
        <v>3</v>
      </c>
    </row>
    <row r="8" spans="1:6" x14ac:dyDescent="0.25">
      <c r="A8" s="837" t="s">
        <v>686</v>
      </c>
      <c r="B8" s="779">
        <v>1</v>
      </c>
      <c r="C8" s="779">
        <v>1</v>
      </c>
      <c r="D8" s="779">
        <v>1</v>
      </c>
      <c r="E8" s="779">
        <v>1</v>
      </c>
      <c r="F8" s="779">
        <v>1</v>
      </c>
    </row>
    <row r="9" spans="1:6" x14ac:dyDescent="0.25">
      <c r="A9" s="837" t="s">
        <v>713</v>
      </c>
      <c r="B9" s="779">
        <v>53</v>
      </c>
      <c r="C9" s="779">
        <v>64</v>
      </c>
      <c r="D9" s="779">
        <v>53</v>
      </c>
      <c r="E9" s="779">
        <v>48</v>
      </c>
      <c r="F9" s="779">
        <v>81</v>
      </c>
    </row>
    <row r="10" spans="1:6" x14ac:dyDescent="0.25">
      <c r="A10" s="837" t="s">
        <v>764</v>
      </c>
      <c r="B10" s="779">
        <v>376</v>
      </c>
      <c r="C10" s="779">
        <v>381</v>
      </c>
      <c r="D10" s="779">
        <v>368</v>
      </c>
      <c r="E10" s="779">
        <v>392</v>
      </c>
      <c r="F10" s="779">
        <v>383</v>
      </c>
    </row>
    <row r="11" spans="1:6" x14ac:dyDescent="0.25">
      <c r="A11" s="837" t="s">
        <v>765</v>
      </c>
      <c r="B11" s="779">
        <v>8</v>
      </c>
      <c r="C11" s="779">
        <v>8</v>
      </c>
      <c r="D11" s="779">
        <v>8</v>
      </c>
      <c r="E11" s="779">
        <v>8</v>
      </c>
      <c r="F11" s="779">
        <v>8</v>
      </c>
    </row>
    <row r="12" spans="1:6" x14ac:dyDescent="0.25">
      <c r="A12" s="837" t="s">
        <v>766</v>
      </c>
      <c r="B12" s="779">
        <v>0</v>
      </c>
      <c r="C12" s="779">
        <v>0</v>
      </c>
      <c r="D12" s="779">
        <v>0</v>
      </c>
      <c r="E12" s="779">
        <v>72</v>
      </c>
      <c r="F12" s="779">
        <v>96</v>
      </c>
    </row>
    <row r="13" spans="1:6" x14ac:dyDescent="0.25">
      <c r="A13" s="837" t="s">
        <v>714</v>
      </c>
      <c r="B13" s="779">
        <v>0</v>
      </c>
      <c r="C13" s="779">
        <v>1</v>
      </c>
      <c r="D13" s="779">
        <v>3</v>
      </c>
      <c r="E13" s="779">
        <v>3</v>
      </c>
      <c r="F13" s="779">
        <v>12</v>
      </c>
    </row>
    <row r="14" spans="1:6" x14ac:dyDescent="0.25">
      <c r="A14" s="837" t="s">
        <v>767</v>
      </c>
      <c r="B14" s="779">
        <v>0</v>
      </c>
      <c r="C14" s="779">
        <v>3</v>
      </c>
      <c r="D14" s="779">
        <v>4</v>
      </c>
      <c r="E14" s="779">
        <v>5</v>
      </c>
      <c r="F14" s="779">
        <v>5</v>
      </c>
    </row>
    <row r="15" spans="1:6" x14ac:dyDescent="0.25">
      <c r="A15" s="837" t="s">
        <v>768</v>
      </c>
      <c r="B15" s="779">
        <v>17</v>
      </c>
      <c r="C15" s="779">
        <v>17</v>
      </c>
      <c r="D15" s="779">
        <v>17</v>
      </c>
      <c r="E15" s="779">
        <v>10</v>
      </c>
      <c r="F15" s="779">
        <v>16</v>
      </c>
    </row>
    <row r="16" spans="1:6" x14ac:dyDescent="0.25">
      <c r="A16" s="837" t="s">
        <v>769</v>
      </c>
      <c r="B16" s="779">
        <v>21</v>
      </c>
      <c r="C16" s="779">
        <v>25</v>
      </c>
      <c r="D16" s="779">
        <v>22</v>
      </c>
      <c r="E16" s="779">
        <v>22</v>
      </c>
      <c r="F16" s="779">
        <v>24</v>
      </c>
    </row>
    <row r="17" spans="1:6" x14ac:dyDescent="0.25">
      <c r="A17" s="837" t="s">
        <v>712</v>
      </c>
      <c r="B17" s="779">
        <v>14</v>
      </c>
      <c r="C17" s="779">
        <v>11</v>
      </c>
      <c r="D17" s="779">
        <v>7</v>
      </c>
      <c r="E17" s="779">
        <v>10</v>
      </c>
      <c r="F17" s="779">
        <v>33</v>
      </c>
    </row>
    <row r="19" spans="1:6" x14ac:dyDescent="0.25">
      <c r="A19" s="591" t="s">
        <v>770</v>
      </c>
    </row>
    <row r="20" spans="1:6" x14ac:dyDescent="0.25">
      <c r="A20" s="591" t="s">
        <v>771</v>
      </c>
    </row>
    <row r="21" spans="1:6" x14ac:dyDescent="0.25">
      <c r="A21" s="774" t="s">
        <v>25</v>
      </c>
    </row>
    <row r="22" spans="1:6" x14ac:dyDescent="0.25">
      <c r="A22" s="163" t="s">
        <v>506</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2:Y13"/>
  <sheetViews>
    <sheetView zoomScaleNormal="100" workbookViewId="0"/>
  </sheetViews>
  <sheetFormatPr baseColWidth="10" defaultColWidth="11.42578125" defaultRowHeight="10.5" x14ac:dyDescent="0.25"/>
  <cols>
    <col min="1" max="1" width="28.140625" style="380" customWidth="1"/>
    <col min="2" max="2" width="8.42578125" style="380" bestFit="1" customWidth="1"/>
    <col min="3" max="3" width="9.28515625" style="380" customWidth="1"/>
    <col min="4" max="4" width="8.42578125" style="380" bestFit="1" customWidth="1"/>
    <col min="5" max="5" width="13.28515625" style="380" customWidth="1"/>
    <col min="6" max="6" width="8.42578125" style="380" bestFit="1" customWidth="1"/>
    <col min="7" max="7" width="9.28515625" style="380" customWidth="1"/>
    <col min="8" max="8" width="8.42578125" style="380" bestFit="1" customWidth="1"/>
    <col min="9" max="9" width="13.28515625" style="380" customWidth="1"/>
    <col min="10" max="10" width="8.42578125" style="380" bestFit="1" customWidth="1"/>
    <col min="11" max="11" width="9.28515625" style="380" customWidth="1"/>
    <col min="12" max="12" width="8.42578125" style="380" bestFit="1" customWidth="1"/>
    <col min="13" max="13" width="13.28515625" style="380" customWidth="1"/>
    <col min="14" max="14" width="8.42578125" style="380" bestFit="1" customWidth="1"/>
    <col min="15" max="15" width="9.28515625" style="380" customWidth="1"/>
    <col min="16" max="16" width="8.42578125" style="380" bestFit="1" customWidth="1"/>
    <col min="17" max="17" width="13.28515625" style="380" customWidth="1"/>
    <col min="18" max="18" width="8.5703125" style="380" customWidth="1"/>
    <col min="19" max="19" width="9.28515625" style="380" customWidth="1"/>
    <col min="20" max="20" width="8.5703125" style="380" customWidth="1"/>
    <col min="21" max="21" width="14.42578125" style="380" customWidth="1"/>
    <col min="22" max="16384" width="11.42578125" style="380"/>
  </cols>
  <sheetData>
    <row r="2" spans="1:25" x14ac:dyDescent="0.25">
      <c r="A2" s="32" t="s">
        <v>467</v>
      </c>
      <c r="B2" s="206"/>
      <c r="C2" s="206"/>
      <c r="D2" s="206"/>
      <c r="E2" s="206"/>
      <c r="F2" s="206"/>
      <c r="G2" s="206"/>
      <c r="H2" s="206"/>
      <c r="I2" s="206"/>
      <c r="J2" s="206"/>
      <c r="K2" s="206"/>
      <c r="L2" s="206"/>
      <c r="M2" s="206"/>
      <c r="N2" s="206"/>
      <c r="O2" s="206"/>
      <c r="P2" s="206"/>
      <c r="Q2" s="206"/>
    </row>
    <row r="4" spans="1:25" x14ac:dyDescent="0.25">
      <c r="A4" s="515"/>
      <c r="B4" s="516">
        <v>2018</v>
      </c>
      <c r="C4" s="517"/>
      <c r="D4" s="517"/>
      <c r="E4" s="518"/>
      <c r="F4" s="516">
        <v>2019</v>
      </c>
      <c r="G4" s="517"/>
      <c r="H4" s="517"/>
      <c r="I4" s="518"/>
      <c r="J4" s="516">
        <v>2020</v>
      </c>
      <c r="K4" s="517"/>
      <c r="L4" s="517"/>
      <c r="M4" s="518"/>
      <c r="N4" s="516">
        <v>2021</v>
      </c>
      <c r="O4" s="517"/>
      <c r="P4" s="517"/>
      <c r="Q4" s="518"/>
      <c r="R4" s="516">
        <v>2022</v>
      </c>
      <c r="S4" s="517"/>
      <c r="T4" s="518"/>
      <c r="U4" s="518"/>
    </row>
    <row r="5" spans="1:25" x14ac:dyDescent="0.25">
      <c r="A5" s="519" t="s">
        <v>346</v>
      </c>
      <c r="B5" s="520" t="s">
        <v>103</v>
      </c>
      <c r="C5" s="501" t="s">
        <v>6</v>
      </c>
      <c r="D5" s="521"/>
      <c r="E5" s="500"/>
      <c r="F5" s="520" t="s">
        <v>103</v>
      </c>
      <c r="G5" s="501" t="s">
        <v>6</v>
      </c>
      <c r="H5" s="521"/>
      <c r="I5" s="521"/>
      <c r="J5" s="520" t="s">
        <v>103</v>
      </c>
      <c r="K5" s="501" t="s">
        <v>6</v>
      </c>
      <c r="L5" s="521"/>
      <c r="M5" s="521"/>
      <c r="N5" s="520" t="s">
        <v>103</v>
      </c>
      <c r="O5" s="501" t="s">
        <v>6</v>
      </c>
      <c r="P5" s="521"/>
      <c r="Q5" s="521"/>
      <c r="R5" s="520" t="s">
        <v>103</v>
      </c>
      <c r="S5" s="501" t="s">
        <v>6</v>
      </c>
      <c r="T5" s="521"/>
      <c r="U5" s="521"/>
    </row>
    <row r="6" spans="1:25" ht="22.5" customHeight="1" x14ac:dyDescent="0.25">
      <c r="A6" s="522"/>
      <c r="B6" s="523"/>
      <c r="C6" s="524" t="s">
        <v>7</v>
      </c>
      <c r="D6" s="525" t="s">
        <v>8</v>
      </c>
      <c r="E6" s="526" t="s">
        <v>347</v>
      </c>
      <c r="F6" s="527"/>
      <c r="G6" s="524" t="s">
        <v>7</v>
      </c>
      <c r="H6" s="525" t="s">
        <v>8</v>
      </c>
      <c r="I6" s="528" t="s">
        <v>347</v>
      </c>
      <c r="J6" s="527"/>
      <c r="K6" s="524" t="s">
        <v>7</v>
      </c>
      <c r="L6" s="525" t="s">
        <v>8</v>
      </c>
      <c r="M6" s="528" t="s">
        <v>347</v>
      </c>
      <c r="N6" s="527"/>
      <c r="O6" s="524" t="s">
        <v>7</v>
      </c>
      <c r="P6" s="525" t="s">
        <v>8</v>
      </c>
      <c r="Q6" s="528" t="s">
        <v>347</v>
      </c>
      <c r="R6" s="527"/>
      <c r="S6" s="524" t="s">
        <v>7</v>
      </c>
      <c r="T6" s="525" t="s">
        <v>8</v>
      </c>
      <c r="U6" s="528" t="s">
        <v>347</v>
      </c>
    </row>
    <row r="7" spans="1:25" ht="21" x14ac:dyDescent="0.25">
      <c r="A7" s="85" t="s">
        <v>348</v>
      </c>
      <c r="B7" s="408">
        <v>12233</v>
      </c>
      <c r="C7" s="529">
        <v>10275</v>
      </c>
      <c r="D7" s="529">
        <v>1532</v>
      </c>
      <c r="E7" s="529">
        <v>426</v>
      </c>
      <c r="F7" s="408">
        <v>13821</v>
      </c>
      <c r="G7" s="529">
        <v>11569</v>
      </c>
      <c r="H7" s="529">
        <v>1801</v>
      </c>
      <c r="I7" s="529">
        <v>451</v>
      </c>
      <c r="J7" s="408">
        <v>14345</v>
      </c>
      <c r="K7" s="529">
        <v>11953</v>
      </c>
      <c r="L7" s="529">
        <v>1908</v>
      </c>
      <c r="M7" s="529">
        <v>484</v>
      </c>
      <c r="N7" s="408">
        <v>15597</v>
      </c>
      <c r="O7" s="529">
        <v>12962</v>
      </c>
      <c r="P7" s="529">
        <v>2134</v>
      </c>
      <c r="Q7" s="529">
        <v>501</v>
      </c>
      <c r="R7" s="408">
        <v>16859</v>
      </c>
      <c r="S7" s="529">
        <v>13972</v>
      </c>
      <c r="T7" s="529">
        <v>2355</v>
      </c>
      <c r="U7" s="529">
        <v>532</v>
      </c>
    </row>
    <row r="8" spans="1:25" ht="21" x14ac:dyDescent="0.25">
      <c r="A8" s="85" t="s">
        <v>349</v>
      </c>
      <c r="B8" s="408">
        <v>9055</v>
      </c>
      <c r="C8" s="529">
        <v>7581</v>
      </c>
      <c r="D8" s="529">
        <v>1118</v>
      </c>
      <c r="E8" s="529">
        <v>356</v>
      </c>
      <c r="F8" s="408">
        <v>10189</v>
      </c>
      <c r="G8" s="529">
        <v>8564</v>
      </c>
      <c r="H8" s="529">
        <v>1253</v>
      </c>
      <c r="I8" s="529">
        <v>372</v>
      </c>
      <c r="J8" s="408">
        <v>10925</v>
      </c>
      <c r="K8" s="529">
        <v>9117</v>
      </c>
      <c r="L8" s="529">
        <v>1403</v>
      </c>
      <c r="M8" s="529">
        <v>405</v>
      </c>
      <c r="N8" s="408">
        <v>11260</v>
      </c>
      <c r="O8" s="529">
        <v>9354</v>
      </c>
      <c r="P8" s="529">
        <v>1492</v>
      </c>
      <c r="Q8" s="529">
        <v>414</v>
      </c>
      <c r="R8" s="408">
        <v>11920</v>
      </c>
      <c r="S8" s="529">
        <v>9842</v>
      </c>
      <c r="T8" s="529">
        <v>1635</v>
      </c>
      <c r="U8" s="529">
        <v>443</v>
      </c>
    </row>
    <row r="10" spans="1:25" s="54" customFormat="1" x14ac:dyDescent="0.25">
      <c r="A10" s="163" t="s">
        <v>331</v>
      </c>
      <c r="B10" s="530"/>
      <c r="C10" s="530"/>
      <c r="W10" s="380"/>
      <c r="X10" s="380"/>
      <c r="Y10" s="380"/>
    </row>
    <row r="11" spans="1:25" x14ac:dyDescent="0.25">
      <c r="A11" s="54" t="s">
        <v>350</v>
      </c>
      <c r="B11" s="54"/>
      <c r="C11" s="54"/>
    </row>
    <row r="12" spans="1:25" x14ac:dyDescent="0.25">
      <c r="A12" s="54" t="s">
        <v>333</v>
      </c>
      <c r="B12" s="531"/>
      <c r="C12" s="531"/>
      <c r="R12" s="532"/>
    </row>
    <row r="13" spans="1:25" x14ac:dyDescent="0.25">
      <c r="R13" s="532"/>
    </row>
  </sheetData>
  <pageMargins left="0.7" right="0.7" top="0.75" bottom="0.75" header="0.3" footer="0.3"/>
  <pageSetup paperSize="9" orientation="portrait" horizontalDpi="300" verticalDpi="300"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1:I14"/>
  <sheetViews>
    <sheetView workbookViewId="0">
      <selection activeCell="C32" sqref="C32"/>
    </sheetView>
  </sheetViews>
  <sheetFormatPr baseColWidth="10" defaultColWidth="11.42578125" defaultRowHeight="10.5" x14ac:dyDescent="0.15"/>
  <cols>
    <col min="1" max="1" width="26.85546875" style="380" bestFit="1" customWidth="1"/>
    <col min="2" max="4" width="11.42578125" style="471" customWidth="1"/>
    <col min="5" max="16384" width="11.42578125" style="471"/>
  </cols>
  <sheetData>
    <row r="1" spans="1:9" x14ac:dyDescent="0.15">
      <c r="A1" s="393"/>
    </row>
    <row r="2" spans="1:9" x14ac:dyDescent="0.15">
      <c r="A2" s="533" t="s">
        <v>468</v>
      </c>
      <c r="B2" s="534"/>
      <c r="C2" s="534"/>
      <c r="D2" s="534"/>
    </row>
    <row r="3" spans="1:9" x14ac:dyDescent="0.15">
      <c r="A3" s="398"/>
    </row>
    <row r="4" spans="1:9" ht="15" customHeight="1" x14ac:dyDescent="0.15">
      <c r="A4" s="521" t="s">
        <v>351</v>
      </c>
      <c r="B4" s="470">
        <v>2018</v>
      </c>
      <c r="C4" s="470">
        <v>2019</v>
      </c>
      <c r="D4" s="46" t="s">
        <v>36</v>
      </c>
      <c r="E4" s="46" t="s">
        <v>352</v>
      </c>
      <c r="F4" s="46">
        <v>2022</v>
      </c>
    </row>
    <row r="5" spans="1:9" x14ac:dyDescent="0.15">
      <c r="A5" s="398" t="s">
        <v>2</v>
      </c>
      <c r="B5" s="535">
        <v>5030</v>
      </c>
      <c r="C5" s="535">
        <v>4939</v>
      </c>
      <c r="D5" s="535">
        <v>2787</v>
      </c>
      <c r="E5" s="535">
        <v>2314</v>
      </c>
      <c r="F5" s="535">
        <v>3483</v>
      </c>
    </row>
    <row r="6" spans="1:9" x14ac:dyDescent="0.15">
      <c r="A6" s="499" t="s">
        <v>353</v>
      </c>
      <c r="B6" s="536">
        <v>4471</v>
      </c>
      <c r="C6" s="536">
        <v>4285</v>
      </c>
      <c r="D6" s="536">
        <v>2672</v>
      </c>
      <c r="E6" s="536">
        <v>2187</v>
      </c>
      <c r="F6" s="536">
        <v>2486</v>
      </c>
    </row>
    <row r="7" spans="1:9" x14ac:dyDescent="0.15">
      <c r="A7" s="499" t="s">
        <v>354</v>
      </c>
      <c r="B7" s="536">
        <v>510</v>
      </c>
      <c r="C7" s="536">
        <v>589</v>
      </c>
      <c r="D7" s="536">
        <v>74</v>
      </c>
      <c r="E7" s="536">
        <v>92</v>
      </c>
      <c r="F7" s="536">
        <v>473</v>
      </c>
    </row>
    <row r="8" spans="1:9" x14ac:dyDescent="0.15">
      <c r="A8" s="499" t="s">
        <v>355</v>
      </c>
      <c r="B8" s="536">
        <v>11</v>
      </c>
      <c r="C8" s="536">
        <v>14</v>
      </c>
      <c r="D8" s="536">
        <v>11</v>
      </c>
      <c r="E8" s="536">
        <v>10</v>
      </c>
      <c r="F8" s="536">
        <v>8</v>
      </c>
    </row>
    <row r="9" spans="1:9" x14ac:dyDescent="0.15">
      <c r="A9" s="499" t="s">
        <v>356</v>
      </c>
      <c r="B9" s="536">
        <v>38</v>
      </c>
      <c r="C9" s="536">
        <v>51</v>
      </c>
      <c r="D9" s="536">
        <v>30</v>
      </c>
      <c r="E9" s="536">
        <v>25</v>
      </c>
      <c r="F9" s="536">
        <v>516</v>
      </c>
    </row>
    <row r="10" spans="1:9" x14ac:dyDescent="0.15">
      <c r="A10" s="499"/>
      <c r="B10" s="537"/>
      <c r="C10" s="536"/>
      <c r="D10" s="536"/>
    </row>
    <row r="11" spans="1:9" s="66" customFormat="1" x14ac:dyDescent="0.15">
      <c r="A11" s="484" t="s">
        <v>340</v>
      </c>
      <c r="B11" s="484"/>
      <c r="C11" s="484"/>
      <c r="D11" s="484"/>
      <c r="E11" s="484"/>
      <c r="F11" s="484"/>
      <c r="I11" s="471"/>
    </row>
    <row r="12" spans="1:9" x14ac:dyDescent="0.15">
      <c r="A12" s="163" t="s">
        <v>466</v>
      </c>
      <c r="B12" s="484"/>
      <c r="C12" s="484"/>
      <c r="D12" s="484"/>
      <c r="E12" s="484"/>
      <c r="F12" s="484"/>
    </row>
    <row r="13" spans="1:9" s="539" customFormat="1" ht="11.25" customHeight="1" x14ac:dyDescent="0.15">
      <c r="A13" s="514" t="s">
        <v>357</v>
      </c>
      <c r="B13" s="538"/>
      <c r="C13" s="538"/>
      <c r="D13" s="538"/>
      <c r="E13" s="538"/>
      <c r="F13" s="538"/>
    </row>
    <row r="14" spans="1:9" x14ac:dyDescent="0.15">
      <c r="A14" s="54" t="s">
        <v>333</v>
      </c>
      <c r="B14" s="77"/>
      <c r="C14" s="77"/>
      <c r="D14" s="509"/>
    </row>
  </sheetData>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2:F8"/>
  <sheetViews>
    <sheetView workbookViewId="0">
      <selection activeCell="C32" sqref="C32"/>
    </sheetView>
  </sheetViews>
  <sheetFormatPr baseColWidth="10" defaultColWidth="9.140625" defaultRowHeight="10.5" x14ac:dyDescent="0.15"/>
  <cols>
    <col min="1" max="1" width="40.42578125" style="16" customWidth="1"/>
    <col min="2" max="4" width="11.42578125" style="4" customWidth="1"/>
    <col min="5" max="5" width="9.28515625" style="4" customWidth="1"/>
    <col min="6" max="16384" width="9.140625" style="4"/>
  </cols>
  <sheetData>
    <row r="2" spans="1:6" x14ac:dyDescent="0.15">
      <c r="A2" s="1" t="s">
        <v>469</v>
      </c>
      <c r="B2" s="2"/>
      <c r="C2" s="2"/>
      <c r="D2" s="2"/>
      <c r="E2" s="3"/>
    </row>
    <row r="3" spans="1:6" x14ac:dyDescent="0.15">
      <c r="A3" s="5"/>
      <c r="B3" s="2"/>
      <c r="C3" s="2"/>
      <c r="D3" s="2"/>
      <c r="E3" s="2"/>
    </row>
    <row r="4" spans="1:6" x14ac:dyDescent="0.15">
      <c r="A4" s="6" t="s">
        <v>0</v>
      </c>
      <c r="B4" s="7" t="s">
        <v>1</v>
      </c>
      <c r="C4" s="7"/>
      <c r="D4" s="7"/>
      <c r="E4" s="7"/>
      <c r="F4" s="8"/>
    </row>
    <row r="5" spans="1:6" x14ac:dyDescent="0.15">
      <c r="A5" s="9"/>
      <c r="B5" s="10">
        <v>2018</v>
      </c>
      <c r="C5" s="10">
        <v>2019</v>
      </c>
      <c r="D5" s="10">
        <v>2020</v>
      </c>
      <c r="E5" s="10">
        <v>2021</v>
      </c>
      <c r="F5" s="10">
        <v>2022</v>
      </c>
    </row>
    <row r="6" spans="1:6" x14ac:dyDescent="0.15">
      <c r="A6" s="11" t="s">
        <v>2</v>
      </c>
      <c r="B6" s="12">
        <v>12</v>
      </c>
      <c r="C6" s="12">
        <v>13</v>
      </c>
      <c r="D6" s="12">
        <v>13</v>
      </c>
      <c r="E6" s="12">
        <v>13</v>
      </c>
      <c r="F6" s="12">
        <v>13</v>
      </c>
    </row>
    <row r="7" spans="1:6" x14ac:dyDescent="0.15">
      <c r="A7" s="13"/>
      <c r="B7" s="14"/>
      <c r="C7" s="14"/>
      <c r="D7" s="14"/>
      <c r="E7" s="14"/>
    </row>
    <row r="8" spans="1:6" x14ac:dyDescent="0.15">
      <c r="A8" s="15" t="s">
        <v>3</v>
      </c>
      <c r="B8" s="14"/>
      <c r="C8" s="14"/>
      <c r="D8" s="14"/>
      <c r="E8" s="3"/>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2:F10"/>
  <sheetViews>
    <sheetView workbookViewId="0">
      <selection activeCell="C32" sqref="C32"/>
    </sheetView>
  </sheetViews>
  <sheetFormatPr baseColWidth="10" defaultColWidth="9.140625" defaultRowHeight="10.5" x14ac:dyDescent="0.15"/>
  <cols>
    <col min="1" max="1" width="20.42578125" style="28" customWidth="1"/>
    <col min="2" max="4" width="12" style="20" customWidth="1"/>
    <col min="5" max="5" width="11.42578125" style="20" customWidth="1"/>
    <col min="6" max="16384" width="9.140625" style="20"/>
  </cols>
  <sheetData>
    <row r="2" spans="1:6" x14ac:dyDescent="0.15">
      <c r="A2" s="17" t="s">
        <v>470</v>
      </c>
      <c r="B2" s="18"/>
      <c r="C2" s="18"/>
      <c r="D2" s="18"/>
      <c r="E2" s="19"/>
    </row>
    <row r="3" spans="1:6" x14ac:dyDescent="0.15">
      <c r="A3" s="11"/>
      <c r="B3" s="21"/>
      <c r="C3" s="21"/>
      <c r="D3" s="21"/>
      <c r="E3" s="3"/>
    </row>
    <row r="4" spans="1:6" x14ac:dyDescent="0.15">
      <c r="A4" s="6" t="s">
        <v>4</v>
      </c>
      <c r="B4" s="22" t="s">
        <v>1</v>
      </c>
      <c r="C4" s="22"/>
      <c r="D4" s="22"/>
      <c r="E4" s="22"/>
      <c r="F4" s="23"/>
    </row>
    <row r="5" spans="1:6" x14ac:dyDescent="0.15">
      <c r="A5" s="24"/>
      <c r="B5" s="10">
        <v>2018</v>
      </c>
      <c r="C5" s="10">
        <v>2019</v>
      </c>
      <c r="D5" s="10">
        <v>2020</v>
      </c>
      <c r="E5" s="10">
        <v>2021</v>
      </c>
      <c r="F5" s="10">
        <v>2022</v>
      </c>
    </row>
    <row r="6" spans="1:6" x14ac:dyDescent="0.15">
      <c r="A6" s="11" t="s">
        <v>2</v>
      </c>
      <c r="B6" s="25">
        <v>128</v>
      </c>
      <c r="C6" s="25">
        <v>129</v>
      </c>
      <c r="D6" s="25">
        <v>113</v>
      </c>
      <c r="E6" s="25">
        <v>115</v>
      </c>
      <c r="F6" s="25">
        <v>113</v>
      </c>
    </row>
    <row r="7" spans="1:6" x14ac:dyDescent="0.15">
      <c r="A7" s="13"/>
      <c r="B7" s="14"/>
      <c r="C7" s="14"/>
      <c r="D7" s="14"/>
      <c r="E7" s="14"/>
    </row>
    <row r="8" spans="1:6" x14ac:dyDescent="0.15">
      <c r="A8" s="26" t="s">
        <v>3</v>
      </c>
      <c r="B8" s="27"/>
      <c r="C8" s="27"/>
      <c r="D8" s="27"/>
      <c r="E8" s="19"/>
    </row>
    <row r="10" spans="1:6" x14ac:dyDescent="0.15">
      <c r="B10" s="29"/>
      <c r="C10" s="29"/>
      <c r="D10" s="29"/>
      <c r="E10" s="29"/>
    </row>
  </sheetData>
  <pageMargins left="0.7" right="0.7" top="0.75" bottom="0.75" header="0.3" footer="0.3"/>
  <pageSetup orientation="portrait" horizontalDpi="0" verticalDpi="0"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1:I19"/>
  <sheetViews>
    <sheetView workbookViewId="0">
      <selection activeCell="C32" sqref="C32"/>
    </sheetView>
  </sheetViews>
  <sheetFormatPr baseColWidth="10" defaultColWidth="11.42578125" defaultRowHeight="10.5" x14ac:dyDescent="0.15"/>
  <cols>
    <col min="1" max="1" width="27.28515625" style="471" customWidth="1"/>
    <col min="2" max="3" width="17.7109375" style="471" bestFit="1" customWidth="1"/>
    <col min="4" max="4" width="16.42578125" style="471" customWidth="1"/>
    <col min="5" max="5" width="16.28515625" style="471" customWidth="1"/>
    <col min="6" max="6" width="17.7109375" style="471" bestFit="1" customWidth="1"/>
    <col min="7" max="16384" width="11.42578125" style="471"/>
  </cols>
  <sheetData>
    <row r="1" spans="1:9" s="66" customFormat="1" x14ac:dyDescent="0.15">
      <c r="A1" s="380"/>
    </row>
    <row r="2" spans="1:9" s="66" customFormat="1" x14ac:dyDescent="0.15">
      <c r="A2" s="398" t="s">
        <v>471</v>
      </c>
      <c r="B2" s="398"/>
      <c r="C2" s="398"/>
      <c r="D2" s="398"/>
      <c r="E2" s="398"/>
      <c r="F2" s="398"/>
    </row>
    <row r="3" spans="1:9" s="54" customFormat="1" x14ac:dyDescent="0.15">
      <c r="A3" s="66"/>
      <c r="B3" s="66"/>
      <c r="C3" s="66"/>
      <c r="D3" s="66"/>
      <c r="E3" s="66"/>
      <c r="F3" s="66"/>
    </row>
    <row r="4" spans="1:9" s="54" customFormat="1" ht="11.25" x14ac:dyDescent="0.25">
      <c r="A4" s="540" t="s">
        <v>358</v>
      </c>
      <c r="B4" s="402" t="s">
        <v>359</v>
      </c>
      <c r="C4" s="402"/>
      <c r="D4" s="402"/>
      <c r="E4" s="402"/>
      <c r="F4" s="404"/>
    </row>
    <row r="5" spans="1:9" s="66" customFormat="1" ht="11.25" x14ac:dyDescent="0.15">
      <c r="A5" s="80"/>
      <c r="B5" s="46">
        <v>2018</v>
      </c>
      <c r="C5" s="46">
        <v>2019</v>
      </c>
      <c r="D5" s="46" t="s">
        <v>108</v>
      </c>
      <c r="E5" s="46" t="s">
        <v>109</v>
      </c>
      <c r="F5" s="46">
        <v>2022</v>
      </c>
      <c r="I5" s="54"/>
    </row>
    <row r="6" spans="1:9" s="66" customFormat="1" x14ac:dyDescent="0.15">
      <c r="A6" s="33" t="s">
        <v>2</v>
      </c>
      <c r="B6" s="493">
        <v>22152117397</v>
      </c>
      <c r="C6" s="493">
        <v>22870566131</v>
      </c>
      <c r="D6" s="493">
        <v>16982339374</v>
      </c>
      <c r="E6" s="493">
        <v>20893880215</v>
      </c>
      <c r="F6" s="493">
        <v>26190786001</v>
      </c>
      <c r="I6" s="54"/>
    </row>
    <row r="7" spans="1:9" s="66" customFormat="1" x14ac:dyDescent="0.15">
      <c r="A7" s="66" t="s">
        <v>302</v>
      </c>
      <c r="B7" s="541">
        <v>967513329</v>
      </c>
      <c r="C7" s="541">
        <v>881807513</v>
      </c>
      <c r="D7" s="542">
        <v>589867503</v>
      </c>
      <c r="E7" s="542">
        <v>871104743</v>
      </c>
      <c r="F7" s="542">
        <v>852111139</v>
      </c>
      <c r="I7" s="54"/>
    </row>
    <row r="8" spans="1:9" s="66" customFormat="1" x14ac:dyDescent="0.15">
      <c r="A8" s="66" t="s">
        <v>303</v>
      </c>
      <c r="B8" s="541">
        <v>1373233624</v>
      </c>
      <c r="C8" s="541">
        <v>1456001964</v>
      </c>
      <c r="D8" s="542">
        <v>1144950788</v>
      </c>
      <c r="E8" s="542">
        <v>1604017377</v>
      </c>
      <c r="F8" s="542">
        <v>1652390780</v>
      </c>
      <c r="I8" s="54"/>
    </row>
    <row r="9" spans="1:9" s="66" customFormat="1" x14ac:dyDescent="0.15">
      <c r="A9" s="66" t="s">
        <v>360</v>
      </c>
      <c r="B9" s="541">
        <v>764956792</v>
      </c>
      <c r="C9" s="541">
        <v>809591937</v>
      </c>
      <c r="D9" s="542">
        <v>171431242</v>
      </c>
      <c r="E9" s="542">
        <v>98954712</v>
      </c>
      <c r="F9" s="542">
        <v>640010413</v>
      </c>
      <c r="I9" s="54"/>
    </row>
    <row r="10" spans="1:9" s="66" customFormat="1" x14ac:dyDescent="0.15">
      <c r="A10" s="66" t="s">
        <v>361</v>
      </c>
      <c r="B10" s="541">
        <v>6231380442</v>
      </c>
      <c r="C10" s="541">
        <v>5887276579</v>
      </c>
      <c r="D10" s="542">
        <v>2364348820</v>
      </c>
      <c r="E10" s="542">
        <v>1641579498</v>
      </c>
      <c r="F10" s="542">
        <v>3710663504</v>
      </c>
      <c r="I10" s="54"/>
    </row>
    <row r="11" spans="1:9" s="66" customFormat="1" x14ac:dyDescent="0.15">
      <c r="A11" s="66" t="s">
        <v>362</v>
      </c>
      <c r="B11" s="541">
        <v>3551527129</v>
      </c>
      <c r="C11" s="541">
        <v>3042352424</v>
      </c>
      <c r="D11" s="542">
        <v>837687612</v>
      </c>
      <c r="E11" s="542">
        <v>91962229</v>
      </c>
      <c r="F11" s="542">
        <v>4890771270</v>
      </c>
      <c r="I11" s="54"/>
    </row>
    <row r="12" spans="1:9" s="66" customFormat="1" x14ac:dyDescent="0.15">
      <c r="A12" s="66" t="s">
        <v>363</v>
      </c>
      <c r="B12" s="541">
        <v>154918657</v>
      </c>
      <c r="C12" s="541">
        <v>120176651</v>
      </c>
      <c r="D12" s="542">
        <v>41154155</v>
      </c>
      <c r="E12" s="542">
        <v>6587525</v>
      </c>
      <c r="F12" s="542">
        <v>76232885</v>
      </c>
      <c r="I12" s="54"/>
    </row>
    <row r="13" spans="1:9" s="66" customFormat="1" x14ac:dyDescent="0.15">
      <c r="A13" s="66" t="s">
        <v>306</v>
      </c>
      <c r="B13" s="541">
        <v>3760707379</v>
      </c>
      <c r="C13" s="541">
        <v>5554813753</v>
      </c>
      <c r="D13" s="542">
        <v>4232846888</v>
      </c>
      <c r="E13" s="542">
        <v>4580702939</v>
      </c>
      <c r="F13" s="542">
        <v>4352611932</v>
      </c>
      <c r="I13" s="54"/>
    </row>
    <row r="14" spans="1:9" s="66" customFormat="1" x14ac:dyDescent="0.15">
      <c r="A14" s="66" t="s">
        <v>308</v>
      </c>
      <c r="B14" s="541">
        <v>5347880045</v>
      </c>
      <c r="C14" s="541">
        <v>5118545310</v>
      </c>
      <c r="D14" s="542">
        <v>7600052366</v>
      </c>
      <c r="E14" s="542">
        <v>11998971192</v>
      </c>
      <c r="F14" s="542">
        <v>10015994078</v>
      </c>
      <c r="I14" s="54"/>
    </row>
    <row r="15" spans="1:9" s="66" customFormat="1" x14ac:dyDescent="0.15">
      <c r="B15" s="543"/>
      <c r="C15" s="543"/>
      <c r="D15" s="543"/>
      <c r="I15" s="54"/>
    </row>
    <row r="16" spans="1:9" s="66" customFormat="1" x14ac:dyDescent="0.15">
      <c r="A16" s="54" t="s">
        <v>364</v>
      </c>
      <c r="B16" s="54"/>
      <c r="C16" s="54"/>
      <c r="D16" s="54"/>
      <c r="E16" s="54"/>
      <c r="I16" s="54"/>
    </row>
    <row r="17" spans="1:9" s="539" customFormat="1" ht="11.25" customHeight="1" x14ac:dyDescent="0.15">
      <c r="A17" s="275" t="s">
        <v>365</v>
      </c>
      <c r="B17" s="538"/>
      <c r="C17" s="538"/>
      <c r="D17" s="538"/>
      <c r="E17" s="538"/>
      <c r="F17" s="538"/>
      <c r="I17" s="54"/>
    </row>
    <row r="18" spans="1:9" s="539" customFormat="1" ht="11.25" customHeight="1" x14ac:dyDescent="0.15">
      <c r="A18" s="275" t="s">
        <v>366</v>
      </c>
      <c r="B18" s="538"/>
      <c r="C18" s="538"/>
      <c r="D18" s="538"/>
      <c r="E18" s="538"/>
      <c r="F18" s="538"/>
    </row>
    <row r="19" spans="1:9" s="66" customFormat="1" x14ac:dyDescent="0.15">
      <c r="A19" s="54" t="s">
        <v>333</v>
      </c>
      <c r="B19" s="54"/>
      <c r="C19" s="54"/>
      <c r="D19" s="54"/>
      <c r="E19" s="54"/>
    </row>
  </sheetData>
  <pageMargins left="0.7" right="0.7" top="0.75" bottom="0.75" header="0.3" footer="0.3"/>
  <pageSetup paperSize="9" orientation="portrait" horizontalDpi="300" verticalDpi="300"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1:F12"/>
  <sheetViews>
    <sheetView workbookViewId="0">
      <selection activeCell="C32" sqref="C32"/>
    </sheetView>
  </sheetViews>
  <sheetFormatPr baseColWidth="10" defaultColWidth="11.42578125" defaultRowHeight="10.5" x14ac:dyDescent="0.15"/>
  <cols>
    <col min="1" max="1" width="32.140625" style="66" customWidth="1"/>
    <col min="2" max="6" width="16.42578125" style="66" customWidth="1"/>
    <col min="7" max="16384" width="11.42578125" style="66"/>
  </cols>
  <sheetData>
    <row r="1" spans="1:6" x14ac:dyDescent="0.15">
      <c r="A1" s="380"/>
    </row>
    <row r="2" spans="1:6" x14ac:dyDescent="0.15">
      <c r="A2" s="398" t="s">
        <v>472</v>
      </c>
      <c r="B2" s="544"/>
      <c r="C2" s="544"/>
      <c r="D2" s="544"/>
      <c r="E2" s="544"/>
      <c r="F2" s="544"/>
    </row>
    <row r="3" spans="1:6" x14ac:dyDescent="0.15">
      <c r="A3" s="33"/>
    </row>
    <row r="4" spans="1:6" ht="11.25" x14ac:dyDescent="0.15">
      <c r="A4" s="540" t="s">
        <v>367</v>
      </c>
      <c r="B4" s="402" t="s">
        <v>359</v>
      </c>
      <c r="C4" s="402"/>
      <c r="D4" s="402"/>
      <c r="E4" s="402"/>
      <c r="F4" s="404"/>
    </row>
    <row r="5" spans="1:6" x14ac:dyDescent="0.15">
      <c r="A5" s="80"/>
      <c r="B5" s="46">
        <v>2018</v>
      </c>
      <c r="C5" s="46">
        <v>2019</v>
      </c>
      <c r="D5" s="46">
        <v>2020</v>
      </c>
      <c r="E5" s="46">
        <v>2021</v>
      </c>
      <c r="F5" s="46">
        <v>2022</v>
      </c>
    </row>
    <row r="6" spans="1:6" x14ac:dyDescent="0.15">
      <c r="A6" s="33" t="s">
        <v>2</v>
      </c>
      <c r="B6" s="493">
        <v>13055825219</v>
      </c>
      <c r="C6" s="493">
        <v>13694770543</v>
      </c>
      <c r="D6" s="493">
        <v>13145493177</v>
      </c>
      <c r="E6" s="493">
        <v>11168817975</v>
      </c>
      <c r="F6" s="493">
        <v>14886962475</v>
      </c>
    </row>
    <row r="7" spans="1:6" x14ac:dyDescent="0.15">
      <c r="A7" s="66" t="s">
        <v>111</v>
      </c>
      <c r="B7" s="545">
        <v>2415321392</v>
      </c>
      <c r="C7" s="545">
        <v>2175944748</v>
      </c>
      <c r="D7" s="545">
        <v>1637538711</v>
      </c>
      <c r="E7" s="545">
        <v>1132948727</v>
      </c>
      <c r="F7" s="545">
        <v>1929854412</v>
      </c>
    </row>
    <row r="8" spans="1:6" x14ac:dyDescent="0.15">
      <c r="A8" s="66" t="s">
        <v>368</v>
      </c>
      <c r="B8" s="545">
        <v>4425010829</v>
      </c>
      <c r="C8" s="545">
        <v>4666634533</v>
      </c>
      <c r="D8" s="545">
        <v>4686881771</v>
      </c>
      <c r="E8" s="545">
        <v>4203801639</v>
      </c>
      <c r="F8" s="545">
        <v>5789757616</v>
      </c>
    </row>
    <row r="9" spans="1:6" x14ac:dyDescent="0.15">
      <c r="A9" s="66" t="s">
        <v>369</v>
      </c>
      <c r="B9" s="545">
        <v>6215492998</v>
      </c>
      <c r="C9" s="545">
        <v>6852191262</v>
      </c>
      <c r="D9" s="545">
        <v>6821072695</v>
      </c>
      <c r="E9" s="545">
        <v>5832067609</v>
      </c>
      <c r="F9" s="545">
        <v>7167350447</v>
      </c>
    </row>
    <row r="10" spans="1:6" x14ac:dyDescent="0.15">
      <c r="B10" s="546"/>
      <c r="C10" s="546"/>
      <c r="D10" s="547"/>
    </row>
    <row r="11" spans="1:6" x14ac:dyDescent="0.15">
      <c r="A11" s="54" t="s">
        <v>364</v>
      </c>
      <c r="B11" s="54"/>
      <c r="C11" s="54"/>
      <c r="D11" s="54"/>
      <c r="E11" s="54"/>
    </row>
    <row r="12" spans="1:6" x14ac:dyDescent="0.15">
      <c r="A12" s="54" t="s">
        <v>333</v>
      </c>
    </row>
  </sheetData>
  <pageMargins left="0.7" right="0.7" top="0.75" bottom="0.75" header="0.3" footer="0.3"/>
  <pageSetup paperSize="9"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1:F15"/>
  <sheetViews>
    <sheetView workbookViewId="0">
      <selection activeCell="C32" sqref="C32"/>
    </sheetView>
  </sheetViews>
  <sheetFormatPr baseColWidth="10" defaultColWidth="11.42578125" defaultRowHeight="10.5" x14ac:dyDescent="0.15"/>
  <cols>
    <col min="1" max="1" width="26.140625" style="471" customWidth="1"/>
    <col min="2" max="5" width="17.28515625" style="471" customWidth="1"/>
    <col min="6" max="6" width="15.5703125" style="471" customWidth="1"/>
    <col min="7" max="16384" width="11.42578125" style="471"/>
  </cols>
  <sheetData>
    <row r="1" spans="1:6" x14ac:dyDescent="0.15">
      <c r="A1" s="380"/>
    </row>
    <row r="2" spans="1:6" s="54" customFormat="1" x14ac:dyDescent="0.25">
      <c r="A2" s="398" t="s">
        <v>473</v>
      </c>
      <c r="B2" s="398"/>
      <c r="C2" s="398"/>
      <c r="D2" s="398"/>
      <c r="E2" s="398"/>
      <c r="F2" s="398"/>
    </row>
    <row r="3" spans="1:6" s="66" customFormat="1" x14ac:dyDescent="0.15">
      <c r="A3" s="33"/>
      <c r="B3" s="33"/>
      <c r="C3" s="33"/>
      <c r="D3" s="33"/>
      <c r="E3" s="33"/>
    </row>
    <row r="4" spans="1:6" s="66" customFormat="1" ht="21" x14ac:dyDescent="0.15">
      <c r="A4" s="515" t="s">
        <v>370</v>
      </c>
      <c r="B4" s="402" t="s">
        <v>359</v>
      </c>
      <c r="C4" s="402"/>
      <c r="D4" s="402"/>
      <c r="E4" s="402"/>
      <c r="F4" s="404"/>
    </row>
    <row r="5" spans="1:6" s="66" customFormat="1" ht="11.25" x14ac:dyDescent="0.15">
      <c r="A5" s="548"/>
      <c r="B5" s="46">
        <v>2018</v>
      </c>
      <c r="C5" s="46" t="s">
        <v>28</v>
      </c>
      <c r="D5" s="46" t="s">
        <v>108</v>
      </c>
      <c r="E5" s="46" t="s">
        <v>109</v>
      </c>
      <c r="F5" s="46">
        <v>2022</v>
      </c>
    </row>
    <row r="6" spans="1:6" s="66" customFormat="1" x14ac:dyDescent="0.15">
      <c r="A6" s="154" t="s">
        <v>301</v>
      </c>
      <c r="B6" s="493">
        <v>42618768</v>
      </c>
      <c r="C6" s="493">
        <v>211013791</v>
      </c>
      <c r="D6" s="493">
        <v>540812245</v>
      </c>
      <c r="E6" s="493">
        <v>723163785</v>
      </c>
      <c r="F6" s="493">
        <v>754719828</v>
      </c>
    </row>
    <row r="7" spans="1:6" s="66" customFormat="1" x14ac:dyDescent="0.15">
      <c r="A7" s="154" t="s">
        <v>371</v>
      </c>
      <c r="B7" s="549">
        <v>32775523</v>
      </c>
      <c r="C7" s="549">
        <v>204567854</v>
      </c>
      <c r="D7" s="549">
        <v>583426734</v>
      </c>
      <c r="E7" s="549">
        <v>531626735</v>
      </c>
      <c r="F7" s="549">
        <v>712882995</v>
      </c>
    </row>
    <row r="8" spans="1:6" s="66" customFormat="1" x14ac:dyDescent="0.15">
      <c r="A8" s="66" t="s">
        <v>372</v>
      </c>
      <c r="B8" s="495">
        <v>14793003</v>
      </c>
      <c r="C8" s="495">
        <v>7815879</v>
      </c>
      <c r="D8" s="495">
        <v>216999300</v>
      </c>
      <c r="E8" s="495">
        <v>179154534</v>
      </c>
      <c r="F8" s="495">
        <v>193008124</v>
      </c>
    </row>
    <row r="9" spans="1:6" s="66" customFormat="1" x14ac:dyDescent="0.15">
      <c r="A9" s="66" t="s">
        <v>373</v>
      </c>
      <c r="B9" s="495">
        <v>4902744</v>
      </c>
      <c r="C9" s="495">
        <v>2864923</v>
      </c>
      <c r="D9" s="495">
        <v>23187752</v>
      </c>
      <c r="E9" s="495">
        <v>14301576</v>
      </c>
      <c r="F9" s="495">
        <v>21113735</v>
      </c>
    </row>
    <row r="10" spans="1:6" s="66" customFormat="1" x14ac:dyDescent="0.15">
      <c r="A10" s="66" t="s">
        <v>374</v>
      </c>
      <c r="B10" s="495">
        <v>13079776</v>
      </c>
      <c r="C10" s="495">
        <v>193887052</v>
      </c>
      <c r="D10" s="495">
        <v>343239682</v>
      </c>
      <c r="E10" s="495">
        <v>338170625</v>
      </c>
      <c r="F10" s="495">
        <v>498761136</v>
      </c>
    </row>
    <row r="11" spans="1:6" s="66" customFormat="1" x14ac:dyDescent="0.15">
      <c r="B11" s="550"/>
      <c r="C11" s="550"/>
      <c r="D11" s="550"/>
    </row>
    <row r="12" spans="1:6" s="54" customFormat="1" x14ac:dyDescent="0.25">
      <c r="A12" s="77" t="s">
        <v>364</v>
      </c>
      <c r="B12" s="77"/>
      <c r="C12" s="77"/>
      <c r="D12" s="77"/>
      <c r="E12" s="77"/>
      <c r="F12" s="77"/>
    </row>
    <row r="13" spans="1:6" s="66" customFormat="1" x14ac:dyDescent="0.15">
      <c r="A13" s="77" t="s">
        <v>375</v>
      </c>
      <c r="B13" s="77"/>
      <c r="C13" s="77"/>
      <c r="D13" s="77"/>
      <c r="E13" s="77"/>
      <c r="F13" s="77"/>
    </row>
    <row r="14" spans="1:6" s="66" customFormat="1" x14ac:dyDescent="0.15">
      <c r="A14" s="77" t="s">
        <v>376</v>
      </c>
      <c r="B14" s="77"/>
      <c r="C14" s="77"/>
      <c r="D14" s="77"/>
      <c r="E14" s="77"/>
      <c r="F14" s="77"/>
    </row>
    <row r="15" spans="1:6" s="54" customFormat="1" x14ac:dyDescent="0.25">
      <c r="A15" s="77" t="s">
        <v>333</v>
      </c>
      <c r="B15" s="77"/>
      <c r="C15" s="77"/>
      <c r="D15" s="77"/>
      <c r="E15" s="77"/>
      <c r="F15" s="77"/>
    </row>
  </sheetData>
  <pageMargins left="0.7" right="0.7" top="0.75" bottom="0.75" header="0.3" footer="0.3"/>
  <pageSetup orientation="portrait" horizontalDpi="4294967294"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1:F21"/>
  <sheetViews>
    <sheetView workbookViewId="0">
      <selection activeCell="C32" sqref="C32"/>
    </sheetView>
  </sheetViews>
  <sheetFormatPr baseColWidth="10" defaultColWidth="11.42578125" defaultRowHeight="10.5" x14ac:dyDescent="0.15"/>
  <cols>
    <col min="1" max="1" width="27.7109375" style="471" customWidth="1"/>
    <col min="2" max="4" width="16.5703125" style="471" bestFit="1" customWidth="1"/>
    <col min="5" max="5" width="16.140625" style="471" customWidth="1"/>
    <col min="6" max="6" width="16.140625" style="471" bestFit="1" customWidth="1"/>
    <col min="7" max="16384" width="11.42578125" style="471"/>
  </cols>
  <sheetData>
    <row r="1" spans="1:6" x14ac:dyDescent="0.15">
      <c r="A1" s="380"/>
    </row>
    <row r="2" spans="1:6" s="66" customFormat="1" x14ac:dyDescent="0.15">
      <c r="A2" s="398" t="s">
        <v>474</v>
      </c>
      <c r="B2" s="544"/>
      <c r="C2" s="544"/>
      <c r="D2" s="544"/>
      <c r="E2" s="544"/>
      <c r="F2" s="544"/>
    </row>
    <row r="3" spans="1:6" s="66" customFormat="1" x14ac:dyDescent="0.15">
      <c r="A3" s="551"/>
      <c r="B3" s="551"/>
      <c r="C3" s="551"/>
      <c r="D3" s="551"/>
      <c r="E3" s="551"/>
      <c r="F3" s="552"/>
    </row>
    <row r="4" spans="1:6" s="66" customFormat="1" ht="11.25" x14ac:dyDescent="0.15">
      <c r="A4" s="540" t="s">
        <v>358</v>
      </c>
      <c r="B4" s="402" t="s">
        <v>359</v>
      </c>
      <c r="C4" s="402"/>
      <c r="D4" s="402"/>
      <c r="E4" s="402"/>
      <c r="F4" s="404"/>
    </row>
    <row r="5" spans="1:6" s="66" customFormat="1" ht="11.25" x14ac:dyDescent="0.15">
      <c r="A5" s="75"/>
      <c r="B5" s="46">
        <v>2018</v>
      </c>
      <c r="C5" s="46">
        <v>2019</v>
      </c>
      <c r="D5" s="46" t="s">
        <v>108</v>
      </c>
      <c r="E5" s="46" t="s">
        <v>109</v>
      </c>
      <c r="F5" s="46">
        <v>2022</v>
      </c>
    </row>
    <row r="6" spans="1:6" s="66" customFormat="1" x14ac:dyDescent="0.15">
      <c r="A6" s="33" t="s">
        <v>2</v>
      </c>
      <c r="B6" s="493">
        <v>6417639769</v>
      </c>
      <c r="C6" s="493">
        <v>7188743025</v>
      </c>
      <c r="D6" s="493">
        <v>4237393112</v>
      </c>
      <c r="E6" s="493">
        <v>4352610345</v>
      </c>
      <c r="F6" s="493">
        <v>5568730030</v>
      </c>
    </row>
    <row r="7" spans="1:6" s="66" customFormat="1" x14ac:dyDescent="0.15">
      <c r="A7" s="66" t="s">
        <v>302</v>
      </c>
      <c r="B7" s="495">
        <v>484159194</v>
      </c>
      <c r="C7" s="495">
        <v>441882646</v>
      </c>
      <c r="D7" s="495">
        <v>297058388</v>
      </c>
      <c r="E7" s="495">
        <v>435492198</v>
      </c>
      <c r="F7" s="495">
        <v>426281879</v>
      </c>
    </row>
    <row r="8" spans="1:6" s="66" customFormat="1" x14ac:dyDescent="0.15">
      <c r="A8" s="66" t="s">
        <v>303</v>
      </c>
      <c r="B8" s="495">
        <v>686616926</v>
      </c>
      <c r="C8" s="495">
        <v>728000950</v>
      </c>
      <c r="D8" s="495">
        <v>592003878</v>
      </c>
      <c r="E8" s="495">
        <v>802009416</v>
      </c>
      <c r="F8" s="495">
        <v>826199917</v>
      </c>
    </row>
    <row r="9" spans="1:6" s="66" customFormat="1" x14ac:dyDescent="0.15">
      <c r="A9" s="66" t="s">
        <v>360</v>
      </c>
      <c r="B9" s="495">
        <v>382478487</v>
      </c>
      <c r="C9" s="495">
        <v>404835920</v>
      </c>
      <c r="D9" s="495">
        <v>86105666</v>
      </c>
      <c r="E9" s="495">
        <v>48999761</v>
      </c>
      <c r="F9" s="495">
        <v>319964232</v>
      </c>
    </row>
    <row r="10" spans="1:6" s="66" customFormat="1" x14ac:dyDescent="0.15">
      <c r="A10" s="66" t="s">
        <v>377</v>
      </c>
      <c r="B10" s="495">
        <v>2810726670</v>
      </c>
      <c r="C10" s="495">
        <v>2695295790</v>
      </c>
      <c r="D10" s="495">
        <v>1097097528</v>
      </c>
      <c r="E10" s="495">
        <v>753028500</v>
      </c>
      <c r="F10" s="495">
        <v>1729206724</v>
      </c>
    </row>
    <row r="11" spans="1:6" s="66" customFormat="1" x14ac:dyDescent="0.15">
      <c r="A11" s="66" t="s">
        <v>362</v>
      </c>
      <c r="B11" s="495">
        <v>85588764</v>
      </c>
      <c r="C11" s="495">
        <v>70339061</v>
      </c>
      <c r="D11" s="495">
        <v>16516665</v>
      </c>
      <c r="E11" s="495">
        <v>9117057</v>
      </c>
      <c r="F11" s="495">
        <v>38893268</v>
      </c>
    </row>
    <row r="12" spans="1:6" s="66" customFormat="1" x14ac:dyDescent="0.15">
      <c r="A12" s="66" t="s">
        <v>363</v>
      </c>
      <c r="B12" s="495">
        <v>77439754</v>
      </c>
      <c r="C12" s="495">
        <v>60099506</v>
      </c>
      <c r="D12" s="495">
        <v>20575966</v>
      </c>
      <c r="E12" s="495">
        <v>3293512</v>
      </c>
      <c r="F12" s="495">
        <v>39979554</v>
      </c>
    </row>
    <row r="13" spans="1:6" s="66" customFormat="1" x14ac:dyDescent="0.15">
      <c r="A13" s="66" t="s">
        <v>306</v>
      </c>
      <c r="B13" s="495">
        <v>1880354340</v>
      </c>
      <c r="C13" s="495">
        <v>2777410239</v>
      </c>
      <c r="D13" s="495">
        <v>2118081800</v>
      </c>
      <c r="E13" s="495">
        <v>2290347990</v>
      </c>
      <c r="F13" s="495">
        <v>2176299061</v>
      </c>
    </row>
    <row r="14" spans="1:6" s="66" customFormat="1" x14ac:dyDescent="0.15">
      <c r="A14" s="66" t="s">
        <v>308</v>
      </c>
      <c r="B14" s="495">
        <v>10275634</v>
      </c>
      <c r="C14" s="495">
        <v>8587629</v>
      </c>
      <c r="D14" s="495">
        <v>9953221</v>
      </c>
      <c r="E14" s="495">
        <v>10321911</v>
      </c>
      <c r="F14" s="495">
        <v>11905395</v>
      </c>
    </row>
    <row r="15" spans="1:6" s="66" customFormat="1" x14ac:dyDescent="0.15">
      <c r="A15" s="66" t="s">
        <v>378</v>
      </c>
      <c r="B15" s="495">
        <v>0</v>
      </c>
      <c r="C15" s="495">
        <v>2291284</v>
      </c>
      <c r="D15" s="495" t="s">
        <v>204</v>
      </c>
      <c r="E15" s="495">
        <v>0</v>
      </c>
      <c r="F15" s="495">
        <v>0</v>
      </c>
    </row>
    <row r="16" spans="1:6" s="66" customFormat="1" x14ac:dyDescent="0.15">
      <c r="F16" s="553"/>
    </row>
    <row r="17" spans="1:6" s="554" customFormat="1" x14ac:dyDescent="0.25">
      <c r="A17" s="54" t="s">
        <v>364</v>
      </c>
      <c r="B17" s="54"/>
      <c r="C17" s="54"/>
      <c r="D17" s="54"/>
      <c r="E17" s="54"/>
    </row>
    <row r="18" spans="1:6" x14ac:dyDescent="0.15">
      <c r="A18" s="275" t="s">
        <v>379</v>
      </c>
      <c r="F18" s="554"/>
    </row>
    <row r="19" spans="1:6" s="539" customFormat="1" ht="11.25" customHeight="1" x14ac:dyDescent="0.15">
      <c r="A19" s="275" t="s">
        <v>366</v>
      </c>
      <c r="B19" s="538"/>
      <c r="C19" s="538"/>
      <c r="D19" s="538"/>
      <c r="E19" s="538"/>
      <c r="F19" s="538"/>
    </row>
    <row r="20" spans="1:6" s="554" customFormat="1" ht="12.75" x14ac:dyDescent="0.25">
      <c r="A20" s="54" t="s">
        <v>25</v>
      </c>
      <c r="B20" s="54"/>
      <c r="C20" s="54"/>
      <c r="D20" s="54"/>
      <c r="E20" s="54"/>
      <c r="F20" s="555"/>
    </row>
    <row r="21" spans="1:6" s="66" customFormat="1" x14ac:dyDescent="0.15">
      <c r="A21" s="66" t="s">
        <v>333</v>
      </c>
      <c r="F21" s="554"/>
    </row>
  </sheetData>
  <pageMargins left="0.7" right="0.7" top="0.75" bottom="0.75" header="0.3" footer="0.3"/>
  <pageSetup paperSize="9" orientation="portrait" horizontalDpi="300" verticalDpi="300"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1:F15"/>
  <sheetViews>
    <sheetView workbookViewId="0">
      <selection activeCell="C32" sqref="C32"/>
    </sheetView>
  </sheetViews>
  <sheetFormatPr baseColWidth="10" defaultColWidth="11.42578125" defaultRowHeight="10.5" x14ac:dyDescent="0.15"/>
  <cols>
    <col min="1" max="1" width="23.140625" style="471" customWidth="1"/>
    <col min="2" max="4" width="16.5703125" style="471" bestFit="1" customWidth="1"/>
    <col min="5" max="5" width="15.7109375" style="471" customWidth="1"/>
    <col min="6" max="6" width="16.5703125" style="471" bestFit="1" customWidth="1"/>
    <col min="7" max="16384" width="11.42578125" style="471"/>
  </cols>
  <sheetData>
    <row r="1" spans="1:6" x14ac:dyDescent="0.15">
      <c r="A1" s="380"/>
    </row>
    <row r="2" spans="1:6" s="66" customFormat="1" x14ac:dyDescent="0.15">
      <c r="A2" s="398" t="s">
        <v>475</v>
      </c>
      <c r="B2" s="544"/>
      <c r="C2" s="544"/>
      <c r="D2" s="544"/>
      <c r="E2" s="544"/>
      <c r="F2" s="544"/>
    </row>
    <row r="3" spans="1:6" s="66" customFormat="1" x14ac:dyDescent="0.15">
      <c r="A3" s="33"/>
    </row>
    <row r="4" spans="1:6" s="66" customFormat="1" ht="11.25" x14ac:dyDescent="0.15">
      <c r="A4" s="515" t="s">
        <v>367</v>
      </c>
      <c r="B4" s="402" t="s">
        <v>359</v>
      </c>
      <c r="C4" s="402"/>
      <c r="D4" s="402"/>
      <c r="E4" s="402"/>
      <c r="F4" s="404"/>
    </row>
    <row r="5" spans="1:6" s="66" customFormat="1" ht="11.25" x14ac:dyDescent="0.15">
      <c r="A5" s="548"/>
      <c r="B5" s="528">
        <v>2018</v>
      </c>
      <c r="C5" s="528" t="s">
        <v>28</v>
      </c>
      <c r="D5" s="46" t="s">
        <v>58</v>
      </c>
      <c r="E5" s="46" t="s">
        <v>59</v>
      </c>
      <c r="F5" s="46">
        <v>2022</v>
      </c>
    </row>
    <row r="6" spans="1:6" s="66" customFormat="1" x14ac:dyDescent="0.15">
      <c r="A6" s="33" t="s">
        <v>2</v>
      </c>
      <c r="B6" s="493">
        <v>5054479378</v>
      </c>
      <c r="C6" s="493">
        <v>6395051091</v>
      </c>
      <c r="D6" s="493">
        <v>4102921385</v>
      </c>
      <c r="E6" s="493">
        <v>3278167973</v>
      </c>
      <c r="F6" s="493">
        <v>3569761037</v>
      </c>
    </row>
    <row r="7" spans="1:6" s="66" customFormat="1" x14ac:dyDescent="0.15">
      <c r="A7" s="66" t="s">
        <v>380</v>
      </c>
      <c r="B7" s="495">
        <v>2062973966</v>
      </c>
      <c r="C7" s="495">
        <v>1929072954</v>
      </c>
      <c r="D7" s="495">
        <v>1964220884</v>
      </c>
      <c r="E7" s="495">
        <v>1563001799</v>
      </c>
      <c r="F7" s="495">
        <v>1261576008</v>
      </c>
    </row>
    <row r="8" spans="1:6" s="66" customFormat="1" x14ac:dyDescent="0.15">
      <c r="A8" s="66" t="s">
        <v>381</v>
      </c>
      <c r="B8" s="495">
        <v>2741863541</v>
      </c>
      <c r="C8" s="495">
        <v>4216317312</v>
      </c>
      <c r="D8" s="495">
        <v>1863909473</v>
      </c>
      <c r="E8" s="495">
        <v>1664221226</v>
      </c>
      <c r="F8" s="495">
        <v>2247903478</v>
      </c>
    </row>
    <row r="9" spans="1:6" s="66" customFormat="1" x14ac:dyDescent="0.15">
      <c r="A9" s="66" t="s">
        <v>374</v>
      </c>
      <c r="B9" s="495">
        <v>249641871</v>
      </c>
      <c r="C9" s="495">
        <v>249660825</v>
      </c>
      <c r="D9" s="495">
        <v>274791028</v>
      </c>
      <c r="E9" s="495">
        <v>50944948</v>
      </c>
      <c r="F9" s="495">
        <v>60281551</v>
      </c>
    </row>
    <row r="10" spans="1:6" s="66" customFormat="1" x14ac:dyDescent="0.15">
      <c r="B10" s="556"/>
      <c r="C10" s="556"/>
      <c r="D10" s="547"/>
    </row>
    <row r="11" spans="1:6" s="66" customFormat="1" x14ac:dyDescent="0.15">
      <c r="A11" s="54" t="s">
        <v>364</v>
      </c>
      <c r="B11" s="54"/>
      <c r="C11" s="54"/>
      <c r="D11" s="54"/>
      <c r="E11" s="54"/>
    </row>
    <row r="12" spans="1:6" s="66" customFormat="1" x14ac:dyDescent="0.15">
      <c r="A12" s="471" t="s">
        <v>382</v>
      </c>
      <c r="B12" s="54"/>
      <c r="C12" s="54"/>
      <c r="D12" s="54"/>
      <c r="E12" s="54"/>
    </row>
    <row r="13" spans="1:6" s="66" customFormat="1" x14ac:dyDescent="0.15">
      <c r="A13" s="471" t="s">
        <v>383</v>
      </c>
      <c r="B13" s="54"/>
      <c r="C13" s="54"/>
      <c r="D13" s="54"/>
      <c r="E13" s="54"/>
    </row>
    <row r="14" spans="1:6" s="66" customFormat="1" x14ac:dyDescent="0.15">
      <c r="A14" s="471" t="s">
        <v>384</v>
      </c>
      <c r="B14" s="54"/>
      <c r="C14" s="54"/>
      <c r="D14" s="54"/>
      <c r="E14" s="54"/>
    </row>
    <row r="15" spans="1:6" s="66" customFormat="1" x14ac:dyDescent="0.15">
      <c r="A15" s="66" t="s">
        <v>333</v>
      </c>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F25"/>
  <sheetViews>
    <sheetView workbookViewId="0">
      <selection activeCell="C32" sqref="C32"/>
    </sheetView>
  </sheetViews>
  <sheetFormatPr baseColWidth="10" defaultColWidth="9.140625" defaultRowHeight="10.5" x14ac:dyDescent="0.15"/>
  <cols>
    <col min="1" max="1" width="22" style="20" customWidth="1"/>
    <col min="2" max="5" width="19.28515625" style="20" customWidth="1"/>
    <col min="6" max="6" width="15.140625" style="20" customWidth="1"/>
    <col min="7" max="16384" width="9.140625" style="20"/>
  </cols>
  <sheetData>
    <row r="2" spans="1:6" s="28" customFormat="1" ht="11.25" x14ac:dyDescent="0.25">
      <c r="A2" s="446" t="s">
        <v>3727</v>
      </c>
      <c r="B2" s="104"/>
      <c r="C2" s="104"/>
      <c r="D2" s="104"/>
      <c r="E2" s="104"/>
    </row>
    <row r="4" spans="1:6" ht="11.25" x14ac:dyDescent="0.15">
      <c r="A4" s="447" t="s">
        <v>299</v>
      </c>
      <c r="B4" s="448" t="s">
        <v>1</v>
      </c>
      <c r="C4" s="449"/>
      <c r="D4" s="449"/>
      <c r="E4" s="450"/>
      <c r="F4" s="451"/>
    </row>
    <row r="5" spans="1:6" ht="11.25" x14ac:dyDescent="0.15">
      <c r="A5" s="24"/>
      <c r="B5" s="452">
        <v>2018</v>
      </c>
      <c r="C5" s="452">
        <v>2019</v>
      </c>
      <c r="D5" s="453" t="s">
        <v>300</v>
      </c>
      <c r="E5" s="452">
        <v>2021</v>
      </c>
      <c r="F5" s="454" t="s">
        <v>97</v>
      </c>
    </row>
    <row r="6" spans="1:6" x14ac:dyDescent="0.15">
      <c r="A6" s="455" t="s">
        <v>301</v>
      </c>
      <c r="B6" s="350">
        <v>3208381556</v>
      </c>
      <c r="C6" s="350">
        <v>3549243574</v>
      </c>
      <c r="D6" s="350">
        <v>1990904204</v>
      </c>
      <c r="E6" s="350">
        <v>2208835530</v>
      </c>
      <c r="F6" s="350">
        <v>2725037992.5</v>
      </c>
    </row>
    <row r="7" spans="1:6" x14ac:dyDescent="0.15">
      <c r="A7" s="456" t="s">
        <v>302</v>
      </c>
      <c r="B7" s="457">
        <v>242079599</v>
      </c>
      <c r="C7" s="457">
        <v>220659912</v>
      </c>
      <c r="D7" s="457">
        <v>138552577.5</v>
      </c>
      <c r="E7" s="457">
        <v>191483764</v>
      </c>
      <c r="F7" s="457">
        <v>205924600.5</v>
      </c>
    </row>
    <row r="8" spans="1:6" x14ac:dyDescent="0.15">
      <c r="A8" s="456" t="s">
        <v>303</v>
      </c>
      <c r="B8" s="457">
        <v>343308463</v>
      </c>
      <c r="C8" s="457">
        <v>364172720</v>
      </c>
      <c r="D8" s="457">
        <v>292552534.5</v>
      </c>
      <c r="E8" s="457">
        <v>391602883</v>
      </c>
      <c r="F8" s="457">
        <v>412177988</v>
      </c>
    </row>
    <row r="9" spans="1:6" x14ac:dyDescent="0.15">
      <c r="A9" s="456" t="s">
        <v>248</v>
      </c>
      <c r="B9" s="457">
        <v>191249744</v>
      </c>
      <c r="C9" s="457">
        <v>202914549</v>
      </c>
      <c r="D9" s="457">
        <v>36486119.5</v>
      </c>
      <c r="E9" s="457">
        <v>36068868</v>
      </c>
      <c r="F9" s="457">
        <v>159982116</v>
      </c>
    </row>
    <row r="10" spans="1:6" ht="11.25" x14ac:dyDescent="0.15">
      <c r="A10" s="458" t="s">
        <v>304</v>
      </c>
      <c r="B10" s="457">
        <v>1405363335</v>
      </c>
      <c r="C10" s="457">
        <v>1339212783</v>
      </c>
      <c r="D10" s="457">
        <v>422348841.5</v>
      </c>
      <c r="E10" s="457">
        <v>445497165</v>
      </c>
      <c r="F10" s="457">
        <v>822747837.5</v>
      </c>
    </row>
    <row r="11" spans="1:6" ht="11.25" x14ac:dyDescent="0.15">
      <c r="A11" s="458" t="s">
        <v>305</v>
      </c>
      <c r="B11" s="457">
        <v>42794382</v>
      </c>
      <c r="C11" s="457">
        <v>34393588</v>
      </c>
      <c r="D11" s="457">
        <v>8227512.5</v>
      </c>
      <c r="E11" s="457">
        <v>4351847</v>
      </c>
      <c r="F11" s="457">
        <v>16951890</v>
      </c>
    </row>
    <row r="12" spans="1:6" x14ac:dyDescent="0.15">
      <c r="A12" s="456" t="s">
        <v>306</v>
      </c>
      <c r="B12" s="457">
        <v>940175675</v>
      </c>
      <c r="C12" s="457">
        <v>1351459843</v>
      </c>
      <c r="D12" s="457">
        <v>1058746105.5</v>
      </c>
      <c r="E12" s="457">
        <v>1133178116</v>
      </c>
      <c r="F12" s="457">
        <v>1087263783.5</v>
      </c>
    </row>
    <row r="13" spans="1:6" x14ac:dyDescent="0.15">
      <c r="A13" s="456" t="s">
        <v>307</v>
      </c>
      <c r="B13" s="457">
        <v>38719877</v>
      </c>
      <c r="C13" s="457">
        <v>33317641</v>
      </c>
      <c r="D13" s="457">
        <v>8408423.5</v>
      </c>
      <c r="E13" s="457">
        <v>1866150</v>
      </c>
      <c r="F13" s="457">
        <v>19989777</v>
      </c>
    </row>
    <row r="14" spans="1:6" x14ac:dyDescent="0.15">
      <c r="A14" s="456" t="s">
        <v>308</v>
      </c>
      <c r="B14" s="457">
        <v>4690481</v>
      </c>
      <c r="C14" s="457">
        <v>3112538</v>
      </c>
      <c r="D14" s="457">
        <v>25582089.5</v>
      </c>
      <c r="E14" s="457">
        <v>4786737</v>
      </c>
      <c r="F14" s="457" t="s">
        <v>265</v>
      </c>
    </row>
    <row r="15" spans="1:6" x14ac:dyDescent="0.15">
      <c r="A15" s="455" t="s">
        <v>309</v>
      </c>
      <c r="B15" s="350">
        <v>2307071523</v>
      </c>
      <c r="C15" s="350">
        <v>2545727062</v>
      </c>
      <c r="D15" s="350">
        <v>1479496713</v>
      </c>
      <c r="E15" s="350">
        <v>1565764404</v>
      </c>
      <c r="F15" s="350">
        <v>2037588551</v>
      </c>
    </row>
    <row r="16" spans="1:6" ht="14.45" customHeight="1" x14ac:dyDescent="0.15"/>
    <row r="17" spans="1:5" x14ac:dyDescent="0.15">
      <c r="A17" s="351" t="s">
        <v>310</v>
      </c>
      <c r="B17" s="351"/>
      <c r="C17" s="351"/>
      <c r="D17" s="351"/>
      <c r="E17" s="351"/>
    </row>
    <row r="18" spans="1:5" x14ac:dyDescent="0.15">
      <c r="A18" s="20" t="s">
        <v>311</v>
      </c>
      <c r="B18" s="351"/>
      <c r="C18" s="351"/>
      <c r="D18" s="351"/>
      <c r="E18" s="351"/>
    </row>
    <row r="19" spans="1:5" x14ac:dyDescent="0.15">
      <c r="A19" s="459" t="s">
        <v>312</v>
      </c>
      <c r="B19" s="351"/>
      <c r="C19" s="351"/>
      <c r="D19" s="351"/>
      <c r="E19" s="351"/>
    </row>
    <row r="20" spans="1:5" x14ac:dyDescent="0.15">
      <c r="A20" s="351" t="s">
        <v>313</v>
      </c>
      <c r="B20" s="351"/>
      <c r="C20" s="351"/>
      <c r="D20" s="351"/>
      <c r="E20" s="351"/>
    </row>
    <row r="21" spans="1:5" x14ac:dyDescent="0.15">
      <c r="A21" s="460" t="s">
        <v>314</v>
      </c>
      <c r="B21" s="351"/>
      <c r="C21" s="351"/>
      <c r="D21" s="351"/>
      <c r="E21" s="351"/>
    </row>
    <row r="22" spans="1:5" x14ac:dyDescent="0.15">
      <c r="A22" s="460" t="s">
        <v>315</v>
      </c>
      <c r="B22" s="351"/>
      <c r="C22" s="351"/>
      <c r="D22" s="351"/>
      <c r="E22" s="351"/>
    </row>
    <row r="23" spans="1:5" x14ac:dyDescent="0.15">
      <c r="A23" s="460" t="s">
        <v>316</v>
      </c>
      <c r="B23" s="351"/>
      <c r="C23" s="351"/>
      <c r="D23" s="351"/>
      <c r="E23" s="351"/>
    </row>
    <row r="24" spans="1:5" x14ac:dyDescent="0.15">
      <c r="A24" s="26" t="s">
        <v>289</v>
      </c>
      <c r="B24" s="461"/>
      <c r="C24" s="461"/>
      <c r="D24" s="461"/>
      <c r="E24" s="462"/>
    </row>
    <row r="25" spans="1:5" x14ac:dyDescent="0.15">
      <c r="A25" s="463" t="s">
        <v>317</v>
      </c>
      <c r="B25" s="463"/>
      <c r="C25" s="463"/>
      <c r="D25" s="463"/>
      <c r="E25" s="463"/>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B15"/>
  <sheetViews>
    <sheetView workbookViewId="0"/>
  </sheetViews>
  <sheetFormatPr baseColWidth="10" defaultColWidth="12.5703125" defaultRowHeight="10.5" x14ac:dyDescent="0.25"/>
  <cols>
    <col min="1" max="1" width="14.85546875" style="163" customWidth="1"/>
    <col min="2" max="2" width="35" style="163" customWidth="1"/>
    <col min="3" max="16384" width="12.5703125" style="163"/>
  </cols>
  <sheetData>
    <row r="1" spans="1:2" ht="12" customHeight="1" x14ac:dyDescent="0.25"/>
    <row r="2" spans="1:2" ht="11.25" x14ac:dyDescent="0.25">
      <c r="A2" s="874" t="s">
        <v>772</v>
      </c>
    </row>
    <row r="4" spans="1:2" ht="23.25" customHeight="1" x14ac:dyDescent="0.25">
      <c r="A4" s="835" t="s">
        <v>102</v>
      </c>
      <c r="B4" s="873" t="s">
        <v>773</v>
      </c>
    </row>
    <row r="5" spans="1:2" x14ac:dyDescent="0.25">
      <c r="A5" s="837">
        <v>2018</v>
      </c>
      <c r="B5" s="824">
        <v>3387228</v>
      </c>
    </row>
    <row r="6" spans="1:2" x14ac:dyDescent="0.25">
      <c r="A6" s="837">
        <v>2019</v>
      </c>
      <c r="B6" s="824">
        <v>2877654</v>
      </c>
    </row>
    <row r="7" spans="1:2" ht="11.25" x14ac:dyDescent="0.25">
      <c r="A7" s="837" t="s">
        <v>774</v>
      </c>
      <c r="B7" s="824">
        <v>1020996</v>
      </c>
    </row>
    <row r="8" spans="1:2" ht="11.25" x14ac:dyDescent="0.25">
      <c r="A8" s="837" t="s">
        <v>775</v>
      </c>
      <c r="B8" s="824">
        <v>498559</v>
      </c>
    </row>
    <row r="9" spans="1:2" ht="11.25" x14ac:dyDescent="0.25">
      <c r="A9" s="837" t="s">
        <v>776</v>
      </c>
      <c r="B9" s="824">
        <v>758896</v>
      </c>
    </row>
    <row r="11" spans="1:2" x14ac:dyDescent="0.25">
      <c r="A11" s="591" t="s">
        <v>770</v>
      </c>
    </row>
    <row r="12" spans="1:2" x14ac:dyDescent="0.25">
      <c r="A12" s="102" t="s">
        <v>777</v>
      </c>
    </row>
    <row r="13" spans="1:2" x14ac:dyDescent="0.25">
      <c r="A13" s="801" t="s">
        <v>778</v>
      </c>
    </row>
    <row r="14" spans="1:2" x14ac:dyDescent="0.25">
      <c r="A14" s="801" t="s">
        <v>779</v>
      </c>
    </row>
    <row r="15" spans="1:2" x14ac:dyDescent="0.25">
      <c r="A15" s="163" t="s">
        <v>506</v>
      </c>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F14"/>
  <sheetViews>
    <sheetView zoomScaleNormal="100" workbookViewId="0">
      <selection activeCell="C32" sqref="C32"/>
    </sheetView>
  </sheetViews>
  <sheetFormatPr baseColWidth="10" defaultColWidth="9.140625" defaultRowHeight="10.5" x14ac:dyDescent="0.15"/>
  <cols>
    <col min="1" max="1" width="40.140625" style="20" customWidth="1"/>
    <col min="2" max="5" width="16.42578125" style="20" customWidth="1"/>
    <col min="6" max="6" width="13.5703125" style="20" customWidth="1"/>
    <col min="7" max="16384" width="9.140625" style="20"/>
  </cols>
  <sheetData>
    <row r="2" spans="1:6" s="28" customFormat="1" x14ac:dyDescent="0.25">
      <c r="A2" s="17" t="s">
        <v>476</v>
      </c>
      <c r="B2" s="17"/>
      <c r="C2" s="17"/>
      <c r="D2" s="17"/>
      <c r="E2" s="17"/>
    </row>
    <row r="3" spans="1:6" x14ac:dyDescent="0.15">
      <c r="A3" s="21"/>
      <c r="B3" s="21"/>
      <c r="C3" s="21"/>
      <c r="D3" s="21"/>
    </row>
    <row r="4" spans="1:6" x14ac:dyDescent="0.15">
      <c r="A4" s="464" t="s">
        <v>318</v>
      </c>
      <c r="B4" s="448" t="s">
        <v>1</v>
      </c>
      <c r="C4" s="449"/>
      <c r="D4" s="449"/>
      <c r="E4" s="450"/>
      <c r="F4" s="451"/>
    </row>
    <row r="5" spans="1:6" ht="11.25" x14ac:dyDescent="0.15">
      <c r="A5" s="24"/>
      <c r="B5" s="10">
        <v>2018</v>
      </c>
      <c r="C5" s="10">
        <v>2019</v>
      </c>
      <c r="D5" s="465" t="s">
        <v>319</v>
      </c>
      <c r="E5" s="466" t="s">
        <v>109</v>
      </c>
      <c r="F5" s="466" t="s">
        <v>320</v>
      </c>
    </row>
    <row r="6" spans="1:6" x14ac:dyDescent="0.15">
      <c r="A6" s="455" t="s">
        <v>301</v>
      </c>
      <c r="B6" s="350">
        <v>422378573</v>
      </c>
      <c r="C6" s="350">
        <v>401488697</v>
      </c>
      <c r="D6" s="350">
        <v>213278164</v>
      </c>
      <c r="E6" s="350">
        <v>5572054</v>
      </c>
      <c r="F6" s="350">
        <v>195123399</v>
      </c>
    </row>
    <row r="7" spans="1:6" x14ac:dyDescent="0.15">
      <c r="A7" s="455" t="s">
        <v>309</v>
      </c>
      <c r="B7" s="350">
        <v>331918963</v>
      </c>
      <c r="C7" s="350">
        <v>326842615</v>
      </c>
      <c r="D7" s="350">
        <v>141376552</v>
      </c>
      <c r="E7" s="350">
        <v>0</v>
      </c>
      <c r="F7" s="350">
        <v>150981632</v>
      </c>
    </row>
    <row r="8" spans="1:6" x14ac:dyDescent="0.15">
      <c r="A8" s="310"/>
      <c r="B8" s="310"/>
      <c r="C8" s="310"/>
      <c r="D8" s="310"/>
    </row>
    <row r="9" spans="1:6" x14ac:dyDescent="0.15">
      <c r="A9" s="467" t="s">
        <v>321</v>
      </c>
      <c r="B9" s="26"/>
      <c r="C9" s="26"/>
      <c r="D9" s="26"/>
      <c r="E9" s="26"/>
    </row>
    <row r="10" spans="1:6" x14ac:dyDescent="0.15">
      <c r="A10" s="467" t="s">
        <v>322</v>
      </c>
      <c r="B10" s="26"/>
      <c r="C10" s="26"/>
      <c r="D10" s="26"/>
      <c r="E10" s="26"/>
    </row>
    <row r="11" spans="1:6" x14ac:dyDescent="0.15">
      <c r="A11" s="26" t="s">
        <v>323</v>
      </c>
      <c r="B11" s="26"/>
      <c r="C11" s="26"/>
      <c r="D11" s="26"/>
      <c r="E11" s="26"/>
    </row>
    <row r="12" spans="1:6" x14ac:dyDescent="0.15">
      <c r="A12" s="467" t="s">
        <v>324</v>
      </c>
      <c r="B12" s="26"/>
      <c r="C12" s="26"/>
      <c r="D12" s="26"/>
      <c r="E12" s="26"/>
    </row>
    <row r="13" spans="1:6" x14ac:dyDescent="0.15">
      <c r="A13" s="468" t="s">
        <v>325</v>
      </c>
      <c r="B13" s="468"/>
      <c r="C13" s="468"/>
      <c r="D13" s="468"/>
      <c r="E13" s="468"/>
    </row>
    <row r="14" spans="1:6" x14ac:dyDescent="0.15">
      <c r="A14" s="26" t="s">
        <v>317</v>
      </c>
      <c r="B14" s="26"/>
      <c r="C14" s="26"/>
      <c r="D14" s="26"/>
      <c r="E14" s="26"/>
    </row>
  </sheetData>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I16"/>
  <sheetViews>
    <sheetView workbookViewId="0">
      <selection activeCell="C32" sqref="C32"/>
    </sheetView>
  </sheetViews>
  <sheetFormatPr baseColWidth="10" defaultColWidth="11.42578125" defaultRowHeight="10.5" x14ac:dyDescent="0.15"/>
  <cols>
    <col min="1" max="1" width="58.7109375" style="471" customWidth="1"/>
    <col min="2" max="2" width="11.85546875" style="557" customWidth="1"/>
    <col min="3" max="5" width="11.85546875" style="471" customWidth="1"/>
    <col min="6" max="16384" width="11.42578125" style="471"/>
  </cols>
  <sheetData>
    <row r="2" spans="1:9" s="380" customFormat="1" ht="11.25" x14ac:dyDescent="0.25">
      <c r="A2" s="398" t="s">
        <v>477</v>
      </c>
      <c r="B2" s="398"/>
      <c r="C2" s="398"/>
      <c r="D2" s="398"/>
      <c r="E2" s="398"/>
      <c r="F2" s="398"/>
    </row>
    <row r="3" spans="1:9" ht="11.25" customHeight="1" x14ac:dyDescent="0.15">
      <c r="A3" s="380"/>
    </row>
    <row r="4" spans="1:9" ht="15" customHeight="1" x14ac:dyDescent="0.15">
      <c r="A4" s="520" t="s">
        <v>385</v>
      </c>
      <c r="B4" s="518" t="s">
        <v>1</v>
      </c>
      <c r="C4" s="470"/>
      <c r="D4" s="470"/>
      <c r="E4" s="470"/>
      <c r="F4" s="470"/>
    </row>
    <row r="5" spans="1:9" ht="13.15" customHeight="1" x14ac:dyDescent="0.15">
      <c r="A5" s="558"/>
      <c r="B5" s="473">
        <v>2018</v>
      </c>
      <c r="C5" s="473">
        <v>2019</v>
      </c>
      <c r="D5" s="473">
        <v>2020</v>
      </c>
      <c r="E5" s="473">
        <v>2021</v>
      </c>
      <c r="F5" s="473">
        <v>2022</v>
      </c>
    </row>
    <row r="6" spans="1:9" ht="11.25" customHeight="1" x14ac:dyDescent="0.15">
      <c r="A6" s="398" t="s">
        <v>2</v>
      </c>
      <c r="B6" s="408">
        <v>1642</v>
      </c>
      <c r="C6" s="408">
        <v>1262</v>
      </c>
      <c r="D6" s="408">
        <v>924</v>
      </c>
      <c r="E6" s="408">
        <v>1030</v>
      </c>
      <c r="F6" s="408">
        <v>1050</v>
      </c>
    </row>
    <row r="7" spans="1:9" ht="22.5" customHeight="1" x14ac:dyDescent="0.15">
      <c r="A7" s="393" t="s">
        <v>386</v>
      </c>
      <c r="B7" s="529">
        <v>924</v>
      </c>
      <c r="C7" s="529">
        <v>558</v>
      </c>
      <c r="D7" s="529">
        <v>188</v>
      </c>
      <c r="E7" s="529">
        <v>262</v>
      </c>
      <c r="F7" s="529">
        <v>296</v>
      </c>
    </row>
    <row r="8" spans="1:9" ht="15" customHeight="1" x14ac:dyDescent="0.15">
      <c r="A8" s="393" t="s">
        <v>387</v>
      </c>
      <c r="B8" s="529">
        <v>40</v>
      </c>
      <c r="C8" s="529">
        <v>40</v>
      </c>
      <c r="D8" s="529">
        <v>48</v>
      </c>
      <c r="E8" s="529">
        <v>66</v>
      </c>
      <c r="F8" s="529">
        <v>57</v>
      </c>
    </row>
    <row r="9" spans="1:9" ht="15" customHeight="1" x14ac:dyDescent="0.15">
      <c r="A9" s="393" t="s">
        <v>388</v>
      </c>
      <c r="B9" s="529">
        <v>369</v>
      </c>
      <c r="C9" s="529">
        <v>347</v>
      </c>
      <c r="D9" s="529">
        <v>385</v>
      </c>
      <c r="E9" s="529">
        <v>401</v>
      </c>
      <c r="F9" s="529">
        <v>396</v>
      </c>
    </row>
    <row r="10" spans="1:9" x14ac:dyDescent="0.15">
      <c r="A10" s="393" t="s">
        <v>389</v>
      </c>
      <c r="B10" s="529">
        <v>300</v>
      </c>
      <c r="C10" s="529">
        <v>310</v>
      </c>
      <c r="D10" s="529">
        <v>300</v>
      </c>
      <c r="E10" s="529">
        <v>300</v>
      </c>
      <c r="F10" s="529">
        <v>300</v>
      </c>
    </row>
    <row r="11" spans="1:9" ht="22.5" customHeight="1" x14ac:dyDescent="0.15">
      <c r="A11" s="393" t="s">
        <v>390</v>
      </c>
      <c r="B11" s="529">
        <v>9</v>
      </c>
      <c r="C11" s="529">
        <v>7</v>
      </c>
      <c r="D11" s="529">
        <v>3</v>
      </c>
      <c r="E11" s="529">
        <v>1</v>
      </c>
      <c r="F11" s="529">
        <v>1</v>
      </c>
    </row>
    <row r="12" spans="1:9" ht="11.25" customHeight="1" x14ac:dyDescent="0.15">
      <c r="A12" s="393"/>
      <c r="B12" s="393"/>
      <c r="C12" s="393"/>
      <c r="D12" s="393"/>
      <c r="E12" s="393"/>
    </row>
    <row r="13" spans="1:9" s="560" customFormat="1" x14ac:dyDescent="0.15">
      <c r="A13" s="559" t="s">
        <v>391</v>
      </c>
      <c r="B13" s="559"/>
      <c r="C13" s="559"/>
      <c r="D13" s="559"/>
      <c r="E13" s="559"/>
      <c r="F13" s="559"/>
      <c r="I13" s="471"/>
    </row>
    <row r="14" spans="1:9" x14ac:dyDescent="0.15">
      <c r="A14" s="351" t="s">
        <v>392</v>
      </c>
      <c r="B14" s="351"/>
      <c r="C14" s="351"/>
      <c r="D14" s="351"/>
      <c r="E14" s="351"/>
      <c r="F14" s="351"/>
    </row>
    <row r="15" spans="1:9" x14ac:dyDescent="0.15">
      <c r="A15" s="351" t="s">
        <v>393</v>
      </c>
      <c r="B15" s="351"/>
      <c r="C15" s="351"/>
      <c r="D15" s="351"/>
      <c r="E15" s="351"/>
      <c r="F15" s="351"/>
    </row>
    <row r="16" spans="1:9" s="66" customFormat="1" x14ac:dyDescent="0.15">
      <c r="A16" s="77" t="s">
        <v>333</v>
      </c>
      <c r="B16" s="77"/>
      <c r="C16" s="77"/>
      <c r="D16" s="77"/>
      <c r="E16" s="77"/>
      <c r="F16" s="486"/>
      <c r="I16" s="471"/>
    </row>
  </sheetData>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G23"/>
  <sheetViews>
    <sheetView zoomScaleNormal="100" workbookViewId="0">
      <selection activeCell="C32" sqref="C32"/>
    </sheetView>
  </sheetViews>
  <sheetFormatPr baseColWidth="10" defaultColWidth="13" defaultRowHeight="10.5" x14ac:dyDescent="0.15"/>
  <cols>
    <col min="1" max="1" width="25" style="147" customWidth="1"/>
    <col min="2" max="16384" width="13" style="147"/>
  </cols>
  <sheetData>
    <row r="2" spans="1:7" ht="11.25" x14ac:dyDescent="0.15">
      <c r="A2" s="82" t="s">
        <v>496</v>
      </c>
      <c r="B2" s="93"/>
      <c r="C2" s="93"/>
      <c r="D2" s="93"/>
      <c r="E2" s="93"/>
    </row>
    <row r="3" spans="1:7" ht="11.25" customHeight="1" x14ac:dyDescent="0.15">
      <c r="A3" s="34"/>
      <c r="B3" s="33"/>
      <c r="C3" s="33"/>
      <c r="D3" s="33"/>
      <c r="E3" s="33"/>
    </row>
    <row r="4" spans="1:7" ht="15" customHeight="1" x14ac:dyDescent="0.15">
      <c r="A4" s="35" t="s">
        <v>88</v>
      </c>
      <c r="B4" s="22" t="s">
        <v>1</v>
      </c>
      <c r="C4" s="22"/>
      <c r="D4" s="22"/>
      <c r="E4" s="22"/>
      <c r="F4" s="148"/>
    </row>
    <row r="5" spans="1:7" ht="15" customHeight="1" x14ac:dyDescent="0.15">
      <c r="A5" s="75"/>
      <c r="B5" s="46">
        <v>2018</v>
      </c>
      <c r="C5" s="46">
        <v>2019</v>
      </c>
      <c r="D5" s="46">
        <v>2020</v>
      </c>
      <c r="E5" s="46">
        <v>2021</v>
      </c>
      <c r="F5" s="46">
        <v>2022</v>
      </c>
    </row>
    <row r="6" spans="1:7" x14ac:dyDescent="0.15">
      <c r="A6" s="33" t="s">
        <v>2</v>
      </c>
      <c r="B6" s="149">
        <v>345</v>
      </c>
      <c r="C6" s="149">
        <v>409</v>
      </c>
      <c r="D6" s="149">
        <v>441</v>
      </c>
      <c r="E6" s="149">
        <v>462</v>
      </c>
      <c r="F6" s="149">
        <v>509</v>
      </c>
      <c r="G6" s="150"/>
    </row>
    <row r="7" spans="1:7" x14ac:dyDescent="0.15">
      <c r="A7" s="33" t="s">
        <v>89</v>
      </c>
      <c r="B7" s="149">
        <v>283</v>
      </c>
      <c r="C7" s="149">
        <v>296</v>
      </c>
      <c r="D7" s="149">
        <v>315</v>
      </c>
      <c r="E7" s="149">
        <v>334</v>
      </c>
      <c r="F7" s="149">
        <v>375</v>
      </c>
      <c r="G7" s="150"/>
    </row>
    <row r="8" spans="1:7" x14ac:dyDescent="0.15">
      <c r="A8" s="66" t="s">
        <v>7</v>
      </c>
      <c r="B8" s="151">
        <v>194</v>
      </c>
      <c r="C8" s="152">
        <v>200</v>
      </c>
      <c r="D8" s="152">
        <v>210</v>
      </c>
      <c r="E8" s="153">
        <v>220</v>
      </c>
      <c r="F8" s="153">
        <v>232</v>
      </c>
      <c r="G8" s="150"/>
    </row>
    <row r="9" spans="1:7" ht="10.5" customHeight="1" x14ac:dyDescent="0.15">
      <c r="A9" s="66" t="s">
        <v>8</v>
      </c>
      <c r="B9" s="151">
        <v>89</v>
      </c>
      <c r="C9" s="152">
        <v>96</v>
      </c>
      <c r="D9" s="152">
        <v>105</v>
      </c>
      <c r="E9" s="153">
        <v>114</v>
      </c>
      <c r="F9" s="153">
        <v>143</v>
      </c>
      <c r="G9" s="150"/>
    </row>
    <row r="10" spans="1:7" x14ac:dyDescent="0.15">
      <c r="A10" s="154" t="s">
        <v>90</v>
      </c>
      <c r="B10" s="149">
        <v>62</v>
      </c>
      <c r="C10" s="155">
        <v>113</v>
      </c>
      <c r="D10" s="155">
        <v>126</v>
      </c>
      <c r="E10" s="155">
        <v>128</v>
      </c>
      <c r="F10" s="155">
        <v>134</v>
      </c>
      <c r="G10" s="150"/>
    </row>
    <row r="11" spans="1:7" ht="10.5" customHeight="1" x14ac:dyDescent="0.15">
      <c r="A11" s="33"/>
      <c r="B11" s="33"/>
      <c r="C11" s="33"/>
      <c r="D11" s="33"/>
      <c r="E11" s="33"/>
    </row>
    <row r="12" spans="1:7" s="156" customFormat="1" ht="11.25" customHeight="1" x14ac:dyDescent="0.25">
      <c r="A12" s="93" t="s">
        <v>91</v>
      </c>
      <c r="B12" s="93"/>
      <c r="C12" s="93"/>
      <c r="D12" s="93"/>
      <c r="E12" s="93"/>
    </row>
    <row r="13" spans="1:7" s="156" customFormat="1" ht="11.25" customHeight="1" x14ac:dyDescent="0.25">
      <c r="A13" s="77" t="s">
        <v>92</v>
      </c>
      <c r="B13" s="77"/>
      <c r="C13" s="77"/>
      <c r="D13" s="77"/>
      <c r="E13" s="77"/>
    </row>
    <row r="14" spans="1:7" x14ac:dyDescent="0.15">
      <c r="A14" s="157"/>
      <c r="B14" s="157"/>
      <c r="C14" s="157"/>
      <c r="D14" s="157"/>
      <c r="E14" s="66"/>
    </row>
    <row r="17" spans="2:6" x14ac:dyDescent="0.15">
      <c r="B17" s="158"/>
      <c r="C17" s="158"/>
      <c r="D17" s="158"/>
      <c r="E17" s="158"/>
      <c r="F17" s="158"/>
    </row>
    <row r="18" spans="2:6" x14ac:dyDescent="0.15">
      <c r="B18" s="159"/>
      <c r="C18" s="159"/>
      <c r="D18" s="159"/>
      <c r="E18" s="159"/>
      <c r="F18" s="159"/>
    </row>
    <row r="19" spans="2:6" x14ac:dyDescent="0.15">
      <c r="B19" s="150"/>
      <c r="C19" s="150"/>
      <c r="D19" s="150"/>
      <c r="E19" s="150"/>
    </row>
    <row r="20" spans="2:6" x14ac:dyDescent="0.15">
      <c r="B20" s="150"/>
      <c r="C20" s="150"/>
      <c r="D20" s="150"/>
      <c r="E20" s="150"/>
    </row>
    <row r="21" spans="2:6" x14ac:dyDescent="0.15">
      <c r="B21" s="159"/>
      <c r="C21" s="159"/>
      <c r="D21" s="159"/>
      <c r="E21" s="159"/>
    </row>
    <row r="22" spans="2:6" x14ac:dyDescent="0.15">
      <c r="B22" s="150"/>
    </row>
    <row r="23" spans="2:6" x14ac:dyDescent="0.15">
      <c r="B23" s="150"/>
    </row>
  </sheetData>
  <pageMargins left="0.70866141732283472" right="0.70866141732283472" top="0.74803149606299213" bottom="0.74803149606299213" header="0.31496062992125984" footer="0.31496062992125984"/>
  <pageSetup paperSize="9" orientation="portrait" verticalDpi="599"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F15"/>
  <sheetViews>
    <sheetView zoomScaleNormal="100" zoomScaleSheetLayoutView="50" workbookViewId="0">
      <selection activeCell="C32" sqref="C32"/>
    </sheetView>
  </sheetViews>
  <sheetFormatPr baseColWidth="10" defaultColWidth="13" defaultRowHeight="10.5" x14ac:dyDescent="0.15"/>
  <cols>
    <col min="1" max="1" width="26.7109375" style="160" customWidth="1"/>
    <col min="2" max="16384" width="13" style="160"/>
  </cols>
  <sheetData>
    <row r="2" spans="1:6" ht="11.25" x14ac:dyDescent="0.15">
      <c r="A2" s="32" t="s">
        <v>478</v>
      </c>
      <c r="B2" s="32"/>
      <c r="C2" s="32"/>
      <c r="D2" s="32"/>
      <c r="E2" s="32"/>
    </row>
    <row r="3" spans="1:6" ht="11.25" customHeight="1" x14ac:dyDescent="0.15">
      <c r="A3" s="34"/>
      <c r="B3" s="34"/>
      <c r="C3" s="34"/>
      <c r="D3" s="34"/>
      <c r="E3" s="34"/>
    </row>
    <row r="4" spans="1:6" ht="15" customHeight="1" x14ac:dyDescent="0.15">
      <c r="A4" s="35" t="s">
        <v>88</v>
      </c>
      <c r="B4" s="22" t="s">
        <v>1</v>
      </c>
      <c r="C4" s="22"/>
      <c r="D4" s="22"/>
      <c r="E4" s="22"/>
      <c r="F4" s="22"/>
    </row>
    <row r="5" spans="1:6" ht="15" customHeight="1" x14ac:dyDescent="0.15">
      <c r="A5" s="161"/>
      <c r="B5" s="46">
        <v>2018</v>
      </c>
      <c r="C5" s="46" t="s">
        <v>28</v>
      </c>
      <c r="D5" s="46">
        <v>2020</v>
      </c>
      <c r="E5" s="46">
        <v>2021</v>
      </c>
      <c r="F5" s="46">
        <v>2022</v>
      </c>
    </row>
    <row r="6" spans="1:6" x14ac:dyDescent="0.15">
      <c r="A6" s="33" t="s">
        <v>2</v>
      </c>
      <c r="B6" s="158">
        <v>6</v>
      </c>
      <c r="C6" s="158">
        <v>64</v>
      </c>
      <c r="D6" s="158">
        <v>32</v>
      </c>
      <c r="E6" s="158">
        <v>21</v>
      </c>
      <c r="F6" s="158">
        <v>34</v>
      </c>
    </row>
    <row r="7" spans="1:6" x14ac:dyDescent="0.15">
      <c r="A7" s="33" t="s">
        <v>89</v>
      </c>
      <c r="B7" s="158">
        <v>5</v>
      </c>
      <c r="C7" s="158">
        <v>13</v>
      </c>
      <c r="D7" s="158">
        <v>19</v>
      </c>
      <c r="E7" s="158">
        <v>19</v>
      </c>
      <c r="F7" s="158">
        <v>29</v>
      </c>
    </row>
    <row r="8" spans="1:6" x14ac:dyDescent="0.15">
      <c r="A8" s="66" t="s">
        <v>7</v>
      </c>
      <c r="B8" s="162">
        <v>3</v>
      </c>
      <c r="C8" s="162">
        <v>6</v>
      </c>
      <c r="D8" s="162">
        <v>10</v>
      </c>
      <c r="E8" s="162">
        <v>10</v>
      </c>
      <c r="F8" s="162">
        <v>11</v>
      </c>
    </row>
    <row r="9" spans="1:6" x14ac:dyDescent="0.15">
      <c r="A9" s="66" t="s">
        <v>8</v>
      </c>
      <c r="B9" s="162">
        <v>2</v>
      </c>
      <c r="C9" s="162">
        <v>7</v>
      </c>
      <c r="D9" s="162">
        <v>9</v>
      </c>
      <c r="E9" s="162">
        <v>9</v>
      </c>
      <c r="F9" s="162">
        <v>18</v>
      </c>
    </row>
    <row r="10" spans="1:6" x14ac:dyDescent="0.15">
      <c r="A10" s="33" t="s">
        <v>90</v>
      </c>
      <c r="B10" s="158">
        <v>1</v>
      </c>
      <c r="C10" s="158">
        <v>51</v>
      </c>
      <c r="D10" s="158">
        <v>13</v>
      </c>
      <c r="E10" s="158">
        <v>2</v>
      </c>
      <c r="F10" s="158">
        <v>5</v>
      </c>
    </row>
    <row r="11" spans="1:6" x14ac:dyDescent="0.15">
      <c r="A11" s="33"/>
      <c r="B11" s="33"/>
      <c r="C11" s="33"/>
      <c r="D11" s="33"/>
      <c r="E11" s="33"/>
    </row>
    <row r="12" spans="1:6" ht="12" customHeight="1" x14ac:dyDescent="0.15">
      <c r="A12" s="66" t="s">
        <v>93</v>
      </c>
      <c r="B12" s="66"/>
      <c r="C12" s="66"/>
      <c r="D12" s="66"/>
      <c r="E12" s="66"/>
    </row>
    <row r="13" spans="1:6" ht="12" customHeight="1" x14ac:dyDescent="0.15">
      <c r="A13" s="66" t="s">
        <v>94</v>
      </c>
      <c r="B13" s="66"/>
      <c r="C13" s="66"/>
      <c r="D13" s="66"/>
      <c r="E13" s="66"/>
    </row>
    <row r="14" spans="1:6" ht="13.5" customHeight="1" x14ac:dyDescent="0.15">
      <c r="A14" s="66" t="s">
        <v>92</v>
      </c>
      <c r="B14" s="66"/>
      <c r="C14" s="66"/>
      <c r="D14" s="66"/>
      <c r="E14" s="66"/>
    </row>
    <row r="15" spans="1:6" x14ac:dyDescent="0.15">
      <c r="E15" s="66"/>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2:G13"/>
  <sheetViews>
    <sheetView workbookViewId="0">
      <selection activeCell="C32" sqref="C32"/>
    </sheetView>
  </sheetViews>
  <sheetFormatPr baseColWidth="10" defaultColWidth="13" defaultRowHeight="10.5" x14ac:dyDescent="0.15"/>
  <cols>
    <col min="1" max="1" width="17.42578125" style="147" customWidth="1"/>
    <col min="2" max="2" width="14.85546875" style="147" bestFit="1" customWidth="1"/>
    <col min="3" max="3" width="12.140625" style="147" customWidth="1"/>
    <col min="4" max="5" width="13" style="147"/>
    <col min="6" max="6" width="15.28515625" style="166" customWidth="1"/>
    <col min="7" max="16384" width="13" style="147"/>
  </cols>
  <sheetData>
    <row r="2" spans="1:7" s="164" customFormat="1" ht="11.25" x14ac:dyDescent="0.25">
      <c r="A2" s="32" t="s">
        <v>479</v>
      </c>
      <c r="B2" s="32"/>
      <c r="C2" s="32"/>
      <c r="D2" s="32"/>
      <c r="E2" s="32"/>
      <c r="F2" s="163"/>
    </row>
    <row r="3" spans="1:7" x14ac:dyDescent="0.15">
      <c r="A3" s="165"/>
      <c r="B3" s="165"/>
      <c r="C3" s="165"/>
      <c r="D3" s="165"/>
    </row>
    <row r="4" spans="1:7" ht="15" customHeight="1" x14ac:dyDescent="0.15">
      <c r="A4" s="35" t="s">
        <v>95</v>
      </c>
      <c r="B4" s="167" t="s">
        <v>1</v>
      </c>
      <c r="C4" s="168"/>
      <c r="D4" s="168"/>
      <c r="E4" s="169"/>
      <c r="F4" s="169"/>
    </row>
    <row r="5" spans="1:7" ht="15" customHeight="1" x14ac:dyDescent="0.15">
      <c r="A5" s="75"/>
      <c r="B5" s="46">
        <v>2018</v>
      </c>
      <c r="C5" s="46" t="s">
        <v>28</v>
      </c>
      <c r="D5" s="46">
        <v>2020</v>
      </c>
      <c r="E5" s="170" t="s">
        <v>96</v>
      </c>
      <c r="F5" s="170" t="s">
        <v>97</v>
      </c>
    </row>
    <row r="6" spans="1:7" ht="15" customHeight="1" x14ac:dyDescent="0.15">
      <c r="A6" s="33" t="s">
        <v>2</v>
      </c>
      <c r="B6" s="171">
        <v>3103465</v>
      </c>
      <c r="C6" s="171">
        <v>95186584</v>
      </c>
      <c r="D6" s="171">
        <v>123857007</v>
      </c>
      <c r="E6" s="171">
        <v>254641075.68612403</v>
      </c>
      <c r="F6" s="171">
        <v>402203419</v>
      </c>
      <c r="G6" s="172"/>
    </row>
    <row r="7" spans="1:7" x14ac:dyDescent="0.15">
      <c r="A7" s="154"/>
      <c r="B7" s="154"/>
      <c r="C7" s="154"/>
      <c r="D7" s="154"/>
    </row>
    <row r="8" spans="1:7" s="174" customFormat="1" ht="11.25" customHeight="1" x14ac:dyDescent="0.25">
      <c r="A8" s="173" t="s">
        <v>98</v>
      </c>
      <c r="B8" s="173"/>
      <c r="C8" s="173"/>
      <c r="D8" s="173"/>
      <c r="E8" s="173"/>
      <c r="F8" s="102"/>
    </row>
    <row r="9" spans="1:7" s="164" customFormat="1" ht="11.25" customHeight="1" x14ac:dyDescent="0.25">
      <c r="A9" s="173" t="s">
        <v>99</v>
      </c>
      <c r="B9" s="173"/>
      <c r="C9" s="173"/>
      <c r="D9" s="173"/>
      <c r="E9" s="173"/>
      <c r="F9" s="163"/>
    </row>
    <row r="10" spans="1:7" s="164" customFormat="1" ht="11.25" customHeight="1" x14ac:dyDescent="0.25">
      <c r="A10" s="173" t="s">
        <v>100</v>
      </c>
      <c r="B10" s="173"/>
      <c r="C10" s="173"/>
      <c r="D10" s="173"/>
      <c r="E10" s="173"/>
      <c r="F10" s="163"/>
    </row>
    <row r="11" spans="1:7" s="164" customFormat="1" ht="11.25" customHeight="1" x14ac:dyDescent="0.25">
      <c r="A11" s="175" t="s">
        <v>101</v>
      </c>
      <c r="B11" s="173"/>
      <c r="C11" s="173"/>
      <c r="D11" s="173"/>
      <c r="E11" s="173"/>
      <c r="F11" s="163"/>
    </row>
    <row r="12" spans="1:7" s="164" customFormat="1" ht="11.25" customHeight="1" x14ac:dyDescent="0.25">
      <c r="A12" s="173" t="s">
        <v>92</v>
      </c>
      <c r="B12" s="173"/>
      <c r="C12" s="173"/>
      <c r="D12" s="173"/>
      <c r="E12" s="173"/>
      <c r="F12" s="163"/>
    </row>
    <row r="13" spans="1:7" x14ac:dyDescent="0.15">
      <c r="D13" s="176"/>
    </row>
  </sheetData>
  <pageMargins left="0.7" right="0.7" top="0.75" bottom="0.75" header="0.3" footer="0.3"/>
  <pageSetup paperSize="14"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1:B12"/>
  <sheetViews>
    <sheetView workbookViewId="0">
      <selection activeCell="C32" sqref="C32"/>
    </sheetView>
  </sheetViews>
  <sheetFormatPr baseColWidth="10" defaultColWidth="11.42578125" defaultRowHeight="10.5" x14ac:dyDescent="0.15"/>
  <cols>
    <col min="1" max="1" width="64.5703125" style="562" customWidth="1"/>
    <col min="2" max="16384" width="11.42578125" style="562"/>
  </cols>
  <sheetData>
    <row r="1" spans="1:2" x14ac:dyDescent="0.15">
      <c r="A1" s="561"/>
    </row>
    <row r="2" spans="1:2" x14ac:dyDescent="0.15">
      <c r="A2" s="563" t="s">
        <v>480</v>
      </c>
      <c r="B2" s="563"/>
    </row>
    <row r="3" spans="1:2" x14ac:dyDescent="0.15">
      <c r="A3" s="564"/>
    </row>
    <row r="4" spans="1:2" ht="15" customHeight="1" x14ac:dyDescent="0.15">
      <c r="A4" s="565" t="s">
        <v>394</v>
      </c>
      <c r="B4" s="565" t="s">
        <v>103</v>
      </c>
    </row>
    <row r="5" spans="1:2" ht="11.25" x14ac:dyDescent="0.15">
      <c r="A5" s="562" t="s">
        <v>395</v>
      </c>
      <c r="B5" s="562">
        <v>57</v>
      </c>
    </row>
    <row r="6" spans="1:2" ht="11.25" x14ac:dyDescent="0.15">
      <c r="A6" s="562" t="s">
        <v>396</v>
      </c>
      <c r="B6" s="562">
        <v>300</v>
      </c>
    </row>
    <row r="7" spans="1:2" ht="11.25" x14ac:dyDescent="0.15">
      <c r="A7" s="562" t="s">
        <v>397</v>
      </c>
      <c r="B7" s="562">
        <v>1</v>
      </c>
    </row>
    <row r="8" spans="1:2" x14ac:dyDescent="0.15">
      <c r="B8" s="547"/>
    </row>
    <row r="9" spans="1:2" ht="11.25" customHeight="1" x14ac:dyDescent="0.15">
      <c r="A9" s="351" t="s">
        <v>398</v>
      </c>
      <c r="B9" s="351"/>
    </row>
    <row r="10" spans="1:2" ht="11.25" customHeight="1" x14ac:dyDescent="0.15">
      <c r="A10" s="351" t="s">
        <v>399</v>
      </c>
      <c r="B10" s="351"/>
    </row>
    <row r="11" spans="1:2" ht="11.25" customHeight="1" x14ac:dyDescent="0.15">
      <c r="A11" s="351" t="s">
        <v>400</v>
      </c>
      <c r="B11" s="351"/>
    </row>
    <row r="12" spans="1:2" ht="11.25" customHeight="1" x14ac:dyDescent="0.15">
      <c r="A12" s="566" t="s">
        <v>333</v>
      </c>
      <c r="B12" s="566"/>
    </row>
  </sheetData>
  <pageMargins left="0.7" right="0.7" top="0.75" bottom="0.75" header="0.3" footer="0.3"/>
  <pageSetup paperSize="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Q39"/>
  <sheetViews>
    <sheetView zoomScaleNormal="100" workbookViewId="0">
      <selection activeCell="C32" sqref="C32"/>
    </sheetView>
  </sheetViews>
  <sheetFormatPr baseColWidth="10" defaultColWidth="8" defaultRowHeight="10.5" x14ac:dyDescent="0.25"/>
  <cols>
    <col min="1" max="1" width="20" style="380" customWidth="1"/>
    <col min="2" max="2" width="11.140625" style="380" bestFit="1" customWidth="1"/>
    <col min="3" max="4" width="12.140625" style="380" customWidth="1"/>
    <col min="5" max="5" width="11.140625" style="380" bestFit="1" customWidth="1"/>
    <col min="6" max="6" width="12.7109375" style="380" customWidth="1"/>
    <col min="7" max="7" width="12.140625" style="380" customWidth="1"/>
    <col min="8" max="8" width="12.7109375" style="380" customWidth="1"/>
    <col min="9" max="9" width="11.42578125" style="380" customWidth="1"/>
    <col min="10" max="10" width="12.140625" style="380" customWidth="1"/>
    <col min="11" max="11" width="13" style="380" customWidth="1"/>
    <col min="12" max="12" width="13.42578125" style="380" customWidth="1"/>
    <col min="13" max="13" width="12.140625" style="380" customWidth="1"/>
    <col min="14" max="14" width="11.140625" style="380" bestFit="1" customWidth="1"/>
    <col min="15" max="15" width="12.42578125" style="380" customWidth="1"/>
    <col min="16" max="16" width="12.140625" style="380" customWidth="1"/>
    <col min="17" max="16384" width="8" style="380"/>
  </cols>
  <sheetData>
    <row r="2" spans="1:16" ht="11.25" x14ac:dyDescent="0.25">
      <c r="A2" s="378" t="s">
        <v>481</v>
      </c>
      <c r="B2" s="379"/>
      <c r="C2" s="379"/>
      <c r="D2" s="379"/>
      <c r="N2" s="379"/>
      <c r="O2" s="379"/>
      <c r="P2" s="379"/>
    </row>
    <row r="3" spans="1:16" x14ac:dyDescent="0.25">
      <c r="A3" s="381"/>
      <c r="N3" s="381"/>
    </row>
    <row r="4" spans="1:16" ht="21" x14ac:dyDescent="0.25">
      <c r="A4" s="382" t="s">
        <v>243</v>
      </c>
      <c r="B4" s="383">
        <v>2018</v>
      </c>
      <c r="C4" s="383"/>
      <c r="D4" s="384"/>
      <c r="E4" s="383">
        <v>2019</v>
      </c>
      <c r="F4" s="383"/>
      <c r="G4" s="384"/>
      <c r="H4" s="383">
        <v>2020</v>
      </c>
      <c r="I4" s="383"/>
      <c r="J4" s="383"/>
      <c r="K4" s="385" t="s">
        <v>109</v>
      </c>
      <c r="L4" s="383"/>
      <c r="M4" s="384"/>
      <c r="N4" s="383">
        <v>2022</v>
      </c>
      <c r="O4" s="383"/>
      <c r="P4" s="384"/>
    </row>
    <row r="5" spans="1:16" ht="11.25" customHeight="1" x14ac:dyDescent="0.25">
      <c r="A5" s="386"/>
      <c r="B5" s="387" t="s">
        <v>103</v>
      </c>
      <c r="C5" s="387" t="s">
        <v>30</v>
      </c>
      <c r="D5" s="387" t="s">
        <v>244</v>
      </c>
      <c r="E5" s="387" t="s">
        <v>103</v>
      </c>
      <c r="F5" s="387" t="s">
        <v>30</v>
      </c>
      <c r="G5" s="387" t="s">
        <v>244</v>
      </c>
      <c r="H5" s="388" t="s">
        <v>103</v>
      </c>
      <c r="I5" s="388" t="s">
        <v>30</v>
      </c>
      <c r="J5" s="388" t="s">
        <v>244</v>
      </c>
      <c r="K5" s="388" t="s">
        <v>103</v>
      </c>
      <c r="L5" s="388" t="s">
        <v>30</v>
      </c>
      <c r="M5" s="388" t="s">
        <v>244</v>
      </c>
      <c r="N5" s="387" t="s">
        <v>103</v>
      </c>
      <c r="O5" s="387" t="s">
        <v>30</v>
      </c>
      <c r="P5" s="387" t="s">
        <v>244</v>
      </c>
    </row>
    <row r="6" spans="1:16" x14ac:dyDescent="0.25">
      <c r="A6" s="378" t="s">
        <v>2</v>
      </c>
      <c r="B6" s="389">
        <v>4240</v>
      </c>
      <c r="C6" s="389">
        <v>2830</v>
      </c>
      <c r="D6" s="389">
        <v>1410</v>
      </c>
      <c r="E6" s="389">
        <v>4630</v>
      </c>
      <c r="F6" s="389">
        <v>3747</v>
      </c>
      <c r="G6" s="389">
        <v>883</v>
      </c>
      <c r="H6" s="389">
        <v>6942</v>
      </c>
      <c r="I6" s="389">
        <v>6352</v>
      </c>
      <c r="J6" s="389">
        <v>590</v>
      </c>
      <c r="K6" s="389">
        <v>15145</v>
      </c>
      <c r="L6" s="389">
        <v>13988</v>
      </c>
      <c r="M6" s="389">
        <v>1157</v>
      </c>
      <c r="N6" s="389">
        <v>23070</v>
      </c>
      <c r="O6" s="389">
        <v>21487</v>
      </c>
      <c r="P6" s="389">
        <v>1583</v>
      </c>
    </row>
    <row r="7" spans="1:16" x14ac:dyDescent="0.25">
      <c r="A7" s="390" t="s">
        <v>245</v>
      </c>
      <c r="B7" s="389">
        <v>2124</v>
      </c>
      <c r="C7" s="391">
        <v>2071</v>
      </c>
      <c r="D7" s="391">
        <v>53</v>
      </c>
      <c r="E7" s="389">
        <v>2117</v>
      </c>
      <c r="F7" s="51">
        <v>2087</v>
      </c>
      <c r="G7" s="51">
        <v>30</v>
      </c>
      <c r="H7" s="389">
        <v>3246</v>
      </c>
      <c r="I7" s="51">
        <v>3189</v>
      </c>
      <c r="J7" s="51">
        <v>57</v>
      </c>
      <c r="K7" s="389">
        <v>7646</v>
      </c>
      <c r="L7" s="51">
        <v>7579</v>
      </c>
      <c r="M7" s="51">
        <v>67</v>
      </c>
      <c r="N7" s="389">
        <v>11951</v>
      </c>
      <c r="O7" s="391">
        <v>11861</v>
      </c>
      <c r="P7" s="391">
        <v>90</v>
      </c>
    </row>
    <row r="8" spans="1:16" x14ac:dyDescent="0.25">
      <c r="A8" s="390" t="s">
        <v>246</v>
      </c>
      <c r="B8" s="389">
        <v>498</v>
      </c>
      <c r="C8" s="391">
        <v>296</v>
      </c>
      <c r="D8" s="391">
        <v>202</v>
      </c>
      <c r="E8" s="389">
        <v>982</v>
      </c>
      <c r="F8" s="51">
        <v>863</v>
      </c>
      <c r="G8" s="51">
        <v>119</v>
      </c>
      <c r="H8" s="389">
        <v>1075</v>
      </c>
      <c r="I8" s="51">
        <v>988</v>
      </c>
      <c r="J8" s="51">
        <v>87</v>
      </c>
      <c r="K8" s="389">
        <v>2219</v>
      </c>
      <c r="L8" s="51">
        <v>1987</v>
      </c>
      <c r="M8" s="51">
        <v>232</v>
      </c>
      <c r="N8" s="389">
        <v>3278</v>
      </c>
      <c r="O8" s="391">
        <v>2928</v>
      </c>
      <c r="P8" s="391">
        <v>350</v>
      </c>
    </row>
    <row r="9" spans="1:16" x14ac:dyDescent="0.25">
      <c r="A9" s="390" t="s">
        <v>247</v>
      </c>
      <c r="B9" s="389">
        <v>0</v>
      </c>
      <c r="C9" s="391">
        <v>0</v>
      </c>
      <c r="D9" s="391">
        <v>0</v>
      </c>
      <c r="E9" s="389">
        <v>0</v>
      </c>
      <c r="F9" s="51">
        <v>0</v>
      </c>
      <c r="G9" s="51">
        <v>0</v>
      </c>
      <c r="H9" s="389">
        <v>0</v>
      </c>
      <c r="I9" s="51">
        <v>0</v>
      </c>
      <c r="J9" s="51">
        <v>0</v>
      </c>
      <c r="K9" s="389">
        <v>0</v>
      </c>
      <c r="L9" s="51">
        <v>0</v>
      </c>
      <c r="M9" s="51">
        <v>0</v>
      </c>
      <c r="N9" s="389">
        <v>14</v>
      </c>
      <c r="O9" s="391">
        <v>14</v>
      </c>
      <c r="P9" s="391">
        <v>0</v>
      </c>
    </row>
    <row r="10" spans="1:16" x14ac:dyDescent="0.25">
      <c r="A10" s="390" t="s">
        <v>248</v>
      </c>
      <c r="B10" s="389">
        <v>1215</v>
      </c>
      <c r="C10" s="391">
        <v>162</v>
      </c>
      <c r="D10" s="391">
        <v>1053</v>
      </c>
      <c r="E10" s="389">
        <v>686</v>
      </c>
      <c r="F10" s="51">
        <v>29</v>
      </c>
      <c r="G10" s="51">
        <v>657</v>
      </c>
      <c r="H10" s="389">
        <v>386</v>
      </c>
      <c r="I10" s="51">
        <v>7</v>
      </c>
      <c r="J10" s="51">
        <v>379</v>
      </c>
      <c r="K10" s="389">
        <v>739</v>
      </c>
      <c r="L10" s="51">
        <v>34</v>
      </c>
      <c r="M10" s="51">
        <v>705</v>
      </c>
      <c r="N10" s="389">
        <v>985</v>
      </c>
      <c r="O10" s="391">
        <v>63</v>
      </c>
      <c r="P10" s="391">
        <v>922</v>
      </c>
    </row>
    <row r="11" spans="1:16" x14ac:dyDescent="0.25">
      <c r="A11" s="390" t="s">
        <v>249</v>
      </c>
      <c r="B11" s="389">
        <v>62</v>
      </c>
      <c r="C11" s="391">
        <v>62</v>
      </c>
      <c r="D11" s="391">
        <v>0</v>
      </c>
      <c r="E11" s="389">
        <v>97</v>
      </c>
      <c r="F11" s="51">
        <v>97</v>
      </c>
      <c r="G11" s="51">
        <v>0</v>
      </c>
      <c r="H11" s="389">
        <v>367</v>
      </c>
      <c r="I11" s="51">
        <v>367</v>
      </c>
      <c r="J11" s="51">
        <v>0</v>
      </c>
      <c r="K11" s="389">
        <v>724</v>
      </c>
      <c r="L11" s="51">
        <v>724</v>
      </c>
      <c r="M11" s="51">
        <v>0</v>
      </c>
      <c r="N11" s="389">
        <v>1497</v>
      </c>
      <c r="O11" s="391">
        <v>1497</v>
      </c>
      <c r="P11" s="391">
        <v>0</v>
      </c>
    </row>
    <row r="12" spans="1:16" x14ac:dyDescent="0.25">
      <c r="A12" s="390" t="s">
        <v>250</v>
      </c>
      <c r="B12" s="389">
        <v>110</v>
      </c>
      <c r="C12" s="391">
        <v>13</v>
      </c>
      <c r="D12" s="391">
        <v>97</v>
      </c>
      <c r="E12" s="389">
        <v>158</v>
      </c>
      <c r="F12" s="51">
        <v>96</v>
      </c>
      <c r="G12" s="51">
        <v>62</v>
      </c>
      <c r="H12" s="389">
        <v>309</v>
      </c>
      <c r="I12" s="51">
        <v>262</v>
      </c>
      <c r="J12" s="51">
        <v>47</v>
      </c>
      <c r="K12" s="389">
        <v>638</v>
      </c>
      <c r="L12" s="51">
        <v>555</v>
      </c>
      <c r="M12" s="51">
        <v>83</v>
      </c>
      <c r="N12" s="389">
        <v>756</v>
      </c>
      <c r="O12" s="391">
        <v>654</v>
      </c>
      <c r="P12" s="391">
        <v>102</v>
      </c>
    </row>
    <row r="13" spans="1:16" x14ac:dyDescent="0.25">
      <c r="A13" s="390" t="s">
        <v>251</v>
      </c>
      <c r="B13" s="389">
        <v>17</v>
      </c>
      <c r="C13" s="391">
        <v>12</v>
      </c>
      <c r="D13" s="391">
        <v>5</v>
      </c>
      <c r="E13" s="389">
        <v>14</v>
      </c>
      <c r="F13" s="51">
        <v>0</v>
      </c>
      <c r="G13" s="51">
        <v>14</v>
      </c>
      <c r="H13" s="389">
        <v>20</v>
      </c>
      <c r="I13" s="51">
        <v>0</v>
      </c>
      <c r="J13" s="51">
        <v>20</v>
      </c>
      <c r="K13" s="389">
        <v>66</v>
      </c>
      <c r="L13" s="51">
        <v>1</v>
      </c>
      <c r="M13" s="51">
        <v>65</v>
      </c>
      <c r="N13" s="389">
        <v>110</v>
      </c>
      <c r="O13" s="391">
        <v>1</v>
      </c>
      <c r="P13" s="391">
        <v>109</v>
      </c>
    </row>
    <row r="14" spans="1:16" x14ac:dyDescent="0.25">
      <c r="A14" s="390" t="s">
        <v>252</v>
      </c>
      <c r="B14" s="389">
        <v>90</v>
      </c>
      <c r="C14" s="391">
        <v>90</v>
      </c>
      <c r="D14" s="391">
        <v>0</v>
      </c>
      <c r="E14" s="389">
        <v>101</v>
      </c>
      <c r="F14" s="51">
        <v>101</v>
      </c>
      <c r="G14" s="51">
        <v>0</v>
      </c>
      <c r="H14" s="389">
        <v>1199</v>
      </c>
      <c r="I14" s="51">
        <v>1199</v>
      </c>
      <c r="J14" s="51">
        <v>0</v>
      </c>
      <c r="K14" s="389">
        <v>2512</v>
      </c>
      <c r="L14" s="51">
        <v>2507</v>
      </c>
      <c r="M14" s="51">
        <v>5</v>
      </c>
      <c r="N14" s="389">
        <v>3670</v>
      </c>
      <c r="O14" s="391">
        <v>3660</v>
      </c>
      <c r="P14" s="391">
        <v>10</v>
      </c>
    </row>
    <row r="15" spans="1:16" x14ac:dyDescent="0.25">
      <c r="A15" s="390" t="s">
        <v>253</v>
      </c>
      <c r="B15" s="389">
        <v>119</v>
      </c>
      <c r="C15" s="391">
        <v>119</v>
      </c>
      <c r="D15" s="391">
        <v>0</v>
      </c>
      <c r="E15" s="389">
        <v>193</v>
      </c>
      <c r="F15" s="51">
        <v>192</v>
      </c>
      <c r="G15" s="51">
        <v>1</v>
      </c>
      <c r="H15" s="389">
        <v>281</v>
      </c>
      <c r="I15" s="51">
        <v>281</v>
      </c>
      <c r="J15" s="51">
        <v>0</v>
      </c>
      <c r="K15" s="389">
        <v>481</v>
      </c>
      <c r="L15" s="51">
        <v>481</v>
      </c>
      <c r="M15" s="51">
        <v>0</v>
      </c>
      <c r="N15" s="389">
        <v>689</v>
      </c>
      <c r="O15" s="391">
        <v>689</v>
      </c>
      <c r="P15" s="391">
        <v>0</v>
      </c>
    </row>
    <row r="16" spans="1:16" x14ac:dyDescent="0.25">
      <c r="A16" s="390" t="s">
        <v>254</v>
      </c>
      <c r="B16" s="389">
        <v>5</v>
      </c>
      <c r="C16" s="391">
        <v>5</v>
      </c>
      <c r="D16" s="391">
        <v>0</v>
      </c>
      <c r="E16" s="389">
        <v>282</v>
      </c>
      <c r="F16" s="51">
        <v>282</v>
      </c>
      <c r="G16" s="51">
        <v>0</v>
      </c>
      <c r="H16" s="389">
        <v>59</v>
      </c>
      <c r="I16" s="51">
        <v>59</v>
      </c>
      <c r="J16" s="51">
        <v>0</v>
      </c>
      <c r="K16" s="389">
        <v>120</v>
      </c>
      <c r="L16" s="51">
        <v>120</v>
      </c>
      <c r="M16" s="51">
        <v>0</v>
      </c>
      <c r="N16" s="389">
        <v>120</v>
      </c>
      <c r="O16" s="391">
        <v>120</v>
      </c>
      <c r="P16" s="391">
        <v>0</v>
      </c>
    </row>
    <row r="17" spans="1:17" x14ac:dyDescent="0.25">
      <c r="A17" s="381"/>
      <c r="N17" s="381"/>
    </row>
    <row r="18" spans="1:17" x14ac:dyDescent="0.25">
      <c r="A18" s="380" t="s">
        <v>255</v>
      </c>
      <c r="N18" s="381"/>
    </row>
    <row r="19" spans="1:17" ht="11.25" customHeight="1" x14ac:dyDescent="0.25">
      <c r="A19" s="392" t="s">
        <v>256</v>
      </c>
      <c r="B19" s="393"/>
      <c r="C19" s="393"/>
      <c r="D19" s="393"/>
      <c r="N19" s="393"/>
      <c r="O19" s="393"/>
      <c r="P19" s="393"/>
    </row>
    <row r="20" spans="1:17" ht="11.25" customHeight="1" x14ac:dyDescent="0.25">
      <c r="A20" s="392" t="s">
        <v>257</v>
      </c>
      <c r="B20" s="393"/>
      <c r="C20" s="393"/>
      <c r="D20" s="393"/>
      <c r="N20" s="393"/>
      <c r="O20" s="393"/>
      <c r="P20" s="393"/>
    </row>
    <row r="21" spans="1:17" ht="11.25" customHeight="1" x14ac:dyDescent="0.25">
      <c r="A21" s="394" t="s">
        <v>25</v>
      </c>
      <c r="N21" s="395"/>
      <c r="O21" s="395"/>
      <c r="P21" s="395"/>
    </row>
    <row r="22" spans="1:17" ht="11.25" customHeight="1" x14ac:dyDescent="0.25">
      <c r="A22" s="396" t="s">
        <v>242</v>
      </c>
      <c r="N22" s="381"/>
      <c r="O22" s="381"/>
      <c r="P22" s="381"/>
    </row>
    <row r="23" spans="1:17" x14ac:dyDescent="0.25">
      <c r="L23" s="397"/>
      <c r="M23" s="397"/>
    </row>
    <row r="28" spans="1:17" x14ac:dyDescent="0.25">
      <c r="N28" s="398"/>
    </row>
    <row r="30" spans="1:17" x14ac:dyDescent="0.25">
      <c r="N30" s="393"/>
      <c r="O30" s="393"/>
      <c r="P30" s="393"/>
      <c r="Q30" s="393"/>
    </row>
    <row r="31" spans="1:17" x14ac:dyDescent="0.25">
      <c r="N31" s="393"/>
      <c r="O31" s="393"/>
      <c r="P31" s="393"/>
      <c r="Q31" s="393"/>
    </row>
    <row r="32" spans="1:17" x14ac:dyDescent="0.25">
      <c r="N32" s="393"/>
      <c r="O32" s="393"/>
      <c r="P32" s="393"/>
      <c r="Q32" s="393"/>
    </row>
    <row r="33" spans="14:17" x14ac:dyDescent="0.25">
      <c r="N33" s="393"/>
      <c r="O33" s="393"/>
      <c r="P33" s="393"/>
      <c r="Q33" s="393"/>
    </row>
    <row r="34" spans="14:17" x14ac:dyDescent="0.25">
      <c r="N34" s="393"/>
      <c r="O34" s="393"/>
      <c r="P34" s="393"/>
      <c r="Q34" s="393"/>
    </row>
    <row r="35" spans="14:17" x14ac:dyDescent="0.25">
      <c r="N35" s="393"/>
      <c r="O35" s="393"/>
      <c r="P35" s="393"/>
      <c r="Q35" s="393"/>
    </row>
    <row r="37" spans="14:17" x14ac:dyDescent="0.25">
      <c r="N37" s="393"/>
      <c r="O37" s="393"/>
      <c r="P37" s="393"/>
      <c r="Q37" s="393"/>
    </row>
    <row r="38" spans="14:17" x14ac:dyDescent="0.25">
      <c r="N38" s="393"/>
      <c r="O38" s="393"/>
      <c r="P38" s="393"/>
      <c r="Q38" s="393"/>
    </row>
    <row r="39" spans="14:17" x14ac:dyDescent="0.25">
      <c r="N39" s="393"/>
      <c r="O39" s="393"/>
      <c r="P39" s="393"/>
      <c r="Q39" s="393"/>
    </row>
  </sheetData>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H38"/>
  <sheetViews>
    <sheetView workbookViewId="0">
      <selection activeCell="C32" sqref="C32"/>
    </sheetView>
  </sheetViews>
  <sheetFormatPr baseColWidth="10" defaultColWidth="11" defaultRowHeight="10.5" x14ac:dyDescent="0.25"/>
  <cols>
    <col min="1" max="1" width="37.42578125" style="380" customWidth="1"/>
    <col min="2" max="6" width="17.140625" style="380" customWidth="1"/>
    <col min="7" max="16384" width="11" style="380"/>
  </cols>
  <sheetData>
    <row r="2" spans="1:7" x14ac:dyDescent="0.25">
      <c r="A2" s="82" t="s">
        <v>482</v>
      </c>
      <c r="B2" s="206"/>
      <c r="C2" s="206"/>
      <c r="D2" s="206"/>
    </row>
    <row r="3" spans="1:7" x14ac:dyDescent="0.25">
      <c r="A3" s="399"/>
      <c r="B3" s="206"/>
      <c r="C3" s="206"/>
      <c r="D3" s="206"/>
    </row>
    <row r="4" spans="1:7" ht="15" customHeight="1" x14ac:dyDescent="0.25">
      <c r="A4" s="400" t="s">
        <v>258</v>
      </c>
      <c r="B4" s="401" t="s">
        <v>1</v>
      </c>
      <c r="C4" s="402"/>
      <c r="D4" s="402"/>
      <c r="E4" s="403"/>
      <c r="F4" s="404"/>
    </row>
    <row r="5" spans="1:7" ht="15" customHeight="1" x14ac:dyDescent="0.25">
      <c r="A5" s="80"/>
      <c r="B5" s="215">
        <v>2018</v>
      </c>
      <c r="C5" s="215">
        <v>2019</v>
      </c>
      <c r="D5" s="215">
        <v>2020</v>
      </c>
      <c r="E5" s="215" t="s">
        <v>259</v>
      </c>
      <c r="F5" s="215">
        <v>2022</v>
      </c>
    </row>
    <row r="6" spans="1:7" ht="11.25" customHeight="1" x14ac:dyDescent="0.15">
      <c r="A6" s="82" t="s">
        <v>260</v>
      </c>
      <c r="B6" s="405">
        <v>3306731889</v>
      </c>
      <c r="C6" s="406">
        <v>4373839183</v>
      </c>
      <c r="D6" s="406">
        <v>3600074990</v>
      </c>
      <c r="E6" s="407">
        <v>6297163342</v>
      </c>
      <c r="F6" s="408">
        <v>6477924466</v>
      </c>
      <c r="G6" s="166"/>
    </row>
    <row r="7" spans="1:7" ht="11.25" customHeight="1" x14ac:dyDescent="0.15">
      <c r="A7" s="82" t="s">
        <v>261</v>
      </c>
      <c r="B7" s="405">
        <v>3290300597</v>
      </c>
      <c r="C7" s="406">
        <v>4342302821</v>
      </c>
      <c r="D7" s="406">
        <v>3574364471</v>
      </c>
      <c r="E7" s="409">
        <v>6285750341</v>
      </c>
      <c r="F7" s="408">
        <v>6455135375</v>
      </c>
      <c r="G7" s="166"/>
    </row>
    <row r="8" spans="1:7" ht="12" customHeight="1" x14ac:dyDescent="0.15">
      <c r="A8" s="173" t="s">
        <v>262</v>
      </c>
      <c r="B8" s="410">
        <v>1616327296</v>
      </c>
      <c r="C8" s="411">
        <v>2500884070</v>
      </c>
      <c r="D8" s="411">
        <v>2610965592</v>
      </c>
      <c r="E8" s="411">
        <v>3229262303</v>
      </c>
      <c r="F8" s="412">
        <v>3785377244</v>
      </c>
      <c r="G8" s="166"/>
    </row>
    <row r="9" spans="1:7" ht="12" customHeight="1" x14ac:dyDescent="0.15">
      <c r="A9" s="173" t="s">
        <v>263</v>
      </c>
      <c r="B9" s="410">
        <v>1231089270</v>
      </c>
      <c r="C9" s="411">
        <v>1259978390</v>
      </c>
      <c r="D9" s="411">
        <v>765158014</v>
      </c>
      <c r="E9" s="411">
        <v>1076406273</v>
      </c>
      <c r="F9" s="412">
        <v>1191683094</v>
      </c>
      <c r="G9" s="166"/>
    </row>
    <row r="10" spans="1:7" ht="12" customHeight="1" x14ac:dyDescent="0.15">
      <c r="A10" s="413" t="s">
        <v>264</v>
      </c>
      <c r="B10" s="410" t="s">
        <v>265</v>
      </c>
      <c r="C10" s="411" t="s">
        <v>265</v>
      </c>
      <c r="D10" s="411" t="s">
        <v>265</v>
      </c>
      <c r="E10" s="411">
        <v>1670166584</v>
      </c>
      <c r="F10" s="412">
        <v>899469643</v>
      </c>
      <c r="G10" s="166"/>
    </row>
    <row r="11" spans="1:7" ht="12.75" customHeight="1" x14ac:dyDescent="0.15">
      <c r="A11" s="173" t="s">
        <v>266</v>
      </c>
      <c r="B11" s="410">
        <v>98677971</v>
      </c>
      <c r="C11" s="410">
        <v>229473851</v>
      </c>
      <c r="D11" s="410">
        <v>32822998</v>
      </c>
      <c r="E11" s="51">
        <v>92986239</v>
      </c>
      <c r="F11" s="412">
        <v>165541689</v>
      </c>
      <c r="G11" s="166"/>
    </row>
    <row r="12" spans="1:7" ht="12.75" customHeight="1" x14ac:dyDescent="0.15">
      <c r="A12" s="173" t="s">
        <v>267</v>
      </c>
      <c r="B12" s="410">
        <v>344206060</v>
      </c>
      <c r="C12" s="410">
        <v>351966510</v>
      </c>
      <c r="D12" s="410">
        <v>165417867</v>
      </c>
      <c r="E12" s="51">
        <v>216928942</v>
      </c>
      <c r="F12" s="412">
        <v>413063705</v>
      </c>
      <c r="G12" s="166"/>
    </row>
    <row r="13" spans="1:7" ht="12.75" customHeight="1" x14ac:dyDescent="0.15">
      <c r="A13" s="82" t="s">
        <v>268</v>
      </c>
      <c r="B13" s="405">
        <v>16431292</v>
      </c>
      <c r="C13" s="406">
        <v>31536362</v>
      </c>
      <c r="D13" s="406">
        <v>25710519</v>
      </c>
      <c r="E13" s="49">
        <v>11413001</v>
      </c>
      <c r="F13" s="408">
        <v>22789091</v>
      </c>
      <c r="G13" s="166"/>
    </row>
    <row r="14" spans="1:7" ht="13.5" customHeight="1" x14ac:dyDescent="0.15">
      <c r="A14" s="173" t="s">
        <v>269</v>
      </c>
      <c r="B14" s="51" t="s">
        <v>204</v>
      </c>
      <c r="C14" s="51" t="s">
        <v>204</v>
      </c>
      <c r="D14" s="51">
        <v>15545153</v>
      </c>
      <c r="E14" s="51">
        <v>3799160</v>
      </c>
      <c r="F14" s="412">
        <v>0</v>
      </c>
      <c r="G14" s="166"/>
    </row>
    <row r="15" spans="1:7" ht="12" customHeight="1" x14ac:dyDescent="0.25">
      <c r="A15" s="173" t="s">
        <v>270</v>
      </c>
      <c r="B15" s="51">
        <v>16431292</v>
      </c>
      <c r="C15" s="51" t="s">
        <v>204</v>
      </c>
      <c r="D15" s="51">
        <v>10165366</v>
      </c>
      <c r="E15" s="51">
        <v>6126116</v>
      </c>
      <c r="F15" s="414">
        <v>22109279</v>
      </c>
    </row>
    <row r="16" spans="1:7" ht="12" customHeight="1" x14ac:dyDescent="0.25">
      <c r="A16" s="173" t="s">
        <v>271</v>
      </c>
      <c r="B16" s="51" t="s">
        <v>204</v>
      </c>
      <c r="C16" s="51">
        <v>1670675</v>
      </c>
      <c r="D16" s="51" t="s">
        <v>204</v>
      </c>
      <c r="E16" s="51">
        <v>923402</v>
      </c>
      <c r="F16" s="414">
        <v>569900</v>
      </c>
    </row>
    <row r="17" spans="1:8" ht="12" customHeight="1" x14ac:dyDescent="0.25">
      <c r="A17" s="173" t="s">
        <v>272</v>
      </c>
      <c r="B17" s="51">
        <v>0</v>
      </c>
      <c r="C17" s="51">
        <v>0</v>
      </c>
      <c r="D17" s="51">
        <v>0</v>
      </c>
      <c r="E17" s="51">
        <v>0</v>
      </c>
      <c r="F17" s="414">
        <v>109912</v>
      </c>
    </row>
    <row r="18" spans="1:8" ht="12" customHeight="1" x14ac:dyDescent="0.25">
      <c r="A18" s="173" t="s">
        <v>273</v>
      </c>
      <c r="B18" s="51" t="s">
        <v>204</v>
      </c>
      <c r="C18" s="51">
        <v>29865687</v>
      </c>
      <c r="D18" s="51" t="s">
        <v>204</v>
      </c>
      <c r="E18" s="51">
        <v>564323</v>
      </c>
      <c r="F18" s="412">
        <v>0</v>
      </c>
    </row>
    <row r="19" spans="1:8" ht="12.75" customHeight="1" x14ac:dyDescent="0.15">
      <c r="A19" s="82" t="s">
        <v>274</v>
      </c>
      <c r="B19" s="405">
        <v>2511871482</v>
      </c>
      <c r="C19" s="406">
        <v>2382993270.3880501</v>
      </c>
      <c r="D19" s="406">
        <v>2551608835.742918</v>
      </c>
      <c r="E19" s="406">
        <v>2529242664.3323789</v>
      </c>
      <c r="F19" s="408">
        <v>3497565713</v>
      </c>
      <c r="G19" s="166"/>
    </row>
    <row r="20" spans="1:8" ht="12.75" customHeight="1" x14ac:dyDescent="0.15">
      <c r="A20" s="101" t="s">
        <v>275</v>
      </c>
      <c r="B20" s="410">
        <v>1342224340</v>
      </c>
      <c r="C20" s="410">
        <v>1557054289.672977</v>
      </c>
      <c r="D20" s="410">
        <v>1446951691.1251297</v>
      </c>
      <c r="E20" s="410">
        <v>1441971512.4469686</v>
      </c>
      <c r="F20" s="412">
        <v>2162659767</v>
      </c>
      <c r="G20" s="166"/>
      <c r="H20" s="415"/>
    </row>
    <row r="21" spans="1:8" ht="12.75" customHeight="1" x14ac:dyDescent="0.15">
      <c r="A21" s="101" t="s">
        <v>276</v>
      </c>
      <c r="B21" s="51">
        <v>1169647142</v>
      </c>
      <c r="C21" s="51">
        <v>825938980.71507299</v>
      </c>
      <c r="D21" s="51">
        <v>1104657144.6177886</v>
      </c>
      <c r="E21" s="51">
        <v>1087271151.8854103</v>
      </c>
      <c r="F21" s="412">
        <v>1334905946</v>
      </c>
      <c r="G21" s="166"/>
      <c r="H21" s="415"/>
    </row>
    <row r="22" spans="1:8" ht="12.75" customHeight="1" x14ac:dyDescent="0.15">
      <c r="A22" s="378" t="s">
        <v>277</v>
      </c>
      <c r="B22" s="416">
        <v>2511871482</v>
      </c>
      <c r="C22" s="49">
        <v>2382993270.3880501</v>
      </c>
      <c r="D22" s="49">
        <v>2551608835.742918</v>
      </c>
      <c r="E22" s="49">
        <v>2529242664.3323798</v>
      </c>
      <c r="F22" s="408">
        <v>3497565713</v>
      </c>
      <c r="G22" s="166"/>
      <c r="H22" s="415"/>
    </row>
    <row r="23" spans="1:8" ht="12.75" customHeight="1" x14ac:dyDescent="0.15">
      <c r="A23" s="417" t="s">
        <v>278</v>
      </c>
      <c r="B23" s="51">
        <v>1245617005</v>
      </c>
      <c r="C23" s="418">
        <v>1530409276.458672</v>
      </c>
      <c r="D23" s="418">
        <v>1408654710.8021796</v>
      </c>
      <c r="E23" s="418">
        <v>1438403582.446969</v>
      </c>
      <c r="F23" s="412">
        <v>2161993145</v>
      </c>
      <c r="G23" s="166"/>
      <c r="H23" s="415"/>
    </row>
    <row r="24" spans="1:8" ht="12.75" customHeight="1" x14ac:dyDescent="0.15">
      <c r="A24" s="417" t="s">
        <v>279</v>
      </c>
      <c r="B24" s="51">
        <v>96607335</v>
      </c>
      <c r="C24" s="418">
        <v>26645013.214305017</v>
      </c>
      <c r="D24" s="418">
        <v>38296980.322950236</v>
      </c>
      <c r="E24" s="418">
        <v>3567930</v>
      </c>
      <c r="F24" s="412">
        <v>666622</v>
      </c>
      <c r="G24" s="166"/>
      <c r="H24" s="415"/>
    </row>
    <row r="25" spans="1:8" ht="12.75" customHeight="1" x14ac:dyDescent="0.15">
      <c r="A25" s="417" t="s">
        <v>280</v>
      </c>
      <c r="B25" s="51">
        <v>2617191</v>
      </c>
      <c r="C25" s="418">
        <v>51948556.835064501</v>
      </c>
      <c r="D25" s="418">
        <v>13678266.812640863</v>
      </c>
      <c r="E25" s="418">
        <v>88987300.885410249</v>
      </c>
      <c r="F25" s="412">
        <v>36008861</v>
      </c>
      <c r="G25" s="166"/>
      <c r="H25" s="415"/>
    </row>
    <row r="26" spans="1:8" ht="12.75" customHeight="1" x14ac:dyDescent="0.15">
      <c r="A26" s="417" t="s">
        <v>281</v>
      </c>
      <c r="B26" s="51">
        <v>1167029951</v>
      </c>
      <c r="C26" s="418">
        <v>773990423.88000846</v>
      </c>
      <c r="D26" s="418">
        <v>1090978877.8051476</v>
      </c>
      <c r="E26" s="418">
        <v>998283851</v>
      </c>
      <c r="F26" s="412">
        <v>1298897085</v>
      </c>
      <c r="G26" s="166"/>
      <c r="H26" s="415"/>
    </row>
    <row r="27" spans="1:8" x14ac:dyDescent="0.25">
      <c r="A27" s="419"/>
      <c r="B27" s="420"/>
      <c r="C27" s="421"/>
      <c r="D27" s="421"/>
      <c r="E27" s="421"/>
      <c r="H27" s="415"/>
    </row>
    <row r="28" spans="1:8" ht="11.25" customHeight="1" x14ac:dyDescent="0.25">
      <c r="A28" s="173" t="s">
        <v>282</v>
      </c>
      <c r="B28" s="54"/>
      <c r="C28" s="54"/>
      <c r="D28" s="54"/>
      <c r="H28" s="422"/>
    </row>
    <row r="29" spans="1:8" ht="11.25" customHeight="1" x14ac:dyDescent="0.25">
      <c r="A29" s="173" t="s">
        <v>283</v>
      </c>
      <c r="B29" s="54"/>
      <c r="C29" s="54"/>
      <c r="D29" s="54"/>
      <c r="H29" s="422"/>
    </row>
    <row r="30" spans="1:8" ht="11.25" customHeight="1" x14ac:dyDescent="0.25">
      <c r="A30" s="173" t="s">
        <v>284</v>
      </c>
      <c r="B30" s="85"/>
      <c r="C30" s="85"/>
      <c r="D30" s="85"/>
    </row>
    <row r="31" spans="1:8" ht="11.25" customHeight="1" x14ac:dyDescent="0.25">
      <c r="A31" s="173" t="s">
        <v>285</v>
      </c>
      <c r="B31" s="85"/>
      <c r="C31" s="85"/>
      <c r="D31" s="85"/>
    </row>
    <row r="32" spans="1:8" ht="11.25" customHeight="1" x14ac:dyDescent="0.25">
      <c r="A32" s="173" t="s">
        <v>286</v>
      </c>
      <c r="B32" s="85"/>
      <c r="C32" s="85"/>
      <c r="D32" s="85"/>
    </row>
    <row r="33" spans="1:4" ht="11.25" customHeight="1" x14ac:dyDescent="0.25">
      <c r="A33" s="417" t="s">
        <v>287</v>
      </c>
      <c r="B33" s="85"/>
      <c r="C33" s="85"/>
      <c r="D33" s="85"/>
    </row>
    <row r="34" spans="1:4" ht="11.25" customHeight="1" x14ac:dyDescent="0.25">
      <c r="A34" s="417" t="s">
        <v>288</v>
      </c>
      <c r="B34" s="85"/>
      <c r="C34" s="85"/>
      <c r="D34" s="85"/>
    </row>
    <row r="35" spans="1:4" ht="11.25" customHeight="1" x14ac:dyDescent="0.25">
      <c r="A35" s="394" t="s">
        <v>25</v>
      </c>
      <c r="B35" s="395"/>
      <c r="C35" s="395"/>
    </row>
    <row r="36" spans="1:4" s="424" customFormat="1" x14ac:dyDescent="0.25">
      <c r="A36" s="121" t="s">
        <v>289</v>
      </c>
      <c r="B36" s="423"/>
      <c r="C36" s="423"/>
      <c r="D36" s="423"/>
    </row>
    <row r="37" spans="1:4" ht="11.25" customHeight="1" x14ac:dyDescent="0.25">
      <c r="A37" s="413" t="s">
        <v>242</v>
      </c>
    </row>
    <row r="38" spans="1:4" ht="11.25" customHeight="1" x14ac:dyDescent="0.25"/>
  </sheetData>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P12"/>
  <sheetViews>
    <sheetView workbookViewId="0">
      <selection activeCell="C32" sqref="C32"/>
    </sheetView>
  </sheetViews>
  <sheetFormatPr baseColWidth="10" defaultColWidth="8" defaultRowHeight="10.5" x14ac:dyDescent="0.25"/>
  <cols>
    <col min="1" max="1" width="14.28515625" style="380" customWidth="1"/>
    <col min="2" max="16" width="11.42578125" style="380" customWidth="1"/>
    <col min="17" max="16384" width="8" style="380"/>
  </cols>
  <sheetData>
    <row r="2" spans="1:16" x14ac:dyDescent="0.25">
      <c r="A2" s="425" t="s">
        <v>483</v>
      </c>
      <c r="B2" s="426"/>
      <c r="C2" s="426"/>
      <c r="D2" s="426"/>
    </row>
    <row r="3" spans="1:16" x14ac:dyDescent="0.25">
      <c r="A3" s="427"/>
    </row>
    <row r="4" spans="1:16" ht="11.25" customHeight="1" x14ac:dyDescent="0.25">
      <c r="A4" s="428"/>
      <c r="B4" s="429">
        <v>2018</v>
      </c>
      <c r="C4" s="429"/>
      <c r="D4" s="430"/>
      <c r="E4" s="429">
        <v>2019</v>
      </c>
      <c r="F4" s="429"/>
      <c r="G4" s="430"/>
      <c r="H4" s="429">
        <v>2020</v>
      </c>
      <c r="I4" s="429"/>
      <c r="J4" s="430"/>
      <c r="K4" s="429">
        <v>2021</v>
      </c>
      <c r="L4" s="429"/>
      <c r="M4" s="430"/>
      <c r="N4" s="429">
        <v>2022</v>
      </c>
      <c r="O4" s="429"/>
      <c r="P4" s="430"/>
    </row>
    <row r="5" spans="1:16" ht="11.25" customHeight="1" x14ac:dyDescent="0.25">
      <c r="A5" s="431" t="s">
        <v>290</v>
      </c>
      <c r="B5" s="432" t="s">
        <v>291</v>
      </c>
      <c r="C5" s="432"/>
      <c r="D5" s="433"/>
      <c r="E5" s="434" t="s">
        <v>292</v>
      </c>
      <c r="F5" s="432"/>
      <c r="G5" s="433"/>
      <c r="H5" s="435" t="s">
        <v>293</v>
      </c>
      <c r="I5" s="436"/>
      <c r="J5" s="437"/>
      <c r="K5" s="435" t="s">
        <v>294</v>
      </c>
      <c r="L5" s="436"/>
      <c r="M5" s="437"/>
      <c r="N5" s="435" t="s">
        <v>295</v>
      </c>
      <c r="O5" s="436"/>
      <c r="P5" s="437"/>
    </row>
    <row r="6" spans="1:16" ht="11.25" customHeight="1" x14ac:dyDescent="0.25">
      <c r="A6" s="438"/>
      <c r="B6" s="439" t="s">
        <v>103</v>
      </c>
      <c r="C6" s="440" t="s">
        <v>7</v>
      </c>
      <c r="D6" s="440" t="s">
        <v>8</v>
      </c>
      <c r="E6" s="440" t="s">
        <v>103</v>
      </c>
      <c r="F6" s="440" t="s">
        <v>7</v>
      </c>
      <c r="G6" s="440" t="s">
        <v>8</v>
      </c>
      <c r="H6" s="441" t="s">
        <v>103</v>
      </c>
      <c r="I6" s="441" t="s">
        <v>7</v>
      </c>
      <c r="J6" s="441" t="s">
        <v>8</v>
      </c>
      <c r="K6" s="441" t="s">
        <v>103</v>
      </c>
      <c r="L6" s="441" t="s">
        <v>7</v>
      </c>
      <c r="M6" s="441" t="s">
        <v>8</v>
      </c>
      <c r="N6" s="441" t="s">
        <v>103</v>
      </c>
      <c r="O6" s="441" t="s">
        <v>7</v>
      </c>
      <c r="P6" s="441" t="s">
        <v>8</v>
      </c>
    </row>
    <row r="7" spans="1:16" x14ac:dyDescent="0.25">
      <c r="A7" s="442" t="s">
        <v>2</v>
      </c>
      <c r="B7" s="443">
        <v>4110</v>
      </c>
      <c r="C7" s="443">
        <v>2402</v>
      </c>
      <c r="D7" s="443">
        <v>1708</v>
      </c>
      <c r="E7" s="443">
        <v>4877</v>
      </c>
      <c r="F7" s="443">
        <v>2788</v>
      </c>
      <c r="G7" s="443">
        <v>2089</v>
      </c>
      <c r="H7" s="443">
        <v>3936</v>
      </c>
      <c r="I7" s="443">
        <v>2252</v>
      </c>
      <c r="J7" s="443">
        <v>1684</v>
      </c>
      <c r="K7" s="443">
        <v>7653</v>
      </c>
      <c r="L7" s="443">
        <v>4452</v>
      </c>
      <c r="M7" s="443">
        <v>3201</v>
      </c>
      <c r="N7" s="443">
        <v>8618</v>
      </c>
      <c r="O7" s="443">
        <v>5027</v>
      </c>
      <c r="P7" s="443">
        <v>3591</v>
      </c>
    </row>
    <row r="8" spans="1:16" x14ac:dyDescent="0.25">
      <c r="A8" s="417" t="s">
        <v>296</v>
      </c>
      <c r="B8" s="443">
        <v>1547</v>
      </c>
      <c r="C8" s="444">
        <v>793</v>
      </c>
      <c r="D8" s="444">
        <v>754</v>
      </c>
      <c r="E8" s="443">
        <v>1767</v>
      </c>
      <c r="F8" s="444">
        <v>913</v>
      </c>
      <c r="G8" s="444">
        <v>854</v>
      </c>
      <c r="H8" s="443">
        <v>1459</v>
      </c>
      <c r="I8" s="444">
        <v>749</v>
      </c>
      <c r="J8" s="444">
        <v>710</v>
      </c>
      <c r="K8" s="443">
        <v>1891</v>
      </c>
      <c r="L8" s="444">
        <v>971</v>
      </c>
      <c r="M8" s="444">
        <v>920</v>
      </c>
      <c r="N8" s="443">
        <v>2100</v>
      </c>
      <c r="O8" s="444">
        <v>1062</v>
      </c>
      <c r="P8" s="444">
        <v>1038</v>
      </c>
    </row>
    <row r="9" spans="1:16" x14ac:dyDescent="0.25">
      <c r="A9" s="390" t="s">
        <v>297</v>
      </c>
      <c r="B9" s="443">
        <v>2563</v>
      </c>
      <c r="C9" s="444">
        <v>1609</v>
      </c>
      <c r="D9" s="444">
        <v>954</v>
      </c>
      <c r="E9" s="443">
        <v>3110</v>
      </c>
      <c r="F9" s="444">
        <v>1875</v>
      </c>
      <c r="G9" s="444">
        <v>1235</v>
      </c>
      <c r="H9" s="443">
        <v>2477</v>
      </c>
      <c r="I9" s="444">
        <v>1503</v>
      </c>
      <c r="J9" s="444">
        <v>974</v>
      </c>
      <c r="K9" s="443">
        <v>5762</v>
      </c>
      <c r="L9" s="444">
        <v>3481</v>
      </c>
      <c r="M9" s="444">
        <v>2281</v>
      </c>
      <c r="N9" s="443">
        <v>6518</v>
      </c>
      <c r="O9" s="444">
        <v>3965</v>
      </c>
      <c r="P9" s="444">
        <v>2553</v>
      </c>
    </row>
    <row r="10" spans="1:16" x14ac:dyDescent="0.25">
      <c r="A10" s="381"/>
    </row>
    <row r="11" spans="1:16" x14ac:dyDescent="0.25">
      <c r="A11" s="445" t="s">
        <v>298</v>
      </c>
    </row>
    <row r="12" spans="1:16" ht="11.25" customHeight="1" x14ac:dyDescent="0.25">
      <c r="A12" s="390" t="s">
        <v>242</v>
      </c>
    </row>
  </sheetData>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1:E17"/>
  <sheetViews>
    <sheetView workbookViewId="0">
      <selection activeCell="C32" sqref="C32"/>
    </sheetView>
  </sheetViews>
  <sheetFormatPr baseColWidth="10" defaultColWidth="11.42578125" defaultRowHeight="11.25" customHeight="1" x14ac:dyDescent="0.25"/>
  <cols>
    <col min="1" max="1" width="34.7109375" style="163" bestFit="1" customWidth="1"/>
    <col min="2" max="2" width="21.28515625" style="163" customWidth="1"/>
    <col min="3" max="3" width="11.42578125" style="163" customWidth="1"/>
    <col min="4" max="4" width="16" style="163" customWidth="1"/>
    <col min="5" max="5" width="14.85546875" style="163" customWidth="1"/>
    <col min="6" max="16384" width="11.42578125" style="163"/>
  </cols>
  <sheetData>
    <row r="1" spans="1:5" ht="11.25" customHeight="1" x14ac:dyDescent="0.25">
      <c r="B1" s="609"/>
      <c r="C1" s="609"/>
      <c r="D1" s="609"/>
      <c r="E1" s="609"/>
    </row>
    <row r="2" spans="1:5" ht="10.5" x14ac:dyDescent="0.25">
      <c r="A2" s="610" t="s">
        <v>484</v>
      </c>
      <c r="B2" s="611"/>
      <c r="C2" s="611"/>
      <c r="D2" s="611"/>
      <c r="E2" s="611"/>
    </row>
    <row r="3" spans="1:5" ht="11.25" customHeight="1" x14ac:dyDescent="0.25">
      <c r="A3" s="612"/>
      <c r="B3" s="612"/>
      <c r="C3" s="612"/>
      <c r="D3" s="612"/>
      <c r="E3" s="612"/>
    </row>
    <row r="4" spans="1:5" ht="10.5" x14ac:dyDescent="0.25">
      <c r="A4" s="613"/>
      <c r="B4" s="614"/>
      <c r="C4" s="615" t="s">
        <v>438</v>
      </c>
      <c r="D4" s="616"/>
      <c r="E4" s="617"/>
    </row>
    <row r="5" spans="1:5" x14ac:dyDescent="0.25">
      <c r="A5" s="618" t="s">
        <v>439</v>
      </c>
      <c r="B5" s="619" t="s">
        <v>440</v>
      </c>
      <c r="C5" s="620" t="s">
        <v>187</v>
      </c>
      <c r="D5" s="615" t="s">
        <v>155</v>
      </c>
      <c r="E5" s="617"/>
    </row>
    <row r="6" spans="1:5" ht="10.5" x14ac:dyDescent="0.25">
      <c r="A6" s="621"/>
      <c r="B6" s="622"/>
      <c r="C6" s="619"/>
      <c r="D6" s="623" t="s">
        <v>7</v>
      </c>
      <c r="E6" s="623" t="s">
        <v>8</v>
      </c>
    </row>
    <row r="7" spans="1:5" ht="10.5" x14ac:dyDescent="0.25">
      <c r="A7" s="624" t="s">
        <v>2</v>
      </c>
      <c r="B7" s="625">
        <v>69</v>
      </c>
      <c r="C7" s="625">
        <v>91</v>
      </c>
      <c r="D7" s="625">
        <v>60</v>
      </c>
      <c r="E7" s="625">
        <v>31</v>
      </c>
    </row>
    <row r="8" spans="1:5" ht="27.75" customHeight="1" x14ac:dyDescent="0.25">
      <c r="A8" s="626" t="s">
        <v>441</v>
      </c>
      <c r="B8" s="627">
        <v>3</v>
      </c>
      <c r="C8" s="628">
        <v>5</v>
      </c>
      <c r="D8" s="627">
        <v>5</v>
      </c>
      <c r="E8" s="627">
        <v>0</v>
      </c>
    </row>
    <row r="9" spans="1:5" ht="24" customHeight="1" x14ac:dyDescent="0.25">
      <c r="A9" s="626" t="s">
        <v>442</v>
      </c>
      <c r="B9" s="627">
        <v>20</v>
      </c>
      <c r="C9" s="628">
        <v>24</v>
      </c>
      <c r="D9" s="627">
        <v>15</v>
      </c>
      <c r="E9" s="627">
        <v>9</v>
      </c>
    </row>
    <row r="10" spans="1:5" ht="35.25" customHeight="1" x14ac:dyDescent="0.25">
      <c r="A10" s="626" t="s">
        <v>443</v>
      </c>
      <c r="B10" s="627">
        <v>0</v>
      </c>
      <c r="C10" s="628">
        <v>0</v>
      </c>
      <c r="D10" s="627">
        <v>0</v>
      </c>
      <c r="E10" s="627">
        <v>0</v>
      </c>
    </row>
    <row r="11" spans="1:5" ht="21" x14ac:dyDescent="0.25">
      <c r="A11" s="626" t="s">
        <v>444</v>
      </c>
      <c r="B11" s="627">
        <v>0</v>
      </c>
      <c r="C11" s="628">
        <v>0</v>
      </c>
      <c r="D11" s="627">
        <v>0</v>
      </c>
      <c r="E11" s="627">
        <v>0</v>
      </c>
    </row>
    <row r="12" spans="1:5" ht="21" x14ac:dyDescent="0.25">
      <c r="A12" s="626" t="s">
        <v>445</v>
      </c>
      <c r="B12" s="627">
        <v>46</v>
      </c>
      <c r="C12" s="628">
        <v>62</v>
      </c>
      <c r="D12" s="627">
        <v>40</v>
      </c>
      <c r="E12" s="627">
        <v>22</v>
      </c>
    </row>
    <row r="14" spans="1:5" s="612" customFormat="1" ht="10.5" x14ac:dyDescent="0.25">
      <c r="A14" s="127" t="s">
        <v>174</v>
      </c>
      <c r="B14" s="629"/>
      <c r="C14" s="629"/>
      <c r="D14" s="629"/>
      <c r="E14" s="629"/>
    </row>
    <row r="15" spans="1:5" s="612" customFormat="1" ht="10.5" x14ac:dyDescent="0.25">
      <c r="A15" s="247" t="s">
        <v>446</v>
      </c>
    </row>
    <row r="16" spans="1:5" s="612" customFormat="1" ht="10.5" x14ac:dyDescent="0.25">
      <c r="A16" s="630" t="s">
        <v>447</v>
      </c>
      <c r="B16" s="631"/>
      <c r="C16" s="631"/>
      <c r="D16" s="631"/>
      <c r="E16" s="631"/>
    </row>
    <row r="17" spans="1:5" s="612" customFormat="1" ht="10.5" x14ac:dyDescent="0.25">
      <c r="A17" s="127" t="s">
        <v>448</v>
      </c>
      <c r="B17" s="629"/>
      <c r="C17" s="629"/>
      <c r="D17" s="629"/>
      <c r="E17" s="629"/>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D18"/>
  <sheetViews>
    <sheetView workbookViewId="0"/>
  </sheetViews>
  <sheetFormatPr baseColWidth="10" defaultColWidth="12.5703125" defaultRowHeight="10.5" x14ac:dyDescent="0.25"/>
  <cols>
    <col min="1" max="1" width="14.42578125" style="163" customWidth="1"/>
    <col min="2" max="2" width="35.7109375" style="163" customWidth="1"/>
    <col min="3" max="3" width="12.5703125" style="163"/>
    <col min="4" max="4" width="16.85546875" style="163" customWidth="1"/>
    <col min="5" max="16384" width="12.5703125" style="163"/>
  </cols>
  <sheetData>
    <row r="2" spans="1:4" ht="11.25" x14ac:dyDescent="0.25">
      <c r="A2" s="874" t="s">
        <v>780</v>
      </c>
    </row>
    <row r="4" spans="1:4" ht="21.75" x14ac:dyDescent="0.25">
      <c r="A4" s="835" t="s">
        <v>102</v>
      </c>
      <c r="B4" s="873" t="s">
        <v>781</v>
      </c>
    </row>
    <row r="5" spans="1:4" ht="12.75" customHeight="1" x14ac:dyDescent="0.25">
      <c r="A5" s="837">
        <v>2018</v>
      </c>
      <c r="B5" s="824">
        <v>8556948</v>
      </c>
    </row>
    <row r="6" spans="1:4" ht="12.75" customHeight="1" x14ac:dyDescent="0.25">
      <c r="A6" s="837">
        <v>2019</v>
      </c>
      <c r="B6" s="824">
        <v>14536236</v>
      </c>
    </row>
    <row r="7" spans="1:4" ht="12.75" customHeight="1" x14ac:dyDescent="0.25">
      <c r="A7" s="885" t="s">
        <v>774</v>
      </c>
      <c r="B7" s="824">
        <v>29353082</v>
      </c>
    </row>
    <row r="8" spans="1:4" ht="12.75" customHeight="1" x14ac:dyDescent="0.25">
      <c r="A8" s="885" t="s">
        <v>775</v>
      </c>
      <c r="B8" s="824">
        <v>26122652</v>
      </c>
    </row>
    <row r="9" spans="1:4" ht="12.75" customHeight="1" x14ac:dyDescent="0.25">
      <c r="A9" s="886">
        <v>2022</v>
      </c>
      <c r="B9" s="824">
        <v>25623243</v>
      </c>
      <c r="D9" s="887"/>
    </row>
    <row r="11" spans="1:4" x14ac:dyDescent="0.25">
      <c r="A11" s="591" t="s">
        <v>770</v>
      </c>
    </row>
    <row r="12" spans="1:4" x14ac:dyDescent="0.25">
      <c r="A12" s="392" t="s">
        <v>782</v>
      </c>
    </row>
    <row r="13" spans="1:4" x14ac:dyDescent="0.25">
      <c r="A13" s="590" t="s">
        <v>783</v>
      </c>
    </row>
    <row r="14" spans="1:4" x14ac:dyDescent="0.25">
      <c r="A14" s="163" t="s">
        <v>506</v>
      </c>
    </row>
    <row r="17" spans="1:2" x14ac:dyDescent="0.25">
      <c r="A17" s="591"/>
    </row>
    <row r="18" spans="1:2" x14ac:dyDescent="0.25">
      <c r="B18" s="627"/>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I16"/>
  <sheetViews>
    <sheetView workbookViewId="0"/>
  </sheetViews>
  <sheetFormatPr baseColWidth="10" defaultColWidth="11.42578125" defaultRowHeight="11.25" customHeight="1" x14ac:dyDescent="0.15"/>
  <cols>
    <col min="1" max="1" width="15.140625" style="251" customWidth="1"/>
    <col min="2" max="2" width="25.85546875" style="251" customWidth="1"/>
    <col min="3" max="3" width="13" style="251" customWidth="1"/>
    <col min="4" max="6" width="11.42578125" style="251" customWidth="1"/>
    <col min="7" max="7" width="12.28515625" style="251" customWidth="1"/>
    <col min="8" max="8" width="6.85546875" style="251" customWidth="1"/>
    <col min="9" max="16384" width="11.42578125" style="251"/>
  </cols>
  <sheetData>
    <row r="2" spans="1:9" ht="10.5" x14ac:dyDescent="0.15">
      <c r="A2" s="250" t="s">
        <v>485</v>
      </c>
      <c r="B2" s="250"/>
      <c r="C2" s="250"/>
      <c r="D2" s="250"/>
      <c r="E2" s="250"/>
      <c r="F2" s="250"/>
      <c r="G2" s="250"/>
    </row>
    <row r="4" spans="1:9" ht="11.25" customHeight="1" x14ac:dyDescent="0.15">
      <c r="A4" s="252" t="s">
        <v>102</v>
      </c>
      <c r="B4" s="253" t="s">
        <v>153</v>
      </c>
      <c r="C4" s="254" t="s">
        <v>154</v>
      </c>
      <c r="D4" s="255"/>
      <c r="E4" s="255"/>
      <c r="F4" s="255"/>
      <c r="G4" s="256"/>
    </row>
    <row r="5" spans="1:9" s="263" customFormat="1" ht="11.25" customHeight="1" x14ac:dyDescent="0.25">
      <c r="A5" s="257"/>
      <c r="B5" s="258"/>
      <c r="C5" s="259" t="s">
        <v>2</v>
      </c>
      <c r="D5" s="260" t="s">
        <v>155</v>
      </c>
      <c r="E5" s="261"/>
      <c r="F5" s="262" t="s">
        <v>156</v>
      </c>
      <c r="G5" s="262"/>
    </row>
    <row r="6" spans="1:9" s="102" customFormat="1" ht="11.25" customHeight="1" x14ac:dyDescent="0.25">
      <c r="A6" s="264"/>
      <c r="B6" s="265"/>
      <c r="C6" s="266"/>
      <c r="D6" s="267" t="s">
        <v>157</v>
      </c>
      <c r="E6" s="267" t="s">
        <v>158</v>
      </c>
      <c r="F6" s="268" t="s">
        <v>159</v>
      </c>
      <c r="G6" s="267" t="s">
        <v>160</v>
      </c>
    </row>
    <row r="7" spans="1:9" ht="11.25" customHeight="1" x14ac:dyDescent="0.15">
      <c r="A7" s="269">
        <v>2018</v>
      </c>
      <c r="B7" s="270">
        <v>259</v>
      </c>
      <c r="C7" s="271">
        <v>211</v>
      </c>
      <c r="D7" s="272">
        <v>143</v>
      </c>
      <c r="E7" s="272">
        <v>68</v>
      </c>
      <c r="F7" s="272">
        <v>161</v>
      </c>
      <c r="G7" s="272">
        <v>50</v>
      </c>
    </row>
    <row r="8" spans="1:9" ht="11.25" customHeight="1" x14ac:dyDescent="0.15">
      <c r="A8" s="269">
        <v>2019</v>
      </c>
      <c r="B8" s="270">
        <v>335</v>
      </c>
      <c r="C8" s="271">
        <v>119</v>
      </c>
      <c r="D8" s="272">
        <v>79</v>
      </c>
      <c r="E8" s="272">
        <v>40</v>
      </c>
      <c r="F8" s="272">
        <v>83</v>
      </c>
      <c r="G8" s="272">
        <v>36</v>
      </c>
    </row>
    <row r="9" spans="1:9" ht="11.25" customHeight="1" x14ac:dyDescent="0.15">
      <c r="A9" s="269">
        <v>2020</v>
      </c>
      <c r="B9" s="270">
        <v>338</v>
      </c>
      <c r="C9" s="271">
        <v>33</v>
      </c>
      <c r="D9" s="272">
        <v>23</v>
      </c>
      <c r="E9" s="272">
        <v>10</v>
      </c>
      <c r="F9" s="272">
        <v>22</v>
      </c>
      <c r="G9" s="272">
        <v>11</v>
      </c>
    </row>
    <row r="10" spans="1:9" ht="11.25" customHeight="1" x14ac:dyDescent="0.15">
      <c r="A10" s="269">
        <v>2021</v>
      </c>
      <c r="B10" s="270">
        <v>238</v>
      </c>
      <c r="C10" s="271">
        <v>48</v>
      </c>
      <c r="D10" s="272">
        <v>36</v>
      </c>
      <c r="E10" s="272">
        <v>12</v>
      </c>
      <c r="F10" s="272">
        <v>35</v>
      </c>
      <c r="G10" s="272">
        <v>13</v>
      </c>
      <c r="I10" s="65"/>
    </row>
    <row r="11" spans="1:9" ht="11.25" customHeight="1" x14ac:dyDescent="0.15">
      <c r="A11" s="269">
        <v>2022</v>
      </c>
      <c r="B11" s="270">
        <v>326</v>
      </c>
      <c r="C11" s="271">
        <v>63</v>
      </c>
      <c r="D11" s="272">
        <v>40</v>
      </c>
      <c r="E11" s="272">
        <v>23</v>
      </c>
      <c r="F11" s="272">
        <v>33</v>
      </c>
      <c r="G11" s="272">
        <v>30</v>
      </c>
      <c r="I11" s="65"/>
    </row>
    <row r="12" spans="1:9" ht="11.25" customHeight="1" x14ac:dyDescent="0.15">
      <c r="B12" s="94"/>
      <c r="C12" s="94"/>
      <c r="D12" s="94"/>
      <c r="E12" s="94"/>
      <c r="F12" s="94"/>
      <c r="G12" s="94"/>
    </row>
    <row r="13" spans="1:9" ht="11.25" customHeight="1" x14ac:dyDescent="0.15">
      <c r="A13" s="273" t="s">
        <v>161</v>
      </c>
      <c r="B13" s="274"/>
      <c r="C13" s="274"/>
      <c r="D13" s="274"/>
      <c r="E13" s="274"/>
      <c r="F13" s="274"/>
      <c r="G13" s="274"/>
    </row>
    <row r="14" spans="1:9" ht="11.25" customHeight="1" x14ac:dyDescent="0.15">
      <c r="A14" s="275" t="s">
        <v>162</v>
      </c>
      <c r="B14" s="276"/>
      <c r="C14" s="276"/>
      <c r="D14" s="276"/>
      <c r="E14" s="276"/>
      <c r="F14" s="276"/>
      <c r="G14" s="276"/>
    </row>
    <row r="15" spans="1:9" ht="11.25" customHeight="1" x14ac:dyDescent="0.15">
      <c r="A15" s="275" t="s">
        <v>163</v>
      </c>
      <c r="B15" s="276"/>
      <c r="C15" s="276"/>
      <c r="D15" s="276"/>
      <c r="E15" s="276"/>
      <c r="F15" s="276"/>
      <c r="G15" s="276"/>
    </row>
    <row r="16" spans="1:9" ht="11.25" customHeight="1" x14ac:dyDescent="0.15">
      <c r="A16" s="89" t="s">
        <v>164</v>
      </c>
      <c r="B16" s="3"/>
      <c r="C16" s="3"/>
      <c r="D16" s="3"/>
      <c r="E16" s="3"/>
      <c r="F16" s="3"/>
      <c r="G16" s="3"/>
    </row>
  </sheetData>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1:D21"/>
  <sheetViews>
    <sheetView workbookViewId="0"/>
  </sheetViews>
  <sheetFormatPr baseColWidth="10" defaultColWidth="11.42578125" defaultRowHeight="11.25" customHeight="1" x14ac:dyDescent="0.25"/>
  <cols>
    <col min="1" max="1" width="45.140625" style="102" customWidth="1"/>
    <col min="2" max="3" width="17.85546875" style="102" customWidth="1"/>
    <col min="4" max="4" width="18.85546875" style="102" customWidth="1"/>
    <col min="5" max="16384" width="11.42578125" style="102"/>
  </cols>
  <sheetData>
    <row r="1" spans="1:4" ht="11.25" customHeight="1" x14ac:dyDescent="0.25">
      <c r="B1" s="277"/>
      <c r="C1" s="277"/>
      <c r="D1" s="277"/>
    </row>
    <row r="2" spans="1:4" ht="10.5" x14ac:dyDescent="0.25">
      <c r="A2" s="250" t="s">
        <v>486</v>
      </c>
      <c r="B2" s="250"/>
      <c r="C2" s="250"/>
      <c r="D2" s="250"/>
    </row>
    <row r="4" spans="1:4" x14ac:dyDescent="0.25">
      <c r="A4" s="278" t="s">
        <v>165</v>
      </c>
      <c r="B4" s="279" t="s">
        <v>166</v>
      </c>
      <c r="C4" s="280"/>
      <c r="D4" s="259" t="s">
        <v>167</v>
      </c>
    </row>
    <row r="5" spans="1:4" ht="33.75" customHeight="1" x14ac:dyDescent="0.25">
      <c r="A5" s="281"/>
      <c r="B5" s="282" t="s">
        <v>168</v>
      </c>
      <c r="C5" s="283" t="s">
        <v>169</v>
      </c>
      <c r="D5" s="284"/>
    </row>
    <row r="6" spans="1:4" ht="22.5" customHeight="1" x14ac:dyDescent="0.25">
      <c r="A6" s="285" t="s">
        <v>2</v>
      </c>
      <c r="B6" s="286">
        <v>10</v>
      </c>
      <c r="C6" s="286">
        <v>326</v>
      </c>
      <c r="D6" s="286">
        <v>63</v>
      </c>
    </row>
    <row r="7" spans="1:4" ht="22.5" customHeight="1" x14ac:dyDescent="0.25">
      <c r="A7" s="16" t="s">
        <v>170</v>
      </c>
      <c r="B7" s="138">
        <v>0</v>
      </c>
      <c r="C7" s="138">
        <v>24</v>
      </c>
      <c r="D7" s="138">
        <v>2</v>
      </c>
    </row>
    <row r="8" spans="1:4" ht="22.5" customHeight="1" x14ac:dyDescent="0.25">
      <c r="A8" s="16" t="s">
        <v>171</v>
      </c>
      <c r="B8" s="138">
        <v>0</v>
      </c>
      <c r="C8" s="138">
        <v>6</v>
      </c>
      <c r="D8" s="138">
        <v>4</v>
      </c>
    </row>
    <row r="9" spans="1:4" ht="22.5" customHeight="1" x14ac:dyDescent="0.25">
      <c r="A9" s="16" t="s">
        <v>172</v>
      </c>
      <c r="B9" s="138">
        <v>0</v>
      </c>
      <c r="C9" s="138">
        <v>3</v>
      </c>
      <c r="D9" s="138">
        <v>0</v>
      </c>
    </row>
    <row r="10" spans="1:4" ht="22.5" customHeight="1" x14ac:dyDescent="0.25">
      <c r="A10" s="16" t="s">
        <v>173</v>
      </c>
      <c r="B10" s="138">
        <v>0</v>
      </c>
      <c r="C10" s="138">
        <v>0</v>
      </c>
      <c r="D10" s="138">
        <v>0</v>
      </c>
    </row>
    <row r="11" spans="1:4" ht="22.5" customHeight="1" x14ac:dyDescent="0.25">
      <c r="A11" s="16" t="s">
        <v>147</v>
      </c>
      <c r="B11" s="138">
        <v>10</v>
      </c>
      <c r="C11" s="138">
        <v>293</v>
      </c>
      <c r="D11" s="138">
        <v>57</v>
      </c>
    </row>
    <row r="12" spans="1:4" ht="10.5" customHeight="1" x14ac:dyDescent="0.25"/>
    <row r="13" spans="1:4" ht="11.25" customHeight="1" x14ac:dyDescent="0.25">
      <c r="A13" s="126" t="s">
        <v>174</v>
      </c>
      <c r="B13" s="129"/>
      <c r="C13" s="129"/>
      <c r="D13" s="129"/>
    </row>
    <row r="14" spans="1:4" ht="11.25" customHeight="1" x14ac:dyDescent="0.25">
      <c r="A14" s="102" t="s">
        <v>175</v>
      </c>
      <c r="B14" s="287"/>
      <c r="C14" s="287"/>
      <c r="D14" s="287"/>
    </row>
    <row r="15" spans="1:4" ht="11.25" customHeight="1" x14ac:dyDescent="0.25">
      <c r="A15" s="102" t="s">
        <v>176</v>
      </c>
      <c r="B15" s="287"/>
      <c r="C15" s="287"/>
      <c r="D15" s="287"/>
    </row>
    <row r="16" spans="1:4" ht="11.25" customHeight="1" x14ac:dyDescent="0.25">
      <c r="A16" s="288" t="s">
        <v>177</v>
      </c>
      <c r="B16" s="287"/>
      <c r="C16" s="287"/>
      <c r="D16" s="287"/>
    </row>
    <row r="17" spans="1:4" ht="11.25" customHeight="1" x14ac:dyDescent="0.25">
      <c r="A17" s="289" t="s">
        <v>178</v>
      </c>
      <c r="B17" s="287"/>
      <c r="C17" s="287"/>
      <c r="D17" s="287"/>
    </row>
    <row r="18" spans="1:4" ht="11.25" customHeight="1" x14ac:dyDescent="0.25">
      <c r="A18" s="102" t="s">
        <v>179</v>
      </c>
      <c r="B18" s="287"/>
      <c r="C18" s="287"/>
      <c r="D18" s="287"/>
    </row>
    <row r="19" spans="1:4" ht="11.25" customHeight="1" x14ac:dyDescent="0.25">
      <c r="A19" s="102" t="s">
        <v>180</v>
      </c>
      <c r="B19" s="287"/>
      <c r="C19" s="287"/>
      <c r="D19" s="287"/>
    </row>
    <row r="20" spans="1:4" ht="11.25" customHeight="1" x14ac:dyDescent="0.25">
      <c r="A20" s="290" t="s">
        <v>25</v>
      </c>
      <c r="B20" s="291"/>
      <c r="C20" s="291"/>
      <c r="D20" s="291"/>
    </row>
    <row r="21" spans="1:4" ht="11.25" customHeight="1" x14ac:dyDescent="0.25">
      <c r="A21" s="89" t="s">
        <v>164</v>
      </c>
      <c r="B21" s="292"/>
      <c r="C21" s="292"/>
      <c r="D21" s="292"/>
    </row>
  </sheetData>
  <pageMargins left="0.7" right="0.7" top="0.75" bottom="0.75" header="0.3" footer="0.3"/>
  <pageSetup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G20"/>
  <sheetViews>
    <sheetView workbookViewId="0"/>
  </sheetViews>
  <sheetFormatPr baseColWidth="10" defaultColWidth="11.42578125" defaultRowHeight="11.25" customHeight="1" x14ac:dyDescent="0.15"/>
  <cols>
    <col min="1" max="1" width="23.140625" style="251" customWidth="1"/>
    <col min="2" max="2" width="13.42578125" style="251" customWidth="1"/>
    <col min="3" max="3" width="21.85546875" style="251" customWidth="1"/>
    <col min="4" max="4" width="22" style="251" customWidth="1"/>
    <col min="5" max="5" width="28.5703125" style="251" customWidth="1"/>
    <col min="6" max="6" width="26.140625" style="251" customWidth="1"/>
    <col min="7" max="7" width="17.28515625" style="251" customWidth="1"/>
    <col min="8" max="16384" width="11.42578125" style="251"/>
  </cols>
  <sheetData>
    <row r="2" spans="1:7" s="102" customFormat="1" x14ac:dyDescent="0.25">
      <c r="A2" s="250" t="s">
        <v>494</v>
      </c>
      <c r="B2" s="250"/>
      <c r="C2" s="250"/>
      <c r="D2" s="250"/>
      <c r="E2" s="250"/>
      <c r="F2" s="250"/>
      <c r="G2" s="250"/>
    </row>
    <row r="4" spans="1:7" ht="11.25" customHeight="1" x14ac:dyDescent="0.15">
      <c r="A4" s="293" t="s">
        <v>181</v>
      </c>
      <c r="B4" s="253" t="s">
        <v>2</v>
      </c>
      <c r="C4" s="294" t="s">
        <v>182</v>
      </c>
      <c r="D4" s="295"/>
      <c r="E4" s="294"/>
      <c r="F4" s="295"/>
      <c r="G4" s="296"/>
    </row>
    <row r="5" spans="1:7" ht="45" customHeight="1" x14ac:dyDescent="0.15">
      <c r="A5" s="297"/>
      <c r="B5" s="298"/>
      <c r="C5" s="299" t="s">
        <v>183</v>
      </c>
      <c r="D5" s="300" t="s">
        <v>184</v>
      </c>
      <c r="E5" s="299" t="s">
        <v>185</v>
      </c>
      <c r="F5" s="300" t="s">
        <v>186</v>
      </c>
      <c r="G5" s="301" t="s">
        <v>147</v>
      </c>
    </row>
    <row r="6" spans="1:7" ht="11.25" customHeight="1" x14ac:dyDescent="0.15">
      <c r="A6" s="302" t="s">
        <v>187</v>
      </c>
      <c r="B6" s="303">
        <v>63</v>
      </c>
      <c r="C6" s="303">
        <v>2</v>
      </c>
      <c r="D6" s="303">
        <v>4</v>
      </c>
      <c r="E6" s="303">
        <v>0</v>
      </c>
      <c r="F6" s="303">
        <v>0</v>
      </c>
      <c r="G6" s="303">
        <v>57</v>
      </c>
    </row>
    <row r="7" spans="1:7" ht="11.25" customHeight="1" x14ac:dyDescent="0.15">
      <c r="A7" s="251" t="s">
        <v>188</v>
      </c>
      <c r="B7" s="304">
        <v>0</v>
      </c>
      <c r="C7" s="305">
        <v>0</v>
      </c>
      <c r="D7" s="305">
        <v>0</v>
      </c>
      <c r="E7" s="305">
        <v>0</v>
      </c>
      <c r="F7" s="305">
        <v>0</v>
      </c>
      <c r="G7" s="306">
        <v>0</v>
      </c>
    </row>
    <row r="8" spans="1:7" ht="11.25" customHeight="1" x14ac:dyDescent="0.15">
      <c r="A8" s="251" t="s">
        <v>189</v>
      </c>
      <c r="B8" s="304">
        <v>0</v>
      </c>
      <c r="C8" s="305">
        <v>0</v>
      </c>
      <c r="D8" s="305">
        <v>0</v>
      </c>
      <c r="E8" s="305">
        <v>0</v>
      </c>
      <c r="F8" s="305">
        <v>0</v>
      </c>
      <c r="G8" s="306">
        <v>0</v>
      </c>
    </row>
    <row r="9" spans="1:7" ht="11.25" customHeight="1" x14ac:dyDescent="0.15">
      <c r="A9" s="251" t="s">
        <v>190</v>
      </c>
      <c r="B9" s="304">
        <v>0</v>
      </c>
      <c r="C9" s="305">
        <v>0</v>
      </c>
      <c r="D9" s="305">
        <v>0</v>
      </c>
      <c r="E9" s="305">
        <v>0</v>
      </c>
      <c r="F9" s="305">
        <v>0</v>
      </c>
      <c r="G9" s="306">
        <v>0</v>
      </c>
    </row>
    <row r="10" spans="1:7" ht="11.25" customHeight="1" x14ac:dyDescent="0.15">
      <c r="A10" s="251" t="s">
        <v>191</v>
      </c>
      <c r="B10" s="304">
        <v>21</v>
      </c>
      <c r="C10" s="305">
        <v>1</v>
      </c>
      <c r="D10" s="305">
        <v>2</v>
      </c>
      <c r="E10" s="305">
        <v>0</v>
      </c>
      <c r="F10" s="305">
        <v>0</v>
      </c>
      <c r="G10" s="306">
        <v>18</v>
      </c>
    </row>
    <row r="11" spans="1:7" ht="11.25" customHeight="1" x14ac:dyDescent="0.15">
      <c r="A11" s="251" t="s">
        <v>192</v>
      </c>
      <c r="B11" s="304">
        <v>24</v>
      </c>
      <c r="C11" s="305">
        <v>1</v>
      </c>
      <c r="D11" s="305">
        <v>1</v>
      </c>
      <c r="E11" s="305">
        <v>0</v>
      </c>
      <c r="F11" s="305">
        <v>0</v>
      </c>
      <c r="G11" s="306">
        <v>22</v>
      </c>
    </row>
    <row r="12" spans="1:7" ht="11.25" customHeight="1" x14ac:dyDescent="0.15">
      <c r="A12" s="251" t="s">
        <v>193</v>
      </c>
      <c r="B12" s="304">
        <v>12</v>
      </c>
      <c r="C12" s="305">
        <v>0</v>
      </c>
      <c r="D12" s="305">
        <v>1</v>
      </c>
      <c r="E12" s="305">
        <v>0</v>
      </c>
      <c r="F12" s="305">
        <v>0</v>
      </c>
      <c r="G12" s="306">
        <v>11</v>
      </c>
    </row>
    <row r="13" spans="1:7" ht="11.25" customHeight="1" x14ac:dyDescent="0.15">
      <c r="A13" s="251" t="s">
        <v>194</v>
      </c>
      <c r="B13" s="304">
        <v>6</v>
      </c>
      <c r="C13" s="306">
        <v>0</v>
      </c>
      <c r="D13" s="306">
        <v>0</v>
      </c>
      <c r="E13" s="306">
        <v>0</v>
      </c>
      <c r="F13" s="306">
        <v>0</v>
      </c>
      <c r="G13" s="306">
        <v>6</v>
      </c>
    </row>
    <row r="14" spans="1:7" ht="11.25" customHeight="1" x14ac:dyDescent="0.15">
      <c r="A14" s="223"/>
    </row>
    <row r="15" spans="1:7" ht="11.25" customHeight="1" x14ac:dyDescent="0.15">
      <c r="A15" s="223"/>
      <c r="B15" s="304"/>
      <c r="C15" s="304"/>
      <c r="D15" s="304"/>
      <c r="E15" s="304"/>
      <c r="F15" s="304"/>
      <c r="G15" s="304"/>
    </row>
    <row r="16" spans="1:7" ht="11.25" customHeight="1" x14ac:dyDescent="0.15">
      <c r="A16" s="126" t="s">
        <v>195</v>
      </c>
      <c r="B16" s="307"/>
      <c r="C16" s="307"/>
      <c r="D16" s="307"/>
      <c r="E16" s="307"/>
      <c r="F16" s="307"/>
      <c r="G16" s="307"/>
    </row>
    <row r="17" spans="1:7" ht="11.25" customHeight="1" x14ac:dyDescent="0.15">
      <c r="A17" s="308" t="s">
        <v>196</v>
      </c>
      <c r="B17" s="307"/>
      <c r="C17" s="307"/>
      <c r="D17" s="307"/>
      <c r="E17" s="307"/>
      <c r="F17" s="307"/>
      <c r="G17" s="307"/>
    </row>
    <row r="18" spans="1:7" ht="11.25" customHeight="1" x14ac:dyDescent="0.15">
      <c r="A18" s="309" t="s">
        <v>197</v>
      </c>
      <c r="B18" s="310"/>
      <c r="C18" s="310"/>
      <c r="D18" s="310"/>
      <c r="E18" s="310"/>
      <c r="F18" s="310"/>
      <c r="G18" s="310"/>
    </row>
    <row r="19" spans="1:7" ht="11.25" customHeight="1" x14ac:dyDescent="0.15">
      <c r="A19" s="311" t="s">
        <v>25</v>
      </c>
      <c r="B19" s="312"/>
      <c r="C19" s="312"/>
      <c r="D19" s="312"/>
      <c r="E19" s="312"/>
      <c r="F19" s="312"/>
      <c r="G19" s="312"/>
    </row>
    <row r="20" spans="1:7" ht="11.25" customHeight="1" x14ac:dyDescent="0.15">
      <c r="A20" s="89" t="s">
        <v>164</v>
      </c>
      <c r="B20" s="3"/>
      <c r="C20" s="3"/>
      <c r="D20" s="3"/>
      <c r="E20" s="3"/>
      <c r="F20" s="3"/>
      <c r="G20" s="3"/>
    </row>
  </sheetData>
  <pageMargins left="0.7" right="0.7" top="0.75" bottom="0.75" header="0.3" footer="0.3"/>
  <pageSetup paperSize="9"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2:G26"/>
  <sheetViews>
    <sheetView workbookViewId="0"/>
  </sheetViews>
  <sheetFormatPr baseColWidth="10" defaultColWidth="11.42578125" defaultRowHeight="11.25" customHeight="1" x14ac:dyDescent="0.15"/>
  <cols>
    <col min="1" max="1" width="28.5703125" style="251" customWidth="1"/>
    <col min="2" max="2" width="16.28515625" style="251" customWidth="1"/>
    <col min="3" max="3" width="20.5703125" style="251" customWidth="1"/>
    <col min="4" max="4" width="23.85546875" style="251" bestFit="1" customWidth="1"/>
    <col min="5" max="5" width="18.140625" style="251" customWidth="1"/>
    <col min="6" max="6" width="18.140625" style="251" bestFit="1" customWidth="1"/>
    <col min="7" max="7" width="16.85546875" style="251" customWidth="1"/>
    <col min="8" max="16384" width="11.42578125" style="251"/>
  </cols>
  <sheetData>
    <row r="2" spans="1:7" ht="10.5" x14ac:dyDescent="0.15">
      <c r="A2" s="250" t="s">
        <v>487</v>
      </c>
      <c r="B2" s="250"/>
      <c r="C2" s="250"/>
      <c r="D2" s="250"/>
      <c r="E2" s="250"/>
      <c r="F2" s="250"/>
    </row>
    <row r="4" spans="1:7" ht="11.25" customHeight="1" x14ac:dyDescent="0.15">
      <c r="A4" s="252" t="s">
        <v>198</v>
      </c>
      <c r="B4" s="313" t="s">
        <v>2</v>
      </c>
      <c r="C4" s="314"/>
      <c r="D4" s="315"/>
      <c r="E4" s="315"/>
      <c r="F4" s="315"/>
      <c r="G4" s="316"/>
    </row>
    <row r="5" spans="1:7" ht="31.5" customHeight="1" x14ac:dyDescent="0.15">
      <c r="A5" s="317"/>
      <c r="B5" s="318" t="s">
        <v>2</v>
      </c>
      <c r="C5" s="319" t="s">
        <v>199</v>
      </c>
      <c r="D5" s="320" t="s">
        <v>200</v>
      </c>
      <c r="E5" s="320" t="s">
        <v>201</v>
      </c>
      <c r="F5" s="320" t="s">
        <v>202</v>
      </c>
      <c r="G5" s="321" t="s">
        <v>203</v>
      </c>
    </row>
    <row r="6" spans="1:7" ht="11.25" customHeight="1" x14ac:dyDescent="0.15">
      <c r="A6" s="302" t="s">
        <v>2</v>
      </c>
      <c r="B6" s="322">
        <v>1016424</v>
      </c>
      <c r="C6" s="323">
        <v>2914</v>
      </c>
      <c r="D6" s="323">
        <v>6587</v>
      </c>
      <c r="E6" s="323">
        <v>876023</v>
      </c>
      <c r="F6" s="323">
        <v>123664</v>
      </c>
      <c r="G6" s="323">
        <v>7236</v>
      </c>
    </row>
    <row r="7" spans="1:7" ht="11.25" customHeight="1" x14ac:dyDescent="0.15">
      <c r="A7" s="251" t="s">
        <v>9</v>
      </c>
      <c r="B7" s="322">
        <v>27</v>
      </c>
      <c r="C7" s="324" t="s">
        <v>204</v>
      </c>
      <c r="D7" s="324" t="s">
        <v>204</v>
      </c>
      <c r="E7" s="324" t="s">
        <v>204</v>
      </c>
      <c r="F7" s="324">
        <v>27</v>
      </c>
      <c r="G7" s="324" t="s">
        <v>204</v>
      </c>
    </row>
    <row r="8" spans="1:7" ht="11.25" customHeight="1" x14ac:dyDescent="0.15">
      <c r="A8" s="251" t="s">
        <v>10</v>
      </c>
      <c r="B8" s="322">
        <v>12300</v>
      </c>
      <c r="C8" s="324">
        <v>2448</v>
      </c>
      <c r="D8" s="324" t="s">
        <v>204</v>
      </c>
      <c r="E8" s="324" t="s">
        <v>204</v>
      </c>
      <c r="F8" s="324">
        <v>9789</v>
      </c>
      <c r="G8" s="324">
        <v>63</v>
      </c>
    </row>
    <row r="9" spans="1:7" ht="11.25" customHeight="1" x14ac:dyDescent="0.15">
      <c r="A9" s="251" t="s">
        <v>11</v>
      </c>
      <c r="B9" s="322">
        <v>179</v>
      </c>
      <c r="C9" s="324" t="s">
        <v>204</v>
      </c>
      <c r="D9" s="324" t="s">
        <v>204</v>
      </c>
      <c r="E9" s="324" t="s">
        <v>204</v>
      </c>
      <c r="F9" s="324">
        <v>179</v>
      </c>
      <c r="G9" s="324" t="s">
        <v>204</v>
      </c>
    </row>
    <row r="10" spans="1:7" ht="11.25" customHeight="1" x14ac:dyDescent="0.15">
      <c r="A10" s="251" t="s">
        <v>12</v>
      </c>
      <c r="B10" s="322">
        <v>0</v>
      </c>
      <c r="C10" s="324" t="s">
        <v>204</v>
      </c>
      <c r="D10" s="324" t="s">
        <v>204</v>
      </c>
      <c r="E10" s="324" t="s">
        <v>204</v>
      </c>
      <c r="F10" s="324" t="s">
        <v>204</v>
      </c>
      <c r="G10" s="324" t="s">
        <v>204</v>
      </c>
    </row>
    <row r="11" spans="1:7" ht="11.25" customHeight="1" x14ac:dyDescent="0.15">
      <c r="A11" s="251" t="s">
        <v>13</v>
      </c>
      <c r="B11" s="322">
        <v>0</v>
      </c>
      <c r="C11" s="324" t="s">
        <v>204</v>
      </c>
      <c r="D11" s="324" t="s">
        <v>204</v>
      </c>
      <c r="E11" s="324" t="s">
        <v>204</v>
      </c>
      <c r="F11" s="324" t="s">
        <v>204</v>
      </c>
      <c r="G11" s="324" t="s">
        <v>204</v>
      </c>
    </row>
    <row r="12" spans="1:7" ht="11.25" customHeight="1" x14ac:dyDescent="0.15">
      <c r="A12" s="251" t="s">
        <v>14</v>
      </c>
      <c r="B12" s="322">
        <v>2265</v>
      </c>
      <c r="C12" s="324" t="s">
        <v>204</v>
      </c>
      <c r="D12" s="324" t="s">
        <v>204</v>
      </c>
      <c r="E12" s="324">
        <v>2265</v>
      </c>
      <c r="F12" s="324" t="s">
        <v>204</v>
      </c>
      <c r="G12" s="324" t="s">
        <v>204</v>
      </c>
    </row>
    <row r="13" spans="1:7" ht="11.25" customHeight="1" x14ac:dyDescent="0.15">
      <c r="A13" s="251" t="s">
        <v>15</v>
      </c>
      <c r="B13" s="322">
        <v>1000762</v>
      </c>
      <c r="C13" s="324">
        <v>442</v>
      </c>
      <c r="D13" s="324">
        <v>5724</v>
      </c>
      <c r="E13" s="324">
        <v>873758</v>
      </c>
      <c r="F13" s="324">
        <v>113665</v>
      </c>
      <c r="G13" s="324">
        <v>7173</v>
      </c>
    </row>
    <row r="14" spans="1:7" ht="11.25" customHeight="1" x14ac:dyDescent="0.15">
      <c r="A14" s="251" t="s">
        <v>16</v>
      </c>
      <c r="B14" s="322">
        <v>0</v>
      </c>
      <c r="C14" s="324" t="s">
        <v>204</v>
      </c>
      <c r="D14" s="324" t="s">
        <v>204</v>
      </c>
      <c r="E14" s="324" t="s">
        <v>204</v>
      </c>
      <c r="F14" s="324" t="s">
        <v>204</v>
      </c>
      <c r="G14" s="324" t="s">
        <v>204</v>
      </c>
    </row>
    <row r="15" spans="1:7" ht="11.25" customHeight="1" x14ac:dyDescent="0.15">
      <c r="A15" s="251" t="s">
        <v>17</v>
      </c>
      <c r="B15" s="322">
        <v>24</v>
      </c>
      <c r="C15" s="324">
        <v>24</v>
      </c>
      <c r="D15" s="324" t="s">
        <v>204</v>
      </c>
      <c r="E15" s="324" t="s">
        <v>204</v>
      </c>
      <c r="F15" s="324" t="s">
        <v>204</v>
      </c>
      <c r="G15" s="324" t="s">
        <v>204</v>
      </c>
    </row>
    <row r="16" spans="1:7" ht="11.25" customHeight="1" x14ac:dyDescent="0.15">
      <c r="A16" s="251" t="s">
        <v>18</v>
      </c>
      <c r="B16" s="322">
        <v>0</v>
      </c>
      <c r="C16" s="324" t="s">
        <v>204</v>
      </c>
      <c r="D16" s="324" t="s">
        <v>204</v>
      </c>
      <c r="E16" s="324" t="s">
        <v>204</v>
      </c>
      <c r="F16" s="324" t="s">
        <v>204</v>
      </c>
      <c r="G16" s="324" t="s">
        <v>204</v>
      </c>
    </row>
    <row r="17" spans="1:7" ht="11.25" customHeight="1" x14ac:dyDescent="0.15">
      <c r="A17" s="251" t="s">
        <v>19</v>
      </c>
      <c r="B17" s="322">
        <v>387</v>
      </c>
      <c r="C17" s="324" t="s">
        <v>204</v>
      </c>
      <c r="D17" s="324">
        <v>383</v>
      </c>
      <c r="E17" s="324" t="s">
        <v>204</v>
      </c>
      <c r="F17" s="324">
        <v>4</v>
      </c>
      <c r="G17" s="324" t="s">
        <v>204</v>
      </c>
    </row>
    <row r="18" spans="1:7" ht="11.25" customHeight="1" x14ac:dyDescent="0.15">
      <c r="A18" s="251" t="s">
        <v>20</v>
      </c>
      <c r="B18" s="322">
        <v>0</v>
      </c>
      <c r="C18" s="324" t="s">
        <v>204</v>
      </c>
      <c r="D18" s="324" t="s">
        <v>204</v>
      </c>
      <c r="E18" s="324" t="s">
        <v>204</v>
      </c>
      <c r="F18" s="324" t="s">
        <v>204</v>
      </c>
      <c r="G18" s="324" t="s">
        <v>204</v>
      </c>
    </row>
    <row r="19" spans="1:7" ht="11.25" customHeight="1" x14ac:dyDescent="0.15">
      <c r="A19" s="251" t="s">
        <v>21</v>
      </c>
      <c r="B19" s="322">
        <v>0</v>
      </c>
      <c r="C19" s="324" t="s">
        <v>204</v>
      </c>
      <c r="D19" s="324" t="s">
        <v>204</v>
      </c>
      <c r="E19" s="324" t="s">
        <v>204</v>
      </c>
      <c r="F19" s="324" t="s">
        <v>204</v>
      </c>
      <c r="G19" s="324" t="s">
        <v>204</v>
      </c>
    </row>
    <row r="20" spans="1:7" ht="11.25" customHeight="1" x14ac:dyDescent="0.15">
      <c r="A20" s="251" t="s">
        <v>22</v>
      </c>
      <c r="B20" s="322">
        <v>0</v>
      </c>
      <c r="C20" s="324" t="s">
        <v>204</v>
      </c>
      <c r="D20" s="324" t="s">
        <v>204</v>
      </c>
      <c r="E20" s="324" t="s">
        <v>204</v>
      </c>
      <c r="F20" s="324" t="s">
        <v>204</v>
      </c>
      <c r="G20" s="324" t="s">
        <v>204</v>
      </c>
    </row>
    <row r="21" spans="1:7" ht="11.25" customHeight="1" x14ac:dyDescent="0.15">
      <c r="A21" s="251" t="s">
        <v>23</v>
      </c>
      <c r="B21" s="322">
        <v>0</v>
      </c>
      <c r="C21" s="324" t="s">
        <v>204</v>
      </c>
      <c r="D21" s="324" t="s">
        <v>204</v>
      </c>
      <c r="E21" s="324" t="s">
        <v>204</v>
      </c>
      <c r="F21" s="324" t="s">
        <v>204</v>
      </c>
      <c r="G21" s="324" t="s">
        <v>204</v>
      </c>
    </row>
    <row r="22" spans="1:7" ht="11.25" customHeight="1" x14ac:dyDescent="0.15">
      <c r="A22" s="251" t="s">
        <v>24</v>
      </c>
      <c r="B22" s="322">
        <v>480</v>
      </c>
      <c r="C22" s="324" t="s">
        <v>204</v>
      </c>
      <c r="D22" s="324">
        <v>480</v>
      </c>
      <c r="E22" s="324" t="s">
        <v>204</v>
      </c>
      <c r="F22" s="324" t="s">
        <v>204</v>
      </c>
      <c r="G22" s="324" t="s">
        <v>204</v>
      </c>
    </row>
    <row r="23" spans="1:7" ht="11.25" customHeight="1" x14ac:dyDescent="0.15">
      <c r="E23" s="324"/>
    </row>
    <row r="24" spans="1:7" ht="11.25" customHeight="1" x14ac:dyDescent="0.15">
      <c r="A24" s="308" t="s">
        <v>205</v>
      </c>
      <c r="B24" s="307"/>
      <c r="C24" s="307"/>
      <c r="D24" s="307"/>
      <c r="E24" s="324"/>
      <c r="F24" s="307"/>
    </row>
    <row r="25" spans="1:7" s="20" customFormat="1" ht="11.25" customHeight="1" x14ac:dyDescent="0.15">
      <c r="A25" s="311" t="s">
        <v>25</v>
      </c>
      <c r="B25" s="325"/>
      <c r="C25" s="325"/>
      <c r="D25" s="325"/>
      <c r="E25" s="324"/>
      <c r="F25" s="325"/>
      <c r="G25" s="251"/>
    </row>
    <row r="26" spans="1:7" s="20" customFormat="1" ht="11.25" customHeight="1" x14ac:dyDescent="0.15">
      <c r="A26" s="89" t="s">
        <v>164</v>
      </c>
      <c r="B26" s="310"/>
      <c r="C26" s="310"/>
      <c r="D26" s="310"/>
      <c r="E26" s="324"/>
      <c r="F26" s="310"/>
      <c r="G26" s="251"/>
    </row>
  </sheetData>
  <pageMargins left="0.7" right="0.7" top="0.75" bottom="0.75" header="0.3" footer="0.3"/>
  <pageSetup paperSize="14" orientation="portrait" verticalDpi="0"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G20"/>
  <sheetViews>
    <sheetView workbookViewId="0"/>
  </sheetViews>
  <sheetFormatPr baseColWidth="10" defaultColWidth="9.140625" defaultRowHeight="12" customHeight="1" x14ac:dyDescent="0.25"/>
  <cols>
    <col min="1" max="1" width="27.5703125" style="28" customWidth="1"/>
    <col min="2" max="2" width="13.42578125" style="28" customWidth="1"/>
    <col min="3" max="6" width="26.42578125" style="28" customWidth="1"/>
    <col min="7" max="7" width="21.42578125" style="28" customWidth="1"/>
    <col min="8" max="16384" width="9.140625" style="102"/>
  </cols>
  <sheetData>
    <row r="2" spans="1:7" ht="11.25" x14ac:dyDescent="0.25">
      <c r="A2" s="326" t="s">
        <v>488</v>
      </c>
    </row>
    <row r="3" spans="1:7" ht="12" customHeight="1" x14ac:dyDescent="0.25">
      <c r="A3" s="327"/>
    </row>
    <row r="4" spans="1:7" ht="11.25" customHeight="1" x14ac:dyDescent="0.25">
      <c r="A4" s="328" t="s">
        <v>206</v>
      </c>
      <c r="B4" s="329" t="s">
        <v>2</v>
      </c>
      <c r="C4" s="330" t="s">
        <v>207</v>
      </c>
      <c r="D4" s="331"/>
      <c r="E4" s="330"/>
      <c r="F4" s="331"/>
      <c r="G4" s="332"/>
    </row>
    <row r="5" spans="1:7" ht="52.5" customHeight="1" x14ac:dyDescent="0.25">
      <c r="A5" s="333"/>
      <c r="B5" s="334"/>
      <c r="C5" s="330" t="s">
        <v>208</v>
      </c>
      <c r="D5" s="335" t="s">
        <v>209</v>
      </c>
      <c r="E5" s="330" t="s">
        <v>210</v>
      </c>
      <c r="F5" s="335" t="s">
        <v>211</v>
      </c>
      <c r="G5" s="336" t="s">
        <v>147</v>
      </c>
    </row>
    <row r="6" spans="1:7" ht="11.25" customHeight="1" x14ac:dyDescent="0.25">
      <c r="A6" s="337" t="s">
        <v>2</v>
      </c>
      <c r="B6" s="338">
        <v>10</v>
      </c>
      <c r="C6" s="338" t="s">
        <v>204</v>
      </c>
      <c r="D6" s="338" t="s">
        <v>204</v>
      </c>
      <c r="E6" s="338" t="s">
        <v>204</v>
      </c>
      <c r="F6" s="338" t="s">
        <v>204</v>
      </c>
      <c r="G6" s="338">
        <v>10</v>
      </c>
    </row>
    <row r="7" spans="1:7" ht="11.25" customHeight="1" x14ac:dyDescent="0.25">
      <c r="A7" s="292" t="s">
        <v>212</v>
      </c>
      <c r="B7" s="338">
        <v>1</v>
      </c>
      <c r="C7" s="339" t="s">
        <v>204</v>
      </c>
      <c r="D7" s="339" t="s">
        <v>204</v>
      </c>
      <c r="E7" s="339" t="s">
        <v>204</v>
      </c>
      <c r="F7" s="339" t="s">
        <v>204</v>
      </c>
      <c r="G7" s="339">
        <v>1</v>
      </c>
    </row>
    <row r="8" spans="1:7" ht="11.25" customHeight="1" x14ac:dyDescent="0.25">
      <c r="A8" s="292" t="s">
        <v>213</v>
      </c>
      <c r="B8" s="338">
        <v>1</v>
      </c>
      <c r="C8" s="339" t="s">
        <v>204</v>
      </c>
      <c r="D8" s="339" t="s">
        <v>204</v>
      </c>
      <c r="E8" s="339" t="s">
        <v>204</v>
      </c>
      <c r="F8" s="339" t="s">
        <v>204</v>
      </c>
      <c r="G8" s="339">
        <v>1</v>
      </c>
    </row>
    <row r="9" spans="1:7" ht="11.25" customHeight="1" x14ac:dyDescent="0.25">
      <c r="A9" s="292" t="s">
        <v>214</v>
      </c>
      <c r="B9" s="338">
        <v>2</v>
      </c>
      <c r="C9" s="339" t="s">
        <v>204</v>
      </c>
      <c r="D9" s="339" t="s">
        <v>204</v>
      </c>
      <c r="E9" s="339" t="s">
        <v>204</v>
      </c>
      <c r="F9" s="339" t="s">
        <v>204</v>
      </c>
      <c r="G9" s="339">
        <v>2</v>
      </c>
    </row>
    <row r="10" spans="1:7" ht="14.25" customHeight="1" x14ac:dyDescent="0.25">
      <c r="A10" s="292" t="s">
        <v>215</v>
      </c>
      <c r="B10" s="338">
        <v>1</v>
      </c>
      <c r="C10" s="339" t="s">
        <v>204</v>
      </c>
      <c r="D10" s="339" t="s">
        <v>204</v>
      </c>
      <c r="E10" s="339" t="s">
        <v>204</v>
      </c>
      <c r="F10" s="339" t="s">
        <v>204</v>
      </c>
      <c r="G10" s="339">
        <v>1</v>
      </c>
    </row>
    <row r="11" spans="1:7" ht="11.25" customHeight="1" x14ac:dyDescent="0.25">
      <c r="A11" s="292" t="s">
        <v>216</v>
      </c>
      <c r="B11" s="338">
        <v>2</v>
      </c>
      <c r="C11" s="339" t="s">
        <v>204</v>
      </c>
      <c r="D11" s="339" t="s">
        <v>204</v>
      </c>
      <c r="E11" s="339" t="s">
        <v>204</v>
      </c>
      <c r="F11" s="339" t="s">
        <v>204</v>
      </c>
      <c r="G11" s="339">
        <v>2</v>
      </c>
    </row>
    <row r="12" spans="1:7" ht="11.25" customHeight="1" x14ac:dyDescent="0.25">
      <c r="A12" s="292" t="s">
        <v>217</v>
      </c>
      <c r="B12" s="338">
        <v>1</v>
      </c>
      <c r="C12" s="339" t="s">
        <v>204</v>
      </c>
      <c r="D12" s="339" t="s">
        <v>204</v>
      </c>
      <c r="E12" s="339" t="s">
        <v>204</v>
      </c>
      <c r="F12" s="339" t="s">
        <v>204</v>
      </c>
      <c r="G12" s="339">
        <v>1</v>
      </c>
    </row>
    <row r="13" spans="1:7" ht="11.25" customHeight="1" x14ac:dyDescent="0.25">
      <c r="A13" s="292" t="s">
        <v>218</v>
      </c>
      <c r="B13" s="338">
        <v>2</v>
      </c>
      <c r="C13" s="339" t="s">
        <v>204</v>
      </c>
      <c r="D13" s="339" t="s">
        <v>204</v>
      </c>
      <c r="E13" s="339" t="s">
        <v>204</v>
      </c>
      <c r="F13" s="339" t="s">
        <v>204</v>
      </c>
      <c r="G13" s="339">
        <v>2</v>
      </c>
    </row>
    <row r="14" spans="1:7" ht="12" customHeight="1" x14ac:dyDescent="0.25">
      <c r="A14" s="292"/>
      <c r="B14" s="338"/>
      <c r="C14" s="339"/>
      <c r="D14" s="339"/>
      <c r="E14" s="339"/>
      <c r="F14" s="339"/>
      <c r="G14" s="339"/>
    </row>
    <row r="15" spans="1:7" ht="12" customHeight="1" x14ac:dyDescent="0.25">
      <c r="A15" s="250" t="s">
        <v>205</v>
      </c>
      <c r="B15" s="250"/>
      <c r="C15" s="250"/>
      <c r="D15" s="250"/>
      <c r="E15" s="250"/>
      <c r="F15" s="250"/>
      <c r="G15" s="250"/>
    </row>
    <row r="16" spans="1:7" ht="12" customHeight="1" x14ac:dyDescent="0.25">
      <c r="A16" s="102" t="s">
        <v>219</v>
      </c>
      <c r="B16" s="102"/>
      <c r="C16" s="102"/>
      <c r="D16" s="102"/>
      <c r="E16" s="102"/>
      <c r="F16" s="102"/>
      <c r="G16" s="102"/>
    </row>
    <row r="17" spans="1:7" ht="12" customHeight="1" x14ac:dyDescent="0.25">
      <c r="A17" s="28" t="s">
        <v>220</v>
      </c>
    </row>
    <row r="18" spans="1:7" ht="12" customHeight="1" x14ac:dyDescent="0.25">
      <c r="A18" s="102" t="s">
        <v>221</v>
      </c>
      <c r="B18" s="102"/>
      <c r="C18" s="102"/>
      <c r="D18" s="102"/>
      <c r="E18" s="102"/>
      <c r="F18" s="102"/>
      <c r="G18" s="102"/>
    </row>
    <row r="19" spans="1:7" ht="12" customHeight="1" x14ac:dyDescent="0.25">
      <c r="A19" s="327" t="s">
        <v>25</v>
      </c>
      <c r="B19" s="327"/>
      <c r="C19" s="327"/>
      <c r="D19" s="327"/>
      <c r="E19" s="327"/>
      <c r="F19" s="327"/>
      <c r="G19" s="327"/>
    </row>
    <row r="20" spans="1:7" ht="12" customHeight="1" x14ac:dyDescent="0.25">
      <c r="A20" s="89" t="s">
        <v>164</v>
      </c>
      <c r="B20" s="327"/>
      <c r="C20" s="327"/>
      <c r="D20" s="327"/>
      <c r="E20" s="327"/>
      <c r="F20" s="327"/>
      <c r="G20" s="3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1:G23"/>
  <sheetViews>
    <sheetView workbookViewId="0"/>
  </sheetViews>
  <sheetFormatPr baseColWidth="10" defaultColWidth="9.140625" defaultRowHeight="11.25" customHeight="1" x14ac:dyDescent="0.15"/>
  <cols>
    <col min="1" max="1" width="37.85546875" style="20" customWidth="1"/>
    <col min="2" max="2" width="13.5703125" style="20" customWidth="1"/>
    <col min="3" max="6" width="26.42578125" style="20" customWidth="1"/>
    <col min="7" max="7" width="21.42578125" style="20" customWidth="1"/>
    <col min="8" max="16384" width="9.140625" style="251"/>
  </cols>
  <sheetData>
    <row r="1" spans="1:7" ht="11.25" customHeight="1" x14ac:dyDescent="0.15">
      <c r="A1" s="28"/>
    </row>
    <row r="2" spans="1:7" ht="10.5" x14ac:dyDescent="0.15">
      <c r="A2" s="1" t="s">
        <v>489</v>
      </c>
      <c r="B2" s="28"/>
      <c r="C2" s="28"/>
      <c r="D2" s="28"/>
      <c r="E2" s="28"/>
      <c r="F2" s="28"/>
      <c r="G2" s="28"/>
    </row>
    <row r="3" spans="1:7" ht="11.25" customHeight="1" x14ac:dyDescent="0.15">
      <c r="A3" s="310"/>
    </row>
    <row r="4" spans="1:7" ht="22.5" customHeight="1" x14ac:dyDescent="0.15">
      <c r="A4" s="340" t="s">
        <v>222</v>
      </c>
      <c r="B4" s="252" t="s">
        <v>2</v>
      </c>
      <c r="C4" s="315" t="s">
        <v>207</v>
      </c>
      <c r="D4" s="341"/>
      <c r="E4" s="315"/>
      <c r="F4" s="341"/>
      <c r="G4" s="342"/>
    </row>
    <row r="5" spans="1:7" ht="45" customHeight="1" x14ac:dyDescent="0.15">
      <c r="A5" s="343"/>
      <c r="B5" s="344"/>
      <c r="C5" s="299" t="s">
        <v>208</v>
      </c>
      <c r="D5" s="300" t="s">
        <v>209</v>
      </c>
      <c r="E5" s="299" t="s">
        <v>223</v>
      </c>
      <c r="F5" s="300" t="s">
        <v>224</v>
      </c>
      <c r="G5" s="301" t="s">
        <v>147</v>
      </c>
    </row>
    <row r="6" spans="1:7" ht="11.25" customHeight="1" x14ac:dyDescent="0.15">
      <c r="A6" s="345" t="s">
        <v>2</v>
      </c>
      <c r="B6" s="346">
        <v>10</v>
      </c>
      <c r="C6" s="346" t="s">
        <v>204</v>
      </c>
      <c r="D6" s="346" t="s">
        <v>204</v>
      </c>
      <c r="E6" s="346" t="s">
        <v>204</v>
      </c>
      <c r="F6" s="346" t="s">
        <v>204</v>
      </c>
      <c r="G6" s="346">
        <v>10</v>
      </c>
    </row>
    <row r="7" spans="1:7" s="166" customFormat="1" ht="10.5" x14ac:dyDescent="0.15">
      <c r="A7" s="223" t="s">
        <v>225</v>
      </c>
      <c r="B7" s="347">
        <v>1</v>
      </c>
      <c r="C7" s="347">
        <v>0</v>
      </c>
      <c r="D7" s="347">
        <v>0</v>
      </c>
      <c r="E7" s="347">
        <v>0</v>
      </c>
      <c r="F7" s="347">
        <v>0</v>
      </c>
      <c r="G7" s="347">
        <v>1</v>
      </c>
    </row>
    <row r="8" spans="1:7" s="166" customFormat="1" ht="10.5" x14ac:dyDescent="0.15">
      <c r="A8" s="166" t="s">
        <v>226</v>
      </c>
      <c r="B8" s="348">
        <v>1</v>
      </c>
      <c r="C8" s="348">
        <v>0</v>
      </c>
      <c r="D8" s="348">
        <v>0</v>
      </c>
      <c r="E8" s="348">
        <v>0</v>
      </c>
      <c r="F8" s="348">
        <v>0</v>
      </c>
      <c r="G8" s="348">
        <v>1</v>
      </c>
    </row>
    <row r="9" spans="1:7" s="166" customFormat="1" ht="10.5" x14ac:dyDescent="0.15">
      <c r="A9" s="223" t="s">
        <v>227</v>
      </c>
      <c r="B9" s="347">
        <v>8</v>
      </c>
      <c r="C9" s="347">
        <v>0</v>
      </c>
      <c r="D9" s="347">
        <v>0</v>
      </c>
      <c r="E9" s="347">
        <v>0</v>
      </c>
      <c r="F9" s="347">
        <v>0</v>
      </c>
      <c r="G9" s="347">
        <v>8</v>
      </c>
    </row>
    <row r="10" spans="1:7" s="166" customFormat="1" ht="10.5" x14ac:dyDescent="0.15">
      <c r="A10" s="166" t="s">
        <v>228</v>
      </c>
      <c r="B10" s="348">
        <v>1</v>
      </c>
      <c r="C10" s="348">
        <v>0</v>
      </c>
      <c r="D10" s="348">
        <v>0</v>
      </c>
      <c r="E10" s="348">
        <v>0</v>
      </c>
      <c r="F10" s="348">
        <v>0</v>
      </c>
      <c r="G10" s="348">
        <v>1</v>
      </c>
    </row>
    <row r="11" spans="1:7" s="166" customFormat="1" ht="10.5" x14ac:dyDescent="0.15">
      <c r="A11" s="166" t="s">
        <v>229</v>
      </c>
      <c r="B11" s="348">
        <v>1</v>
      </c>
      <c r="C11" s="348">
        <v>0</v>
      </c>
      <c r="D11" s="348">
        <v>0</v>
      </c>
      <c r="E11" s="348">
        <v>0</v>
      </c>
      <c r="F11" s="348">
        <v>0</v>
      </c>
      <c r="G11" s="348">
        <v>1</v>
      </c>
    </row>
    <row r="12" spans="1:7" s="166" customFormat="1" ht="10.5" x14ac:dyDescent="0.15">
      <c r="A12" s="166" t="s">
        <v>230</v>
      </c>
      <c r="B12" s="348">
        <v>1</v>
      </c>
      <c r="C12" s="348">
        <v>0</v>
      </c>
      <c r="D12" s="348">
        <v>0</v>
      </c>
      <c r="E12" s="348">
        <v>0</v>
      </c>
      <c r="F12" s="348">
        <v>0</v>
      </c>
      <c r="G12" s="348">
        <v>1</v>
      </c>
    </row>
    <row r="13" spans="1:7" s="166" customFormat="1" ht="10.5" x14ac:dyDescent="0.15">
      <c r="A13" s="166" t="s">
        <v>231</v>
      </c>
      <c r="B13" s="348">
        <v>1</v>
      </c>
      <c r="C13" s="348">
        <v>0</v>
      </c>
      <c r="D13" s="348">
        <v>0</v>
      </c>
      <c r="E13" s="348">
        <v>0</v>
      </c>
      <c r="F13" s="348">
        <v>0</v>
      </c>
      <c r="G13" s="348">
        <v>1</v>
      </c>
    </row>
    <row r="14" spans="1:7" s="166" customFormat="1" ht="10.5" x14ac:dyDescent="0.15">
      <c r="A14" s="166" t="s">
        <v>232</v>
      </c>
      <c r="B14" s="348">
        <v>4</v>
      </c>
      <c r="C14" s="348">
        <v>0</v>
      </c>
      <c r="D14" s="348">
        <v>0</v>
      </c>
      <c r="E14" s="348">
        <v>0</v>
      </c>
      <c r="F14" s="348">
        <v>0</v>
      </c>
      <c r="G14" s="348">
        <v>4</v>
      </c>
    </row>
    <row r="15" spans="1:7" s="166" customFormat="1" ht="10.5" x14ac:dyDescent="0.15">
      <c r="A15" s="223" t="s">
        <v>233</v>
      </c>
      <c r="B15" s="347">
        <v>1</v>
      </c>
      <c r="C15" s="347">
        <v>0</v>
      </c>
      <c r="D15" s="347">
        <v>0</v>
      </c>
      <c r="E15" s="347">
        <v>0</v>
      </c>
      <c r="F15" s="347">
        <v>0</v>
      </c>
      <c r="G15" s="347">
        <v>1</v>
      </c>
    </row>
    <row r="16" spans="1:7" s="166" customFormat="1" ht="10.5" x14ac:dyDescent="0.15">
      <c r="A16" s="166" t="s">
        <v>234</v>
      </c>
      <c r="B16" s="348">
        <v>1</v>
      </c>
      <c r="C16" s="348">
        <v>0</v>
      </c>
      <c r="D16" s="348">
        <v>0</v>
      </c>
      <c r="E16" s="348">
        <v>0</v>
      </c>
      <c r="F16" s="348">
        <v>0</v>
      </c>
      <c r="G16" s="348">
        <v>1</v>
      </c>
    </row>
    <row r="17" spans="1:7" ht="11.25" customHeight="1" x14ac:dyDescent="0.15">
      <c r="A17" s="349"/>
      <c r="B17" s="350"/>
      <c r="C17" s="350"/>
      <c r="D17" s="350"/>
      <c r="E17" s="350"/>
      <c r="F17" s="350"/>
      <c r="G17" s="350"/>
    </row>
    <row r="18" spans="1:7" ht="11.25" customHeight="1" x14ac:dyDescent="0.15">
      <c r="A18" s="308" t="s">
        <v>235</v>
      </c>
      <c r="B18" s="307"/>
      <c r="C18" s="307"/>
      <c r="D18" s="307"/>
      <c r="E18" s="307"/>
      <c r="F18" s="307"/>
      <c r="G18" s="307"/>
    </row>
    <row r="19" spans="1:7" ht="11.25" customHeight="1" x14ac:dyDescent="0.15">
      <c r="A19" s="351" t="s">
        <v>236</v>
      </c>
      <c r="B19" s="352"/>
      <c r="C19" s="352"/>
      <c r="D19" s="352"/>
      <c r="E19" s="352"/>
      <c r="F19" s="352"/>
      <c r="G19" s="352"/>
    </row>
    <row r="20" spans="1:7" ht="11.25" customHeight="1" x14ac:dyDescent="0.15">
      <c r="A20" s="351" t="s">
        <v>237</v>
      </c>
      <c r="B20" s="352"/>
      <c r="C20" s="352"/>
      <c r="D20" s="352"/>
      <c r="E20" s="352"/>
      <c r="F20" s="352"/>
      <c r="G20" s="352"/>
    </row>
    <row r="21" spans="1:7" ht="11.25" customHeight="1" x14ac:dyDescent="0.15">
      <c r="A21" s="353" t="s">
        <v>238</v>
      </c>
      <c r="B21" s="354"/>
      <c r="C21" s="354"/>
      <c r="D21" s="354"/>
      <c r="E21" s="354"/>
      <c r="F21" s="354"/>
      <c r="G21" s="354"/>
    </row>
    <row r="22" spans="1:7" ht="11.25" customHeight="1" x14ac:dyDescent="0.15">
      <c r="A22" s="311" t="s">
        <v>25</v>
      </c>
      <c r="B22" s="312"/>
      <c r="C22" s="312"/>
      <c r="D22" s="312"/>
      <c r="E22" s="312"/>
      <c r="F22" s="312"/>
      <c r="G22" s="312"/>
    </row>
    <row r="23" spans="1:7" ht="11.25" customHeight="1" x14ac:dyDescent="0.15">
      <c r="A23" s="309" t="s">
        <v>239</v>
      </c>
      <c r="B23" s="3"/>
      <c r="C23" s="3"/>
      <c r="D23" s="3"/>
      <c r="E23" s="3"/>
      <c r="F23" s="3"/>
      <c r="G23" s="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E18"/>
  <sheetViews>
    <sheetView workbookViewId="0"/>
  </sheetViews>
  <sheetFormatPr baseColWidth="10" defaultColWidth="9.140625" defaultRowHeight="11.25" customHeight="1" x14ac:dyDescent="0.25"/>
  <cols>
    <col min="1" max="1" width="44.5703125" style="163" customWidth="1"/>
    <col min="2" max="2" width="15.5703125" style="163" customWidth="1"/>
    <col min="3" max="3" width="17.5703125" style="163" customWidth="1"/>
    <col min="4" max="4" width="22.5703125" style="163" customWidth="1"/>
    <col min="5" max="5" width="17.7109375" style="163" bestFit="1" customWidth="1"/>
    <col min="6" max="16384" width="9.140625" style="163"/>
  </cols>
  <sheetData>
    <row r="2" spans="1:5" x14ac:dyDescent="0.25">
      <c r="A2" s="231" t="s">
        <v>490</v>
      </c>
    </row>
    <row r="3" spans="1:5" ht="10.5" customHeight="1" x14ac:dyDescent="0.25">
      <c r="A3" s="232"/>
    </row>
    <row r="4" spans="1:5" ht="21" x14ac:dyDescent="0.25">
      <c r="A4" s="233" t="s">
        <v>137</v>
      </c>
      <c r="B4" s="234" t="s">
        <v>138</v>
      </c>
      <c r="C4" s="235" t="s">
        <v>139</v>
      </c>
      <c r="D4" s="236"/>
      <c r="E4" s="237" t="s">
        <v>140</v>
      </c>
    </row>
    <row r="5" spans="1:5" ht="15" customHeight="1" x14ac:dyDescent="0.25">
      <c r="A5" s="238"/>
      <c r="B5" s="239"/>
      <c r="C5" s="240" t="s">
        <v>141</v>
      </c>
      <c r="D5" s="240" t="s">
        <v>142</v>
      </c>
      <c r="E5" s="241"/>
    </row>
    <row r="6" spans="1:5" ht="10.5" x14ac:dyDescent="0.25">
      <c r="A6" s="231" t="s">
        <v>2</v>
      </c>
      <c r="B6" s="242">
        <v>316</v>
      </c>
      <c r="C6" s="242">
        <v>651</v>
      </c>
      <c r="D6" s="242">
        <v>530</v>
      </c>
      <c r="E6" s="242">
        <v>55</v>
      </c>
    </row>
    <row r="7" spans="1:5" ht="23.25" customHeight="1" x14ac:dyDescent="0.25">
      <c r="A7" s="243" t="s">
        <v>143</v>
      </c>
      <c r="B7" s="244">
        <v>44</v>
      </c>
      <c r="C7" s="244">
        <v>143</v>
      </c>
      <c r="D7" s="244">
        <v>59</v>
      </c>
      <c r="E7" s="244">
        <v>1</v>
      </c>
    </row>
    <row r="8" spans="1:5" ht="24" customHeight="1" x14ac:dyDescent="0.25">
      <c r="A8" s="243" t="s">
        <v>144</v>
      </c>
      <c r="B8" s="244">
        <v>10</v>
      </c>
      <c r="C8" s="244">
        <v>10</v>
      </c>
      <c r="D8" s="244">
        <v>35</v>
      </c>
      <c r="E8" s="244">
        <v>11</v>
      </c>
    </row>
    <row r="9" spans="1:5" ht="24" customHeight="1" x14ac:dyDescent="0.25">
      <c r="A9" s="243" t="s">
        <v>145</v>
      </c>
      <c r="B9" s="244">
        <v>0</v>
      </c>
      <c r="C9" s="244">
        <v>1</v>
      </c>
      <c r="D9" s="244">
        <v>8</v>
      </c>
      <c r="E9" s="244">
        <v>4</v>
      </c>
    </row>
    <row r="10" spans="1:5" ht="10.5" x14ac:dyDescent="0.25">
      <c r="A10" s="243" t="s">
        <v>146</v>
      </c>
      <c r="B10" s="244">
        <v>0</v>
      </c>
      <c r="C10" s="244">
        <v>0</v>
      </c>
      <c r="D10" s="244">
        <v>7</v>
      </c>
      <c r="E10" s="244">
        <v>0</v>
      </c>
    </row>
    <row r="11" spans="1:5" ht="10.5" x14ac:dyDescent="0.25">
      <c r="A11" s="245" t="s">
        <v>147</v>
      </c>
      <c r="B11" s="244">
        <v>262</v>
      </c>
      <c r="C11" s="244">
        <v>497</v>
      </c>
      <c r="D11" s="244">
        <v>421</v>
      </c>
      <c r="E11" s="244">
        <v>39</v>
      </c>
    </row>
    <row r="12" spans="1:5" ht="10.5" x14ac:dyDescent="0.25">
      <c r="A12" s="246"/>
    </row>
    <row r="13" spans="1:5" ht="10.5" x14ac:dyDescent="0.25">
      <c r="A13" s="245" t="s">
        <v>148</v>
      </c>
    </row>
    <row r="14" spans="1:5" ht="11.25" customHeight="1" x14ac:dyDescent="0.25">
      <c r="A14" s="127" t="s">
        <v>149</v>
      </c>
      <c r="B14" s="126"/>
      <c r="C14" s="126"/>
      <c r="D14" s="126"/>
      <c r="E14" s="126"/>
    </row>
    <row r="15" spans="1:5" ht="11.25" customHeight="1" x14ac:dyDescent="0.25">
      <c r="A15" s="247" t="s">
        <v>150</v>
      </c>
    </row>
    <row r="16" spans="1:5" ht="11.25" customHeight="1" x14ac:dyDescent="0.25">
      <c r="A16" s="248" t="s">
        <v>151</v>
      </c>
      <c r="B16" s="102"/>
      <c r="C16" s="102"/>
      <c r="D16" s="102"/>
      <c r="E16" s="102"/>
    </row>
    <row r="17" spans="1:5" ht="11.25" customHeight="1" x14ac:dyDescent="0.25">
      <c r="A17" s="245" t="s">
        <v>25</v>
      </c>
      <c r="B17" s="249"/>
      <c r="C17" s="249"/>
      <c r="D17" s="249"/>
      <c r="E17" s="249"/>
    </row>
    <row r="18" spans="1:5" ht="11.25" customHeight="1" x14ac:dyDescent="0.25">
      <c r="A18" s="247" t="s">
        <v>152</v>
      </c>
      <c r="B18" s="249"/>
      <c r="C18" s="249"/>
      <c r="D18" s="249"/>
      <c r="E18" s="249"/>
    </row>
  </sheetData>
  <pageMargins left="0.7" right="0.7" top="0.75" bottom="0.75" header="0.3" footer="0.3"/>
  <pageSetup paperSize="9"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1:F52"/>
  <sheetViews>
    <sheetView workbookViewId="0"/>
  </sheetViews>
  <sheetFormatPr baseColWidth="10" defaultColWidth="11.42578125" defaultRowHeight="11.25" customHeight="1" x14ac:dyDescent="0.25"/>
  <cols>
    <col min="1" max="1" width="24.42578125" style="28" customWidth="1"/>
    <col min="2" max="2" width="12.5703125" style="28" bestFit="1" customWidth="1"/>
    <col min="3" max="5" width="11.42578125" style="28" customWidth="1"/>
    <col min="6" max="6" width="11.42578125" style="102"/>
    <col min="7" max="7" width="20.42578125" style="102" bestFit="1" customWidth="1"/>
    <col min="8" max="16384" width="11.42578125" style="102"/>
  </cols>
  <sheetData>
    <row r="1" spans="1:6" ht="10.5" x14ac:dyDescent="0.25">
      <c r="A1" s="101"/>
      <c r="B1" s="101"/>
      <c r="C1" s="101"/>
    </row>
    <row r="2" spans="1:6" s="105" customFormat="1" x14ac:dyDescent="0.25">
      <c r="A2" s="103" t="s">
        <v>491</v>
      </c>
      <c r="B2" s="104"/>
      <c r="C2" s="104"/>
      <c r="D2" s="104"/>
      <c r="E2" s="104"/>
    </row>
    <row r="3" spans="1:6" ht="11.25" customHeight="1" x14ac:dyDescent="0.25">
      <c r="A3" s="106"/>
      <c r="B3" s="106"/>
      <c r="C3" s="106"/>
      <c r="D3" s="106"/>
      <c r="E3" s="107"/>
    </row>
    <row r="4" spans="1:6" s="113" customFormat="1" ht="10.5" x14ac:dyDescent="0.25">
      <c r="A4" s="108" t="s">
        <v>68</v>
      </c>
      <c r="B4" s="109" t="s">
        <v>69</v>
      </c>
      <c r="C4" s="110"/>
      <c r="D4" s="110"/>
      <c r="E4" s="111"/>
      <c r="F4" s="112"/>
    </row>
    <row r="5" spans="1:6" s="113" customFormat="1" ht="10.5" x14ac:dyDescent="0.25">
      <c r="A5" s="114"/>
      <c r="B5" s="115">
        <v>2018</v>
      </c>
      <c r="C5" s="115">
        <v>2019</v>
      </c>
      <c r="D5" s="115">
        <v>2020</v>
      </c>
      <c r="E5" s="115">
        <v>2021</v>
      </c>
      <c r="F5" s="116">
        <v>2022</v>
      </c>
    </row>
    <row r="6" spans="1:6" ht="11.25" customHeight="1" x14ac:dyDescent="0.25">
      <c r="A6" s="117" t="s">
        <v>2</v>
      </c>
      <c r="B6" s="118">
        <v>1229</v>
      </c>
      <c r="C6" s="118">
        <v>803</v>
      </c>
      <c r="D6" s="118">
        <v>476</v>
      </c>
      <c r="E6" s="118">
        <v>498</v>
      </c>
      <c r="F6" s="118">
        <v>715</v>
      </c>
    </row>
    <row r="7" spans="1:6" ht="11.25" customHeight="1" x14ac:dyDescent="0.25">
      <c r="A7" s="119" t="s">
        <v>9</v>
      </c>
      <c r="B7" s="120">
        <v>20</v>
      </c>
      <c r="C7" s="120">
        <v>22</v>
      </c>
      <c r="D7" s="120">
        <v>18</v>
      </c>
      <c r="E7" s="120">
        <v>31</v>
      </c>
      <c r="F7" s="120">
        <v>25</v>
      </c>
    </row>
    <row r="8" spans="1:6" ht="11.25" customHeight="1" x14ac:dyDescent="0.25">
      <c r="A8" s="121" t="s">
        <v>10</v>
      </c>
      <c r="B8" s="120">
        <v>91</v>
      </c>
      <c r="C8" s="120">
        <v>47</v>
      </c>
      <c r="D8" s="120">
        <v>38</v>
      </c>
      <c r="E8" s="120">
        <v>63</v>
      </c>
      <c r="F8" s="120">
        <v>33</v>
      </c>
    </row>
    <row r="9" spans="1:6" ht="11.25" customHeight="1" x14ac:dyDescent="0.25">
      <c r="A9" s="121" t="s">
        <v>11</v>
      </c>
      <c r="B9" s="120">
        <v>52</v>
      </c>
      <c r="C9" s="120">
        <v>28</v>
      </c>
      <c r="D9" s="120">
        <v>12</v>
      </c>
      <c r="E9" s="120">
        <v>11</v>
      </c>
      <c r="F9" s="120">
        <v>27</v>
      </c>
    </row>
    <row r="10" spans="1:6" ht="11.25" customHeight="1" x14ac:dyDescent="0.25">
      <c r="A10" s="121" t="s">
        <v>12</v>
      </c>
      <c r="B10" s="120">
        <v>15</v>
      </c>
      <c r="C10" s="120">
        <v>10</v>
      </c>
      <c r="D10" s="120">
        <v>4</v>
      </c>
      <c r="E10" s="120">
        <v>0</v>
      </c>
      <c r="F10" s="120">
        <v>14</v>
      </c>
    </row>
    <row r="11" spans="1:6" ht="11.25" customHeight="1" x14ac:dyDescent="0.25">
      <c r="A11" s="121" t="s">
        <v>13</v>
      </c>
      <c r="B11" s="120">
        <v>37</v>
      </c>
      <c r="C11" s="120">
        <v>21</v>
      </c>
      <c r="D11" s="120">
        <v>10</v>
      </c>
      <c r="E11" s="120">
        <v>9</v>
      </c>
      <c r="F11" s="120">
        <v>6</v>
      </c>
    </row>
    <row r="12" spans="1:6" ht="11.25" customHeight="1" x14ac:dyDescent="0.25">
      <c r="A12" s="121" t="s">
        <v>14</v>
      </c>
      <c r="B12" s="120">
        <v>346</v>
      </c>
      <c r="C12" s="120">
        <v>268</v>
      </c>
      <c r="D12" s="120">
        <v>225</v>
      </c>
      <c r="E12" s="120">
        <v>241</v>
      </c>
      <c r="F12" s="120">
        <v>334</v>
      </c>
    </row>
    <row r="13" spans="1:6" ht="11.25" customHeight="1" x14ac:dyDescent="0.25">
      <c r="A13" s="122" t="s">
        <v>70</v>
      </c>
      <c r="B13" s="120">
        <v>181</v>
      </c>
      <c r="C13" s="120">
        <v>127</v>
      </c>
      <c r="D13" s="120">
        <v>65</v>
      </c>
      <c r="E13" s="120">
        <v>34</v>
      </c>
      <c r="F13" s="120">
        <v>84</v>
      </c>
    </row>
    <row r="14" spans="1:6" ht="11.25" customHeight="1" x14ac:dyDescent="0.25">
      <c r="A14" s="123" t="s">
        <v>71</v>
      </c>
      <c r="B14" s="120">
        <v>72</v>
      </c>
      <c r="C14" s="120">
        <v>55</v>
      </c>
      <c r="D14" s="120">
        <v>31</v>
      </c>
      <c r="E14" s="120">
        <v>11</v>
      </c>
      <c r="F14" s="120">
        <v>37</v>
      </c>
    </row>
    <row r="15" spans="1:6" ht="11.25" customHeight="1" x14ac:dyDescent="0.25">
      <c r="A15" s="123" t="s">
        <v>72</v>
      </c>
      <c r="B15" s="120">
        <v>69</v>
      </c>
      <c r="C15" s="120">
        <v>34</v>
      </c>
      <c r="D15" s="120">
        <v>9</v>
      </c>
      <c r="E15" s="120">
        <v>14</v>
      </c>
      <c r="F15" s="120">
        <v>18</v>
      </c>
    </row>
    <row r="16" spans="1:6" ht="11.25" customHeight="1" x14ac:dyDescent="0.25">
      <c r="A16" s="123" t="s">
        <v>73</v>
      </c>
      <c r="B16" s="120">
        <v>55</v>
      </c>
      <c r="C16" s="120">
        <v>29</v>
      </c>
      <c r="D16" s="120">
        <v>8</v>
      </c>
      <c r="E16" s="120">
        <v>1</v>
      </c>
      <c r="F16" s="120">
        <v>20</v>
      </c>
    </row>
    <row r="17" spans="1:6" ht="11.25" customHeight="1" x14ac:dyDescent="0.25">
      <c r="A17" s="119" t="s">
        <v>16</v>
      </c>
      <c r="B17" s="120">
        <v>47</v>
      </c>
      <c r="C17" s="120">
        <v>21</v>
      </c>
      <c r="D17" s="120">
        <v>2</v>
      </c>
      <c r="E17" s="120">
        <v>1</v>
      </c>
      <c r="F17" s="120">
        <v>8</v>
      </c>
    </row>
    <row r="18" spans="1:6" ht="11.25" customHeight="1" x14ac:dyDescent="0.25">
      <c r="A18" s="121" t="s">
        <v>17</v>
      </c>
      <c r="B18" s="120">
        <v>65</v>
      </c>
      <c r="C18" s="120">
        <v>25</v>
      </c>
      <c r="D18" s="120">
        <v>6</v>
      </c>
      <c r="E18" s="120">
        <v>5</v>
      </c>
      <c r="F18" s="120">
        <v>11</v>
      </c>
    </row>
    <row r="19" spans="1:6" ht="11.25" customHeight="1" x14ac:dyDescent="0.25">
      <c r="A19" s="121" t="s">
        <v>18</v>
      </c>
      <c r="B19" s="120">
        <v>26</v>
      </c>
      <c r="C19" s="120">
        <v>16</v>
      </c>
      <c r="D19" s="120">
        <v>0</v>
      </c>
      <c r="E19" s="120">
        <v>3</v>
      </c>
      <c r="F19" s="120">
        <v>6</v>
      </c>
    </row>
    <row r="20" spans="1:6" ht="11.25" customHeight="1" x14ac:dyDescent="0.25">
      <c r="A20" s="121" t="s">
        <v>19</v>
      </c>
      <c r="B20" s="120">
        <v>72</v>
      </c>
      <c r="C20" s="120">
        <v>36</v>
      </c>
      <c r="D20" s="120">
        <v>20</v>
      </c>
      <c r="E20" s="120">
        <v>36</v>
      </c>
      <c r="F20" s="120">
        <v>31</v>
      </c>
    </row>
    <row r="21" spans="1:6" ht="11.25" customHeight="1" x14ac:dyDescent="0.25">
      <c r="A21" s="121" t="s">
        <v>20</v>
      </c>
      <c r="B21" s="120">
        <v>21</v>
      </c>
      <c r="C21" s="120">
        <v>7</v>
      </c>
      <c r="D21" s="120">
        <v>4</v>
      </c>
      <c r="E21" s="120">
        <v>5</v>
      </c>
      <c r="F21" s="120">
        <v>16</v>
      </c>
    </row>
    <row r="22" spans="1:6" ht="11.25" customHeight="1" x14ac:dyDescent="0.25">
      <c r="A22" s="121" t="s">
        <v>21</v>
      </c>
      <c r="B22" s="120">
        <v>10</v>
      </c>
      <c r="C22" s="120">
        <v>19</v>
      </c>
      <c r="D22" s="120">
        <v>1</v>
      </c>
      <c r="E22" s="120">
        <v>1</v>
      </c>
      <c r="F22" s="120">
        <v>7</v>
      </c>
    </row>
    <row r="23" spans="1:6" ht="11.25" customHeight="1" x14ac:dyDescent="0.25">
      <c r="A23" s="121" t="s">
        <v>22</v>
      </c>
      <c r="B23" s="120">
        <v>37</v>
      </c>
      <c r="C23" s="120">
        <v>19</v>
      </c>
      <c r="D23" s="120">
        <v>2</v>
      </c>
      <c r="E23" s="120">
        <v>6</v>
      </c>
      <c r="F23" s="120">
        <v>15</v>
      </c>
    </row>
    <row r="24" spans="1:6" ht="11.25" customHeight="1" x14ac:dyDescent="0.25">
      <c r="A24" s="121" t="s">
        <v>23</v>
      </c>
      <c r="B24" s="120">
        <v>2</v>
      </c>
      <c r="C24" s="120">
        <v>0</v>
      </c>
      <c r="D24" s="120">
        <v>0</v>
      </c>
      <c r="E24" s="120">
        <v>0</v>
      </c>
      <c r="F24" s="120">
        <v>6</v>
      </c>
    </row>
    <row r="25" spans="1:6" ht="11.25" customHeight="1" x14ac:dyDescent="0.25">
      <c r="A25" s="119" t="s">
        <v>24</v>
      </c>
      <c r="B25" s="120">
        <v>11</v>
      </c>
      <c r="C25" s="120">
        <v>19</v>
      </c>
      <c r="D25" s="120">
        <v>21</v>
      </c>
      <c r="E25" s="120">
        <v>26</v>
      </c>
      <c r="F25" s="120">
        <v>17</v>
      </c>
    </row>
    <row r="26" spans="1:6" ht="11.25" customHeight="1" x14ac:dyDescent="0.25">
      <c r="B26" s="124"/>
      <c r="D26" s="124"/>
      <c r="E26" s="124"/>
    </row>
    <row r="27" spans="1:6" ht="10.5" x14ac:dyDescent="0.25">
      <c r="A27" s="125" t="s">
        <v>74</v>
      </c>
      <c r="B27" s="126"/>
      <c r="C27" s="126"/>
      <c r="D27" s="126"/>
      <c r="E27" s="126"/>
    </row>
    <row r="28" spans="1:6" ht="10.5" x14ac:dyDescent="0.25">
      <c r="A28" s="127" t="s">
        <v>75</v>
      </c>
      <c r="B28" s="126"/>
      <c r="C28" s="126"/>
      <c r="D28" s="126"/>
      <c r="E28" s="126"/>
    </row>
    <row r="29" spans="1:6" ht="10.5" x14ac:dyDescent="0.25">
      <c r="A29" s="128" t="s">
        <v>76</v>
      </c>
    </row>
    <row r="30" spans="1:6" ht="10.5" x14ac:dyDescent="0.25">
      <c r="A30" s="128" t="s">
        <v>77</v>
      </c>
    </row>
    <row r="31" spans="1:6" ht="10.5" x14ac:dyDescent="0.25">
      <c r="A31" s="128" t="s">
        <v>78</v>
      </c>
    </row>
    <row r="32" spans="1:6" ht="10.5" x14ac:dyDescent="0.25">
      <c r="A32" s="128" t="s">
        <v>79</v>
      </c>
    </row>
    <row r="33" spans="1:6" ht="10.5" x14ac:dyDescent="0.25">
      <c r="A33" s="127" t="s">
        <v>25</v>
      </c>
      <c r="B33" s="129"/>
      <c r="C33" s="129"/>
      <c r="D33" s="129"/>
      <c r="E33" s="129"/>
    </row>
    <row r="34" spans="1:6" ht="10.5" x14ac:dyDescent="0.25">
      <c r="A34" s="128" t="s">
        <v>80</v>
      </c>
    </row>
    <row r="35" spans="1:6" ht="10.5" x14ac:dyDescent="0.25"/>
    <row r="37" spans="1:6" ht="11.25" customHeight="1" x14ac:dyDescent="0.25">
      <c r="A37" s="102"/>
      <c r="B37" s="102"/>
      <c r="C37" s="102"/>
      <c r="D37" s="102"/>
      <c r="E37" s="102"/>
    </row>
    <row r="38" spans="1:6" ht="11.25" customHeight="1" x14ac:dyDescent="0.25">
      <c r="A38" s="102"/>
      <c r="B38" s="102"/>
      <c r="C38" s="102"/>
      <c r="D38" s="102"/>
      <c r="E38" s="102"/>
    </row>
    <row r="39" spans="1:6" ht="11.25" customHeight="1" x14ac:dyDescent="0.25">
      <c r="A39" s="102"/>
      <c r="B39" s="102"/>
      <c r="C39" s="102"/>
      <c r="D39" s="102"/>
      <c r="E39" s="102"/>
    </row>
    <row r="40" spans="1:6" ht="11.25" customHeight="1" x14ac:dyDescent="0.25">
      <c r="A40" s="102"/>
      <c r="B40" s="102"/>
      <c r="C40" s="102"/>
      <c r="D40" s="102"/>
      <c r="E40" s="102"/>
    </row>
    <row r="41" spans="1:6" ht="11.25" customHeight="1" x14ac:dyDescent="0.25">
      <c r="B41" s="120"/>
      <c r="C41" s="120"/>
      <c r="D41" s="120"/>
      <c r="E41" s="120"/>
      <c r="F41" s="120"/>
    </row>
    <row r="42" spans="1:6" ht="11.25" customHeight="1" x14ac:dyDescent="0.25">
      <c r="B42" s="120"/>
      <c r="C42" s="120"/>
      <c r="D42" s="120"/>
      <c r="E42" s="120"/>
      <c r="F42" s="120"/>
    </row>
    <row r="43" spans="1:6" ht="11.25" customHeight="1" x14ac:dyDescent="0.25">
      <c r="B43" s="120"/>
      <c r="C43" s="120"/>
      <c r="D43" s="120"/>
      <c r="E43" s="120"/>
      <c r="F43" s="120"/>
    </row>
    <row r="44" spans="1:6" ht="11.25" customHeight="1" x14ac:dyDescent="0.25">
      <c r="B44" s="120"/>
      <c r="C44" s="120"/>
      <c r="D44" s="120"/>
      <c r="E44" s="120"/>
      <c r="F44" s="120"/>
    </row>
    <row r="45" spans="1:6" ht="11.25" customHeight="1" x14ac:dyDescent="0.25">
      <c r="B45" s="120"/>
      <c r="C45" s="120"/>
      <c r="D45" s="120"/>
      <c r="E45" s="120"/>
      <c r="F45" s="120"/>
    </row>
    <row r="46" spans="1:6" ht="11.25" customHeight="1" x14ac:dyDescent="0.25">
      <c r="B46" s="120"/>
      <c r="C46" s="120"/>
      <c r="D46" s="120"/>
      <c r="E46" s="120"/>
      <c r="F46" s="120"/>
    </row>
    <row r="47" spans="1:6" ht="11.25" customHeight="1" x14ac:dyDescent="0.25">
      <c r="B47" s="120"/>
      <c r="C47" s="120"/>
      <c r="D47" s="120"/>
      <c r="E47" s="120"/>
      <c r="F47" s="120"/>
    </row>
    <row r="48" spans="1:6" ht="11.25" customHeight="1" x14ac:dyDescent="0.25">
      <c r="B48" s="120"/>
      <c r="C48" s="120"/>
      <c r="D48" s="120"/>
      <c r="E48" s="120"/>
      <c r="F48" s="120"/>
    </row>
    <row r="49" spans="2:6" ht="11.25" customHeight="1" x14ac:dyDescent="0.25">
      <c r="B49" s="120"/>
      <c r="C49" s="120"/>
      <c r="D49" s="120"/>
      <c r="E49" s="120"/>
      <c r="F49" s="120"/>
    </row>
    <row r="50" spans="2:6" ht="11.25" customHeight="1" x14ac:dyDescent="0.25">
      <c r="B50" s="120"/>
      <c r="C50" s="120"/>
      <c r="D50" s="120"/>
      <c r="E50" s="120"/>
      <c r="F50" s="120"/>
    </row>
    <row r="51" spans="2:6" ht="11.25" customHeight="1" x14ac:dyDescent="0.25">
      <c r="B51" s="120"/>
      <c r="C51" s="120"/>
      <c r="D51" s="120"/>
      <c r="E51" s="120"/>
      <c r="F51" s="120"/>
    </row>
    <row r="52" spans="2:6" ht="11.25" customHeight="1" x14ac:dyDescent="0.25">
      <c r="B52" s="120"/>
      <c r="C52" s="120"/>
      <c r="D52" s="120"/>
      <c r="E52" s="120"/>
      <c r="F52" s="120"/>
    </row>
  </sheetData>
  <pageMargins left="0.70866141732283472" right="0.70866141732283472" top="0.74803149606299213" bottom="0.74803149606299213" header="0.31496062992125984" footer="0.31496062992125984"/>
  <pageSetup paperSize="14" orientation="portrait" verticalDpi="599"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1:H34"/>
  <sheetViews>
    <sheetView zoomScaleNormal="100" workbookViewId="0"/>
  </sheetViews>
  <sheetFormatPr baseColWidth="10" defaultColWidth="11.42578125" defaultRowHeight="11.25" customHeight="1" x14ac:dyDescent="0.25"/>
  <cols>
    <col min="1" max="1" width="29.42578125" style="28" customWidth="1"/>
    <col min="2" max="5" width="11.42578125" style="28" customWidth="1"/>
    <col min="6" max="16384" width="11.42578125" style="102"/>
  </cols>
  <sheetData>
    <row r="1" spans="1:8" ht="10.5" x14ac:dyDescent="0.25"/>
    <row r="2" spans="1:8" x14ac:dyDescent="0.25">
      <c r="A2" s="130" t="s">
        <v>492</v>
      </c>
      <c r="B2" s="104"/>
      <c r="C2" s="104"/>
      <c r="D2" s="104"/>
      <c r="E2" s="104"/>
    </row>
    <row r="4" spans="1:8" ht="10.5" x14ac:dyDescent="0.25">
      <c r="A4" s="108" t="s">
        <v>68</v>
      </c>
      <c r="B4" s="131" t="s">
        <v>69</v>
      </c>
      <c r="C4" s="132"/>
      <c r="D4" s="132"/>
      <c r="E4" s="133"/>
      <c r="F4" s="112"/>
    </row>
    <row r="5" spans="1:8" ht="10.5" x14ac:dyDescent="0.25">
      <c r="A5" s="134"/>
      <c r="B5" s="116">
        <v>2018</v>
      </c>
      <c r="C5" s="116">
        <v>2019</v>
      </c>
      <c r="D5" s="116">
        <v>2020</v>
      </c>
      <c r="E5" s="116">
        <v>2021</v>
      </c>
      <c r="F5" s="116">
        <v>2022</v>
      </c>
    </row>
    <row r="6" spans="1:8" ht="10.5" x14ac:dyDescent="0.25">
      <c r="A6" s="135" t="s">
        <v>2</v>
      </c>
      <c r="B6" s="136">
        <v>1578</v>
      </c>
      <c r="C6" s="136">
        <v>1241</v>
      </c>
      <c r="D6" s="136">
        <v>651</v>
      </c>
      <c r="E6" s="136">
        <v>602</v>
      </c>
      <c r="F6" s="136">
        <v>770</v>
      </c>
      <c r="H6" s="137"/>
    </row>
    <row r="7" spans="1:8" ht="10.5" x14ac:dyDescent="0.25">
      <c r="A7" s="119" t="s">
        <v>9</v>
      </c>
      <c r="B7" s="138">
        <v>29</v>
      </c>
      <c r="C7" s="138">
        <v>40</v>
      </c>
      <c r="D7" s="138">
        <v>15</v>
      </c>
      <c r="E7" s="138">
        <v>47</v>
      </c>
      <c r="F7" s="138">
        <v>43</v>
      </c>
    </row>
    <row r="8" spans="1:8" ht="10.5" x14ac:dyDescent="0.25">
      <c r="A8" s="121" t="s">
        <v>10</v>
      </c>
      <c r="B8" s="138">
        <v>102</v>
      </c>
      <c r="C8" s="138">
        <v>82</v>
      </c>
      <c r="D8" s="138">
        <v>43</v>
      </c>
      <c r="E8" s="138">
        <v>69</v>
      </c>
      <c r="F8" s="138">
        <v>55</v>
      </c>
    </row>
    <row r="9" spans="1:8" ht="10.5" x14ac:dyDescent="0.25">
      <c r="A9" s="121" t="s">
        <v>11</v>
      </c>
      <c r="B9" s="138">
        <v>91</v>
      </c>
      <c r="C9" s="138">
        <v>68</v>
      </c>
      <c r="D9" s="138">
        <v>24</v>
      </c>
      <c r="E9" s="138">
        <v>33</v>
      </c>
      <c r="F9" s="138">
        <v>46</v>
      </c>
    </row>
    <row r="10" spans="1:8" ht="10.5" x14ac:dyDescent="0.25">
      <c r="A10" s="121" t="s">
        <v>12</v>
      </c>
      <c r="B10" s="138">
        <v>37</v>
      </c>
      <c r="C10" s="138">
        <v>19</v>
      </c>
      <c r="D10" s="138">
        <v>11</v>
      </c>
      <c r="E10" s="138">
        <v>10</v>
      </c>
      <c r="F10" s="138">
        <v>18</v>
      </c>
    </row>
    <row r="11" spans="1:8" ht="10.5" x14ac:dyDescent="0.25">
      <c r="A11" s="121" t="s">
        <v>13</v>
      </c>
      <c r="B11" s="138">
        <v>57</v>
      </c>
      <c r="C11" s="138">
        <v>34</v>
      </c>
      <c r="D11" s="138">
        <v>17</v>
      </c>
      <c r="E11" s="138">
        <v>32</v>
      </c>
      <c r="F11" s="138">
        <v>14</v>
      </c>
    </row>
    <row r="12" spans="1:8" ht="10.5" x14ac:dyDescent="0.25">
      <c r="A12" s="121" t="s">
        <v>14</v>
      </c>
      <c r="B12" s="138">
        <v>370</v>
      </c>
      <c r="C12" s="138">
        <v>263</v>
      </c>
      <c r="D12" s="138">
        <v>182</v>
      </c>
      <c r="E12" s="138">
        <v>128</v>
      </c>
      <c r="F12" s="138">
        <v>239</v>
      </c>
    </row>
    <row r="13" spans="1:8" x14ac:dyDescent="0.25">
      <c r="A13" s="123" t="s">
        <v>70</v>
      </c>
      <c r="B13" s="138">
        <v>238</v>
      </c>
      <c r="C13" s="138">
        <v>200</v>
      </c>
      <c r="D13" s="138">
        <v>78</v>
      </c>
      <c r="E13" s="138">
        <v>81</v>
      </c>
      <c r="F13" s="138">
        <v>96</v>
      </c>
    </row>
    <row r="14" spans="1:8" x14ac:dyDescent="0.25">
      <c r="A14" s="123" t="s">
        <v>71</v>
      </c>
      <c r="B14" s="138">
        <v>133</v>
      </c>
      <c r="C14" s="138">
        <v>90</v>
      </c>
      <c r="D14" s="138">
        <v>49</v>
      </c>
      <c r="E14" s="138">
        <v>34</v>
      </c>
      <c r="F14" s="138">
        <v>39</v>
      </c>
    </row>
    <row r="15" spans="1:8" x14ac:dyDescent="0.25">
      <c r="A15" s="123" t="s">
        <v>72</v>
      </c>
      <c r="B15" s="138">
        <v>94</v>
      </c>
      <c r="C15" s="138">
        <v>68</v>
      </c>
      <c r="D15" s="138">
        <v>29</v>
      </c>
      <c r="E15" s="138">
        <v>25</v>
      </c>
      <c r="F15" s="138">
        <v>28</v>
      </c>
    </row>
    <row r="16" spans="1:8" x14ac:dyDescent="0.25">
      <c r="A16" s="123" t="s">
        <v>73</v>
      </c>
      <c r="B16" s="138">
        <v>47</v>
      </c>
      <c r="C16" s="138">
        <v>62</v>
      </c>
      <c r="D16" s="138">
        <v>30</v>
      </c>
      <c r="E16" s="138">
        <v>14</v>
      </c>
      <c r="F16" s="138">
        <v>19</v>
      </c>
    </row>
    <row r="17" spans="1:6" ht="10.5" x14ac:dyDescent="0.25">
      <c r="A17" s="119" t="s">
        <v>16</v>
      </c>
      <c r="B17" s="138">
        <v>76</v>
      </c>
      <c r="C17" s="138">
        <v>49</v>
      </c>
      <c r="D17" s="138">
        <v>27</v>
      </c>
      <c r="E17" s="138">
        <v>7</v>
      </c>
      <c r="F17" s="138">
        <v>10</v>
      </c>
    </row>
    <row r="18" spans="1:6" ht="10.5" x14ac:dyDescent="0.25">
      <c r="A18" s="121" t="s">
        <v>17</v>
      </c>
      <c r="B18" s="138">
        <v>76</v>
      </c>
      <c r="C18" s="138">
        <v>76</v>
      </c>
      <c r="D18" s="138">
        <v>21</v>
      </c>
      <c r="E18" s="138">
        <v>16</v>
      </c>
      <c r="F18" s="138">
        <v>16</v>
      </c>
    </row>
    <row r="19" spans="1:6" ht="10.5" x14ac:dyDescent="0.25">
      <c r="A19" s="121" t="s">
        <v>18</v>
      </c>
      <c r="B19" s="139">
        <v>47</v>
      </c>
      <c r="C19" s="138">
        <v>39</v>
      </c>
      <c r="D19" s="138">
        <v>38</v>
      </c>
      <c r="E19" s="138">
        <v>16</v>
      </c>
      <c r="F19" s="138">
        <v>10</v>
      </c>
    </row>
    <row r="20" spans="1:6" ht="10.5" x14ac:dyDescent="0.25">
      <c r="A20" s="121" t="s">
        <v>19</v>
      </c>
      <c r="B20" s="138">
        <v>69</v>
      </c>
      <c r="C20" s="138">
        <v>56</v>
      </c>
      <c r="D20" s="138">
        <v>40</v>
      </c>
      <c r="E20" s="138">
        <v>45</v>
      </c>
      <c r="F20" s="138">
        <v>49</v>
      </c>
    </row>
    <row r="21" spans="1:6" ht="10.5" x14ac:dyDescent="0.25">
      <c r="A21" s="121" t="s">
        <v>20</v>
      </c>
      <c r="B21" s="138">
        <v>39</v>
      </c>
      <c r="C21" s="138">
        <v>27</v>
      </c>
      <c r="D21" s="138">
        <v>10</v>
      </c>
      <c r="E21" s="138">
        <v>12</v>
      </c>
      <c r="F21" s="138">
        <v>14</v>
      </c>
    </row>
    <row r="22" spans="1:6" ht="10.5" x14ac:dyDescent="0.25">
      <c r="A22" s="121" t="s">
        <v>21</v>
      </c>
      <c r="B22" s="138">
        <v>8</v>
      </c>
      <c r="C22" s="138">
        <v>9</v>
      </c>
      <c r="D22" s="138">
        <v>4</v>
      </c>
      <c r="E22" s="138">
        <v>0</v>
      </c>
      <c r="F22" s="138">
        <v>9</v>
      </c>
    </row>
    <row r="23" spans="1:6" ht="10.5" x14ac:dyDescent="0.25">
      <c r="A23" s="121" t="s">
        <v>22</v>
      </c>
      <c r="B23" s="138">
        <v>49</v>
      </c>
      <c r="C23" s="138">
        <v>39</v>
      </c>
      <c r="D23" s="138">
        <v>17</v>
      </c>
      <c r="E23" s="138">
        <v>7</v>
      </c>
      <c r="F23" s="138">
        <v>23</v>
      </c>
    </row>
    <row r="24" spans="1:6" ht="10.5" x14ac:dyDescent="0.25">
      <c r="A24" s="121" t="s">
        <v>23</v>
      </c>
      <c r="B24" s="140">
        <v>7</v>
      </c>
      <c r="C24" s="138">
        <v>4</v>
      </c>
      <c r="D24" s="138">
        <v>1</v>
      </c>
      <c r="E24" s="138">
        <v>0</v>
      </c>
      <c r="F24" s="138">
        <v>4</v>
      </c>
    </row>
    <row r="25" spans="1:6" ht="10.5" x14ac:dyDescent="0.25">
      <c r="A25" s="119" t="s">
        <v>24</v>
      </c>
      <c r="B25" s="138">
        <v>9</v>
      </c>
      <c r="C25" s="138">
        <v>16</v>
      </c>
      <c r="D25" s="138">
        <v>15</v>
      </c>
      <c r="E25" s="138">
        <v>26</v>
      </c>
      <c r="F25" s="138">
        <v>38</v>
      </c>
    </row>
    <row r="26" spans="1:6" ht="11.25" customHeight="1" x14ac:dyDescent="0.25">
      <c r="B26" s="141"/>
      <c r="C26" s="141"/>
    </row>
    <row r="27" spans="1:6" ht="10.5" x14ac:dyDescent="0.25">
      <c r="A27" s="126" t="s">
        <v>81</v>
      </c>
      <c r="B27" s="126"/>
      <c r="C27" s="126"/>
      <c r="D27" s="126"/>
      <c r="E27" s="126"/>
    </row>
    <row r="28" spans="1:6" ht="10.5" x14ac:dyDescent="0.25">
      <c r="A28" s="102" t="s">
        <v>82</v>
      </c>
      <c r="B28" s="102"/>
      <c r="C28" s="102"/>
      <c r="D28" s="102"/>
      <c r="E28" s="102"/>
    </row>
    <row r="29" spans="1:6" ht="10.5" x14ac:dyDescent="0.25">
      <c r="A29" s="28" t="s">
        <v>76</v>
      </c>
    </row>
    <row r="30" spans="1:6" ht="10.5" x14ac:dyDescent="0.25">
      <c r="A30" s="28" t="s">
        <v>77</v>
      </c>
    </row>
    <row r="31" spans="1:6" ht="10.5" x14ac:dyDescent="0.25">
      <c r="A31" s="28" t="s">
        <v>78</v>
      </c>
    </row>
    <row r="32" spans="1:6" ht="10.5" x14ac:dyDescent="0.25">
      <c r="A32" s="28" t="s">
        <v>79</v>
      </c>
    </row>
    <row r="33" spans="1:5" ht="10.5" x14ac:dyDescent="0.25">
      <c r="A33" s="126" t="s">
        <v>25</v>
      </c>
      <c r="B33" s="129"/>
      <c r="C33" s="129"/>
      <c r="D33" s="129"/>
      <c r="E33" s="129"/>
    </row>
    <row r="34" spans="1:5" ht="10.5" x14ac:dyDescent="0.25">
      <c r="A34" s="28" t="s">
        <v>80</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1:F33"/>
  <sheetViews>
    <sheetView workbookViewId="0"/>
  </sheetViews>
  <sheetFormatPr baseColWidth="10" defaultColWidth="11.42578125" defaultRowHeight="11.25" customHeight="1" x14ac:dyDescent="0.25"/>
  <cols>
    <col min="1" max="1" width="27.5703125" style="104" customWidth="1"/>
    <col min="2" max="2" width="9.5703125" style="104" customWidth="1"/>
    <col min="3" max="3" width="9" style="104" customWidth="1"/>
    <col min="4" max="4" width="9.42578125" style="104" customWidth="1"/>
    <col min="5" max="5" width="9.140625" style="104" customWidth="1"/>
    <col min="6" max="16384" width="11.42578125" style="102"/>
  </cols>
  <sheetData>
    <row r="1" spans="1:6" ht="10.5" x14ac:dyDescent="0.25"/>
    <row r="2" spans="1:6" ht="10.5" x14ac:dyDescent="0.25">
      <c r="A2" s="130" t="s">
        <v>493</v>
      </c>
      <c r="B2" s="107"/>
      <c r="C2" s="107"/>
      <c r="D2" s="107"/>
      <c r="E2" s="107"/>
    </row>
    <row r="4" spans="1:6" ht="10.5" x14ac:dyDescent="0.25">
      <c r="A4" s="108" t="s">
        <v>68</v>
      </c>
      <c r="B4" s="131" t="s">
        <v>69</v>
      </c>
      <c r="C4" s="132"/>
      <c r="D4" s="132"/>
      <c r="E4" s="133"/>
      <c r="F4" s="112"/>
    </row>
    <row r="5" spans="1:6" ht="10.5" x14ac:dyDescent="0.25">
      <c r="A5" s="142"/>
      <c r="B5" s="115">
        <v>2018</v>
      </c>
      <c r="C5" s="115">
        <v>2019</v>
      </c>
      <c r="D5" s="115">
        <v>2020</v>
      </c>
      <c r="E5" s="115">
        <v>2021</v>
      </c>
      <c r="F5" s="116">
        <v>2022</v>
      </c>
    </row>
    <row r="6" spans="1:6" ht="10.5" x14ac:dyDescent="0.25">
      <c r="A6" s="135" t="s">
        <v>2</v>
      </c>
      <c r="B6" s="143">
        <v>305</v>
      </c>
      <c r="C6" s="143">
        <v>212</v>
      </c>
      <c r="D6" s="143">
        <v>38</v>
      </c>
      <c r="E6" s="143">
        <v>44</v>
      </c>
      <c r="F6" s="143">
        <v>65</v>
      </c>
    </row>
    <row r="7" spans="1:6" ht="10.5" x14ac:dyDescent="0.25">
      <c r="A7" s="119" t="s">
        <v>9</v>
      </c>
      <c r="B7" s="144">
        <v>3</v>
      </c>
      <c r="C7" s="144">
        <v>0</v>
      </c>
      <c r="D7" s="144">
        <v>0</v>
      </c>
      <c r="E7" s="144">
        <v>0</v>
      </c>
      <c r="F7" s="144">
        <v>4</v>
      </c>
    </row>
    <row r="8" spans="1:6" ht="10.5" x14ac:dyDescent="0.25">
      <c r="A8" s="121" t="s">
        <v>10</v>
      </c>
      <c r="B8" s="144">
        <v>42</v>
      </c>
      <c r="C8" s="144">
        <v>36</v>
      </c>
      <c r="D8" s="144">
        <v>9</v>
      </c>
      <c r="E8" s="144">
        <v>12</v>
      </c>
      <c r="F8" s="144">
        <v>11</v>
      </c>
    </row>
    <row r="9" spans="1:6" ht="10.5" x14ac:dyDescent="0.25">
      <c r="A9" s="121" t="s">
        <v>11</v>
      </c>
      <c r="B9" s="144">
        <v>30</v>
      </c>
      <c r="C9" s="144">
        <v>21</v>
      </c>
      <c r="D9" s="144">
        <v>2</v>
      </c>
      <c r="E9" s="144">
        <v>3</v>
      </c>
      <c r="F9" s="144">
        <v>11</v>
      </c>
    </row>
    <row r="10" spans="1:6" ht="10.5" x14ac:dyDescent="0.25">
      <c r="A10" s="121" t="s">
        <v>12</v>
      </c>
      <c r="B10" s="144">
        <v>10</v>
      </c>
      <c r="C10" s="144">
        <v>3</v>
      </c>
      <c r="D10" s="144">
        <v>1</v>
      </c>
      <c r="E10" s="144">
        <v>0</v>
      </c>
      <c r="F10" s="144">
        <v>0</v>
      </c>
    </row>
    <row r="11" spans="1:6" ht="10.5" x14ac:dyDescent="0.25">
      <c r="A11" s="121" t="s">
        <v>13</v>
      </c>
      <c r="B11" s="144">
        <v>9</v>
      </c>
      <c r="C11" s="144">
        <v>8</v>
      </c>
      <c r="D11" s="144">
        <v>3</v>
      </c>
      <c r="E11" s="144">
        <v>7</v>
      </c>
      <c r="F11" s="144">
        <v>5</v>
      </c>
    </row>
    <row r="12" spans="1:6" ht="10.5" x14ac:dyDescent="0.25">
      <c r="A12" s="121" t="s">
        <v>14</v>
      </c>
      <c r="B12" s="144">
        <v>35</v>
      </c>
      <c r="C12" s="144">
        <v>28</v>
      </c>
      <c r="D12" s="144">
        <v>3</v>
      </c>
      <c r="E12" s="144">
        <v>3</v>
      </c>
      <c r="F12" s="144">
        <v>11</v>
      </c>
    </row>
    <row r="13" spans="1:6" x14ac:dyDescent="0.25">
      <c r="A13" s="122" t="s">
        <v>83</v>
      </c>
      <c r="B13" s="144">
        <v>47</v>
      </c>
      <c r="C13" s="144">
        <v>20</v>
      </c>
      <c r="D13" s="144">
        <v>6</v>
      </c>
      <c r="E13" s="144">
        <v>3</v>
      </c>
      <c r="F13" s="144">
        <v>7</v>
      </c>
    </row>
    <row r="14" spans="1:6" x14ac:dyDescent="0.25">
      <c r="A14" s="123" t="s">
        <v>70</v>
      </c>
      <c r="B14" s="144">
        <v>34</v>
      </c>
      <c r="C14" s="144">
        <v>18</v>
      </c>
      <c r="D14" s="144">
        <v>1</v>
      </c>
      <c r="E14" s="144">
        <v>3</v>
      </c>
      <c r="F14" s="144">
        <v>0</v>
      </c>
    </row>
    <row r="15" spans="1:6" x14ac:dyDescent="0.25">
      <c r="A15" s="123" t="s">
        <v>71</v>
      </c>
      <c r="B15" s="144">
        <v>14</v>
      </c>
      <c r="C15" s="144">
        <v>12</v>
      </c>
      <c r="D15" s="144">
        <v>3</v>
      </c>
      <c r="E15" s="144">
        <v>2</v>
      </c>
      <c r="F15" s="144">
        <v>2</v>
      </c>
    </row>
    <row r="16" spans="1:6" x14ac:dyDescent="0.25">
      <c r="A16" s="123" t="s">
        <v>72</v>
      </c>
      <c r="B16" s="144">
        <v>8</v>
      </c>
      <c r="C16" s="144">
        <v>8</v>
      </c>
      <c r="D16" s="144">
        <v>3</v>
      </c>
      <c r="E16" s="144">
        <v>1</v>
      </c>
      <c r="F16" s="144">
        <v>1</v>
      </c>
    </row>
    <row r="17" spans="1:6" ht="10.5" x14ac:dyDescent="0.25">
      <c r="A17" s="119" t="s">
        <v>16</v>
      </c>
      <c r="B17" s="144">
        <v>16</v>
      </c>
      <c r="C17" s="144">
        <v>5</v>
      </c>
      <c r="D17" s="144">
        <v>2</v>
      </c>
      <c r="E17" s="144">
        <v>0</v>
      </c>
      <c r="F17" s="144">
        <v>0</v>
      </c>
    </row>
    <row r="18" spans="1:6" ht="10.5" x14ac:dyDescent="0.25">
      <c r="A18" s="121" t="s">
        <v>17</v>
      </c>
      <c r="B18" s="144">
        <v>17</v>
      </c>
      <c r="C18" s="144">
        <v>32</v>
      </c>
      <c r="D18" s="144">
        <v>1</v>
      </c>
      <c r="E18" s="144">
        <v>3</v>
      </c>
      <c r="F18" s="144">
        <v>3</v>
      </c>
    </row>
    <row r="19" spans="1:6" ht="10.5" x14ac:dyDescent="0.25">
      <c r="A19" s="121" t="s">
        <v>18</v>
      </c>
      <c r="B19" s="144">
        <v>2</v>
      </c>
      <c r="C19" s="144">
        <v>3</v>
      </c>
      <c r="D19" s="144">
        <v>2</v>
      </c>
      <c r="E19" s="144">
        <v>7</v>
      </c>
      <c r="F19" s="144">
        <v>1</v>
      </c>
    </row>
    <row r="20" spans="1:6" ht="10.5" x14ac:dyDescent="0.25">
      <c r="A20" s="121" t="s">
        <v>19</v>
      </c>
      <c r="B20" s="144">
        <v>13</v>
      </c>
      <c r="C20" s="144">
        <v>6</v>
      </c>
      <c r="D20" s="144">
        <v>1</v>
      </c>
      <c r="E20" s="144">
        <v>0</v>
      </c>
      <c r="F20" s="144">
        <v>8</v>
      </c>
    </row>
    <row r="21" spans="1:6" ht="10.5" x14ac:dyDescent="0.25">
      <c r="A21" s="121" t="s">
        <v>20</v>
      </c>
      <c r="B21" s="144">
        <v>9</v>
      </c>
      <c r="C21" s="144">
        <v>1</v>
      </c>
      <c r="D21" s="144">
        <v>1</v>
      </c>
      <c r="E21" s="144">
        <v>0</v>
      </c>
      <c r="F21" s="144">
        <v>1</v>
      </c>
    </row>
    <row r="22" spans="1:6" ht="10.5" x14ac:dyDescent="0.25">
      <c r="A22" s="121" t="s">
        <v>21</v>
      </c>
      <c r="B22" s="144">
        <v>1</v>
      </c>
      <c r="C22" s="144">
        <v>2</v>
      </c>
      <c r="D22" s="144">
        <v>0</v>
      </c>
      <c r="E22" s="144">
        <v>0</v>
      </c>
      <c r="F22" s="144">
        <v>0</v>
      </c>
    </row>
    <row r="23" spans="1:6" ht="10.5" x14ac:dyDescent="0.25">
      <c r="A23" s="121" t="s">
        <v>22</v>
      </c>
      <c r="B23" s="144">
        <v>15</v>
      </c>
      <c r="C23" s="144">
        <v>9</v>
      </c>
      <c r="D23" s="144">
        <v>0</v>
      </c>
      <c r="E23" s="144">
        <v>0</v>
      </c>
      <c r="F23" s="144">
        <v>0</v>
      </c>
    </row>
    <row r="24" spans="1:6" ht="10.5" x14ac:dyDescent="0.25">
      <c r="A24" s="121" t="s">
        <v>23</v>
      </c>
      <c r="B24" s="144">
        <v>0</v>
      </c>
      <c r="C24" s="144">
        <v>0</v>
      </c>
      <c r="D24" s="144">
        <v>0</v>
      </c>
      <c r="E24" s="144">
        <v>0</v>
      </c>
      <c r="F24" s="144">
        <v>0</v>
      </c>
    </row>
    <row r="25" spans="1:6" ht="10.5" x14ac:dyDescent="0.25">
      <c r="A25" s="119" t="s">
        <v>24</v>
      </c>
      <c r="B25" s="144">
        <v>0</v>
      </c>
      <c r="C25" s="144">
        <v>0</v>
      </c>
      <c r="D25" s="144">
        <v>0</v>
      </c>
      <c r="E25" s="144">
        <v>0</v>
      </c>
      <c r="F25" s="144">
        <v>0</v>
      </c>
    </row>
    <row r="26" spans="1:6" ht="11.25" customHeight="1" x14ac:dyDescent="0.25">
      <c r="A26" s="28"/>
      <c r="B26" s="145"/>
      <c r="C26" s="124"/>
      <c r="D26" s="124"/>
      <c r="E26" s="124"/>
    </row>
    <row r="27" spans="1:6" ht="10.5" x14ac:dyDescent="0.25">
      <c r="A27" s="146" t="s">
        <v>74</v>
      </c>
      <c r="B27" s="129"/>
      <c r="C27" s="129"/>
      <c r="D27" s="129"/>
      <c r="E27" s="129"/>
    </row>
    <row r="28" spans="1:6" ht="10.5" x14ac:dyDescent="0.25">
      <c r="A28" s="28" t="s">
        <v>84</v>
      </c>
      <c r="B28" s="16"/>
      <c r="C28" s="16"/>
      <c r="D28" s="16"/>
      <c r="E28" s="16"/>
    </row>
    <row r="29" spans="1:6" ht="10.5" x14ac:dyDescent="0.25">
      <c r="A29" s="28" t="s">
        <v>85</v>
      </c>
      <c r="B29" s="16"/>
      <c r="C29" s="16"/>
      <c r="D29" s="16"/>
      <c r="E29" s="16"/>
    </row>
    <row r="30" spans="1:6" ht="10.5" x14ac:dyDescent="0.25">
      <c r="A30" s="28" t="s">
        <v>86</v>
      </c>
      <c r="B30" s="16"/>
      <c r="C30" s="16"/>
      <c r="D30" s="16"/>
      <c r="E30" s="16"/>
    </row>
    <row r="31" spans="1:6" ht="10.5" x14ac:dyDescent="0.25">
      <c r="A31" s="28" t="s">
        <v>87</v>
      </c>
      <c r="B31" s="16"/>
      <c r="C31" s="16"/>
      <c r="D31" s="16"/>
      <c r="E31" s="16"/>
    </row>
    <row r="32" spans="1:6" ht="10.5" x14ac:dyDescent="0.25">
      <c r="A32" s="126" t="s">
        <v>25</v>
      </c>
      <c r="B32" s="129"/>
      <c r="C32" s="129"/>
      <c r="D32" s="129"/>
      <c r="E32" s="129"/>
    </row>
    <row r="33" spans="1:5" ht="10.5" x14ac:dyDescent="0.25">
      <c r="A33" s="28" t="s">
        <v>80</v>
      </c>
      <c r="B33" s="16"/>
      <c r="C33" s="16"/>
      <c r="D33" s="16"/>
      <c r="E33" s="16"/>
    </row>
  </sheetData>
  <pageMargins left="0.7" right="0.7" top="0.75" bottom="0.75" header="0.3" footer="0.3"/>
  <pageSetup paperSize="14" orientation="portrait" verticalDpi="599"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2:D16"/>
  <sheetViews>
    <sheetView workbookViewId="0"/>
  </sheetViews>
  <sheetFormatPr baseColWidth="10" defaultColWidth="11.42578125" defaultRowHeight="10.5" x14ac:dyDescent="0.25"/>
  <cols>
    <col min="1" max="2" width="11.42578125" style="163"/>
    <col min="3" max="3" width="16.7109375" style="163" customWidth="1"/>
    <col min="4" max="4" width="17.140625" style="163" customWidth="1"/>
    <col min="5" max="16384" width="11.42578125" style="163"/>
  </cols>
  <sheetData>
    <row r="2" spans="1:4" ht="11.25" x14ac:dyDescent="0.25">
      <c r="A2" s="874" t="s">
        <v>784</v>
      </c>
    </row>
    <row r="4" spans="1:4" ht="26.25" customHeight="1" x14ac:dyDescent="0.25">
      <c r="A4" s="835" t="s">
        <v>102</v>
      </c>
      <c r="B4" s="835" t="s">
        <v>103</v>
      </c>
      <c r="C4" s="873" t="s">
        <v>785</v>
      </c>
      <c r="D4" s="873" t="s">
        <v>786</v>
      </c>
    </row>
    <row r="5" spans="1:4" x14ac:dyDescent="0.25">
      <c r="A5" s="837">
        <v>2018</v>
      </c>
      <c r="B5" s="875">
        <v>100003</v>
      </c>
      <c r="C5" s="824">
        <v>49486</v>
      </c>
      <c r="D5" s="824">
        <v>50517</v>
      </c>
    </row>
    <row r="6" spans="1:4" x14ac:dyDescent="0.25">
      <c r="A6" s="837">
        <v>2019</v>
      </c>
      <c r="B6" s="875">
        <v>94562</v>
      </c>
      <c r="C6" s="824">
        <v>48303</v>
      </c>
      <c r="D6" s="824">
        <v>46259</v>
      </c>
    </row>
    <row r="7" spans="1:4" ht="11.25" x14ac:dyDescent="0.25">
      <c r="A7" s="837" t="s">
        <v>787</v>
      </c>
      <c r="B7" s="875">
        <v>76101</v>
      </c>
      <c r="C7" s="824">
        <v>5349</v>
      </c>
      <c r="D7" s="824">
        <v>70752</v>
      </c>
    </row>
    <row r="8" spans="1:4" ht="11.25" x14ac:dyDescent="0.25">
      <c r="A8" s="837" t="s">
        <v>788</v>
      </c>
      <c r="B8" s="875">
        <v>39412</v>
      </c>
      <c r="C8" s="824">
        <v>993</v>
      </c>
      <c r="D8" s="824">
        <v>38419</v>
      </c>
    </row>
    <row r="9" spans="1:4" ht="11.25" x14ac:dyDescent="0.25">
      <c r="A9" s="837" t="s">
        <v>789</v>
      </c>
      <c r="B9" s="875">
        <v>19451</v>
      </c>
      <c r="C9" s="824">
        <v>5995</v>
      </c>
      <c r="D9" s="824">
        <v>13456</v>
      </c>
    </row>
    <row r="11" spans="1:4" ht="12.75" customHeight="1" x14ac:dyDescent="0.25">
      <c r="A11" s="591" t="s">
        <v>770</v>
      </c>
    </row>
    <row r="12" spans="1:4" ht="12.75" customHeight="1" x14ac:dyDescent="0.25">
      <c r="A12" s="591" t="s">
        <v>790</v>
      </c>
    </row>
    <row r="13" spans="1:4" ht="12.75" customHeight="1" x14ac:dyDescent="0.25">
      <c r="A13" s="888" t="s">
        <v>791</v>
      </c>
    </row>
    <row r="14" spans="1:4" ht="12.75" customHeight="1" x14ac:dyDescent="0.25">
      <c r="A14" s="590" t="s">
        <v>792</v>
      </c>
    </row>
    <row r="15" spans="1:4" ht="12.75" customHeight="1" x14ac:dyDescent="0.25">
      <c r="A15" s="590" t="s">
        <v>793</v>
      </c>
    </row>
    <row r="16" spans="1:4" ht="12.75" customHeight="1" x14ac:dyDescent="0.25">
      <c r="A16" s="163" t="s">
        <v>506</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P27"/>
  <sheetViews>
    <sheetView workbookViewId="0"/>
  </sheetViews>
  <sheetFormatPr baseColWidth="10" defaultColWidth="9.140625" defaultRowHeight="10.5" x14ac:dyDescent="0.25"/>
  <cols>
    <col min="1" max="1" width="23.7109375" style="28" customWidth="1"/>
    <col min="2" max="10" width="11.42578125" style="28" customWidth="1"/>
    <col min="11" max="11" width="12" style="28" customWidth="1"/>
    <col min="12" max="12" width="10.85546875" style="28" customWidth="1"/>
    <col min="13" max="13" width="11.42578125" style="28" customWidth="1"/>
    <col min="14" max="16384" width="9.140625" style="28"/>
  </cols>
  <sheetData>
    <row r="2" spans="1:16" ht="11.25" x14ac:dyDescent="0.25">
      <c r="A2" s="946" t="s">
        <v>3577</v>
      </c>
      <c r="B2" s="983"/>
      <c r="C2" s="983"/>
      <c r="D2" s="983"/>
      <c r="E2" s="983"/>
      <c r="F2" s="983"/>
      <c r="G2" s="983"/>
      <c r="H2" s="983"/>
      <c r="I2" s="983"/>
      <c r="J2" s="983"/>
    </row>
    <row r="3" spans="1:16" x14ac:dyDescent="0.25">
      <c r="A3" s="5"/>
      <c r="B3" s="5"/>
      <c r="C3" s="5"/>
      <c r="D3" s="5"/>
      <c r="E3" s="5"/>
      <c r="F3" s="5"/>
      <c r="G3" s="5"/>
      <c r="H3" s="5"/>
      <c r="I3" s="5"/>
      <c r="J3" s="5"/>
    </row>
    <row r="4" spans="1:16" ht="15" customHeight="1" x14ac:dyDescent="0.25">
      <c r="A4" s="2709"/>
      <c r="B4" s="2897">
        <v>2018</v>
      </c>
      <c r="C4" s="2898"/>
      <c r="D4" s="2898"/>
      <c r="E4" s="2897">
        <v>2019</v>
      </c>
      <c r="F4" s="2898"/>
      <c r="G4" s="2898"/>
      <c r="H4" s="2897">
        <v>2020</v>
      </c>
      <c r="I4" s="2898"/>
      <c r="J4" s="2898"/>
      <c r="K4" s="2897">
        <v>2021</v>
      </c>
      <c r="L4" s="2898"/>
      <c r="M4" s="2898"/>
      <c r="N4" s="2897">
        <v>2022</v>
      </c>
      <c r="O4" s="2898"/>
      <c r="P4" s="2898"/>
    </row>
    <row r="5" spans="1:16" ht="15" customHeight="1" x14ac:dyDescent="0.25">
      <c r="A5" s="2899" t="s">
        <v>5</v>
      </c>
      <c r="B5" s="2900" t="s">
        <v>103</v>
      </c>
      <c r="C5" s="2901" t="s">
        <v>3578</v>
      </c>
      <c r="D5" s="2902"/>
      <c r="E5" s="2900" t="s">
        <v>103</v>
      </c>
      <c r="F5" s="2901" t="s">
        <v>3578</v>
      </c>
      <c r="G5" s="2902"/>
      <c r="H5" s="2900" t="s">
        <v>103</v>
      </c>
      <c r="I5" s="2901" t="s">
        <v>3578</v>
      </c>
      <c r="J5" s="2898"/>
      <c r="K5" s="2900" t="s">
        <v>103</v>
      </c>
      <c r="L5" s="2901" t="s">
        <v>3578</v>
      </c>
      <c r="M5" s="2898"/>
      <c r="N5" s="2900" t="s">
        <v>103</v>
      </c>
      <c r="O5" s="2901" t="s">
        <v>3578</v>
      </c>
      <c r="P5" s="2898"/>
    </row>
    <row r="6" spans="1:16" ht="15" customHeight="1" x14ac:dyDescent="0.25">
      <c r="A6" s="2903"/>
      <c r="B6" s="2904"/>
      <c r="C6" s="2905" t="s">
        <v>157</v>
      </c>
      <c r="D6" s="2906" t="s">
        <v>158</v>
      </c>
      <c r="E6" s="2904"/>
      <c r="F6" s="2905" t="s">
        <v>3579</v>
      </c>
      <c r="G6" s="2906" t="s">
        <v>3580</v>
      </c>
      <c r="H6" s="2904"/>
      <c r="I6" s="2907" t="s">
        <v>3579</v>
      </c>
      <c r="J6" s="2898" t="s">
        <v>3580</v>
      </c>
      <c r="K6" s="2904"/>
      <c r="L6" s="2907" t="s">
        <v>3579</v>
      </c>
      <c r="M6" s="2898" t="s">
        <v>3580</v>
      </c>
      <c r="N6" s="2904"/>
      <c r="O6" s="2907" t="s">
        <v>3579</v>
      </c>
      <c r="P6" s="2898" t="s">
        <v>3580</v>
      </c>
    </row>
    <row r="7" spans="1:16" ht="11.25" customHeight="1" x14ac:dyDescent="0.25">
      <c r="A7" s="11" t="s">
        <v>187</v>
      </c>
      <c r="B7" s="2908">
        <v>77878</v>
      </c>
      <c r="C7" s="2908">
        <v>36753</v>
      </c>
      <c r="D7" s="2908">
        <v>41125</v>
      </c>
      <c r="E7" s="2908">
        <v>87320</v>
      </c>
      <c r="F7" s="2908">
        <v>41245</v>
      </c>
      <c r="G7" s="2908">
        <v>46075</v>
      </c>
      <c r="H7" s="2908">
        <v>68129</v>
      </c>
      <c r="I7" s="2908">
        <v>31766</v>
      </c>
      <c r="J7" s="2908">
        <v>36363</v>
      </c>
      <c r="K7" s="2908">
        <v>93802</v>
      </c>
      <c r="L7" s="2908">
        <v>45812</v>
      </c>
      <c r="M7" s="2908">
        <v>47990</v>
      </c>
      <c r="N7" s="2908">
        <v>87224</v>
      </c>
      <c r="O7" s="2908">
        <v>42444</v>
      </c>
      <c r="P7" s="2908">
        <v>44780</v>
      </c>
    </row>
    <row r="8" spans="1:16" ht="11.25" customHeight="1" x14ac:dyDescent="0.25">
      <c r="A8" s="1662" t="s">
        <v>9</v>
      </c>
      <c r="B8" s="2908">
        <v>2305</v>
      </c>
      <c r="C8" s="2909">
        <v>1137</v>
      </c>
      <c r="D8" s="2909">
        <v>1168</v>
      </c>
      <c r="E8" s="2908">
        <v>2238</v>
      </c>
      <c r="F8" s="2909">
        <v>1159</v>
      </c>
      <c r="G8" s="2909">
        <v>1079</v>
      </c>
      <c r="H8" s="2908">
        <v>1336</v>
      </c>
      <c r="I8" s="2909">
        <v>708</v>
      </c>
      <c r="J8" s="2909">
        <v>628</v>
      </c>
      <c r="K8" s="2908">
        <v>2222</v>
      </c>
      <c r="L8" s="2909">
        <v>1159</v>
      </c>
      <c r="M8" s="2909">
        <v>1063</v>
      </c>
      <c r="N8" s="2908">
        <v>2488</v>
      </c>
      <c r="O8" s="2909">
        <v>1292</v>
      </c>
      <c r="P8" s="2909">
        <v>1196</v>
      </c>
    </row>
    <row r="9" spans="1:16" ht="11.25" customHeight="1" x14ac:dyDescent="0.25">
      <c r="A9" s="1662" t="s">
        <v>10</v>
      </c>
      <c r="B9" s="2908">
        <v>3318</v>
      </c>
      <c r="C9" s="2909">
        <v>1650</v>
      </c>
      <c r="D9" s="2909">
        <v>1668</v>
      </c>
      <c r="E9" s="2908">
        <v>2876</v>
      </c>
      <c r="F9" s="2909">
        <v>1378</v>
      </c>
      <c r="G9" s="2909">
        <v>1498</v>
      </c>
      <c r="H9" s="2908">
        <v>2192</v>
      </c>
      <c r="I9" s="2909">
        <v>1087</v>
      </c>
      <c r="J9" s="2909">
        <v>1105</v>
      </c>
      <c r="K9" s="2908">
        <v>2829</v>
      </c>
      <c r="L9" s="2909">
        <v>1426</v>
      </c>
      <c r="M9" s="2909">
        <v>1403</v>
      </c>
      <c r="N9" s="2908">
        <v>2906</v>
      </c>
      <c r="O9" s="2909">
        <v>1443</v>
      </c>
      <c r="P9" s="2909">
        <v>1463</v>
      </c>
    </row>
    <row r="10" spans="1:16" ht="11.25" customHeight="1" x14ac:dyDescent="0.25">
      <c r="A10" s="1662" t="s">
        <v>11</v>
      </c>
      <c r="B10" s="2908">
        <v>4348</v>
      </c>
      <c r="C10" s="2909">
        <v>2169</v>
      </c>
      <c r="D10" s="2909">
        <v>2179</v>
      </c>
      <c r="E10" s="2908">
        <v>3799</v>
      </c>
      <c r="F10" s="2909">
        <v>1854</v>
      </c>
      <c r="G10" s="2909">
        <v>1945</v>
      </c>
      <c r="H10" s="2908">
        <v>2062</v>
      </c>
      <c r="I10" s="2909">
        <v>979</v>
      </c>
      <c r="J10" s="2909">
        <v>1083</v>
      </c>
      <c r="K10" s="2908">
        <v>3876</v>
      </c>
      <c r="L10" s="2909">
        <v>1976</v>
      </c>
      <c r="M10" s="2909">
        <v>1900</v>
      </c>
      <c r="N10" s="2908">
        <v>3726</v>
      </c>
      <c r="O10" s="2909">
        <v>1799</v>
      </c>
      <c r="P10" s="2909">
        <v>1927</v>
      </c>
    </row>
    <row r="11" spans="1:16" ht="11.25" customHeight="1" x14ac:dyDescent="0.25">
      <c r="A11" s="1662" t="s">
        <v>12</v>
      </c>
      <c r="B11" s="2908">
        <v>3312</v>
      </c>
      <c r="C11" s="2909">
        <v>1568</v>
      </c>
      <c r="D11" s="2909">
        <v>1744</v>
      </c>
      <c r="E11" s="2908">
        <v>5298</v>
      </c>
      <c r="F11" s="2909">
        <v>2451</v>
      </c>
      <c r="G11" s="2909">
        <v>2847</v>
      </c>
      <c r="H11" s="2908">
        <v>3019</v>
      </c>
      <c r="I11" s="2909">
        <v>1439</v>
      </c>
      <c r="J11" s="2909">
        <v>1580</v>
      </c>
      <c r="K11" s="2908">
        <v>4090</v>
      </c>
      <c r="L11" s="2909">
        <v>2016</v>
      </c>
      <c r="M11" s="2909">
        <v>2074</v>
      </c>
      <c r="N11" s="2908">
        <v>4883</v>
      </c>
      <c r="O11" s="2909">
        <v>2294</v>
      </c>
      <c r="P11" s="2909">
        <v>2589</v>
      </c>
    </row>
    <row r="12" spans="1:16" ht="11.25" customHeight="1" x14ac:dyDescent="0.25">
      <c r="A12" s="2910" t="s">
        <v>13</v>
      </c>
      <c r="B12" s="2908">
        <v>3797</v>
      </c>
      <c r="C12" s="2909">
        <v>1736</v>
      </c>
      <c r="D12" s="2909">
        <v>2061</v>
      </c>
      <c r="E12" s="2908">
        <v>3067</v>
      </c>
      <c r="F12" s="2909">
        <v>1452</v>
      </c>
      <c r="G12" s="2909">
        <v>1615</v>
      </c>
      <c r="H12" s="2908">
        <v>2591</v>
      </c>
      <c r="I12" s="2909">
        <v>1178</v>
      </c>
      <c r="J12" s="2909">
        <v>1413</v>
      </c>
      <c r="K12" s="2908">
        <v>2509</v>
      </c>
      <c r="L12" s="2909">
        <v>1143</v>
      </c>
      <c r="M12" s="2909">
        <v>1366</v>
      </c>
      <c r="N12" s="2908">
        <v>2621</v>
      </c>
      <c r="O12" s="2909">
        <v>1228</v>
      </c>
      <c r="P12" s="2909">
        <v>1393</v>
      </c>
    </row>
    <row r="13" spans="1:16" ht="11.25" customHeight="1" x14ac:dyDescent="0.25">
      <c r="A13" s="2910" t="s">
        <v>14</v>
      </c>
      <c r="B13" s="2908">
        <v>3041</v>
      </c>
      <c r="C13" s="2909">
        <v>1423</v>
      </c>
      <c r="D13" s="2909">
        <v>1618</v>
      </c>
      <c r="E13" s="2908">
        <v>3084</v>
      </c>
      <c r="F13" s="2909">
        <v>1504</v>
      </c>
      <c r="G13" s="2909">
        <v>1580</v>
      </c>
      <c r="H13" s="2908">
        <v>2072</v>
      </c>
      <c r="I13" s="2909">
        <v>978</v>
      </c>
      <c r="J13" s="2909">
        <v>1094</v>
      </c>
      <c r="K13" s="2908">
        <v>2449</v>
      </c>
      <c r="L13" s="2909">
        <v>1146</v>
      </c>
      <c r="M13" s="2909">
        <v>1303</v>
      </c>
      <c r="N13" s="2908">
        <v>2345</v>
      </c>
      <c r="O13" s="2909">
        <v>1147</v>
      </c>
      <c r="P13" s="2909">
        <v>1198</v>
      </c>
    </row>
    <row r="14" spans="1:16" ht="11.25" customHeight="1" x14ac:dyDescent="0.25">
      <c r="A14" s="2910" t="s">
        <v>15</v>
      </c>
      <c r="B14" s="2908">
        <v>17385</v>
      </c>
      <c r="C14" s="2909">
        <v>7801</v>
      </c>
      <c r="D14" s="2909">
        <v>9584</v>
      </c>
      <c r="E14" s="2908">
        <v>18349</v>
      </c>
      <c r="F14" s="2909">
        <v>8487</v>
      </c>
      <c r="G14" s="2909">
        <v>9862</v>
      </c>
      <c r="H14" s="2908">
        <v>13436</v>
      </c>
      <c r="I14" s="2909">
        <v>6101</v>
      </c>
      <c r="J14" s="2909">
        <v>7335</v>
      </c>
      <c r="K14" s="2908">
        <v>19501</v>
      </c>
      <c r="L14" s="2909">
        <v>9253</v>
      </c>
      <c r="M14" s="2909">
        <v>10248</v>
      </c>
      <c r="N14" s="2908">
        <v>17760</v>
      </c>
      <c r="O14" s="2909">
        <v>8501</v>
      </c>
      <c r="P14" s="2909">
        <v>9259</v>
      </c>
    </row>
    <row r="15" spans="1:16" ht="11.25" customHeight="1" x14ac:dyDescent="0.25">
      <c r="A15" s="2910" t="s">
        <v>16</v>
      </c>
      <c r="B15" s="2908">
        <v>1980</v>
      </c>
      <c r="C15" s="2909">
        <v>936</v>
      </c>
      <c r="D15" s="2909">
        <v>1044</v>
      </c>
      <c r="E15" s="2908">
        <v>1134</v>
      </c>
      <c r="F15" s="2909">
        <v>532</v>
      </c>
      <c r="G15" s="2909">
        <v>602</v>
      </c>
      <c r="H15" s="2908">
        <v>874</v>
      </c>
      <c r="I15" s="2909">
        <v>423</v>
      </c>
      <c r="J15" s="2909">
        <v>451</v>
      </c>
      <c r="K15" s="2908">
        <v>1158</v>
      </c>
      <c r="L15" s="2909">
        <v>556</v>
      </c>
      <c r="M15" s="2909">
        <v>602</v>
      </c>
      <c r="N15" s="2908">
        <v>981</v>
      </c>
      <c r="O15" s="2909">
        <v>483</v>
      </c>
      <c r="P15" s="2909">
        <v>498</v>
      </c>
    </row>
    <row r="16" spans="1:16" ht="11.25" customHeight="1" x14ac:dyDescent="0.25">
      <c r="A16" s="1662" t="s">
        <v>17</v>
      </c>
      <c r="B16" s="2908">
        <v>1388</v>
      </c>
      <c r="C16" s="2909">
        <v>668</v>
      </c>
      <c r="D16" s="2909">
        <v>720</v>
      </c>
      <c r="E16" s="2908">
        <v>1401</v>
      </c>
      <c r="F16" s="2909">
        <v>666</v>
      </c>
      <c r="G16" s="2909">
        <v>735</v>
      </c>
      <c r="H16" s="2908">
        <v>818</v>
      </c>
      <c r="I16" s="2909">
        <v>381</v>
      </c>
      <c r="J16" s="2909">
        <v>437</v>
      </c>
      <c r="K16" s="2908">
        <v>1282</v>
      </c>
      <c r="L16" s="2909">
        <v>605</v>
      </c>
      <c r="M16" s="2909">
        <v>677</v>
      </c>
      <c r="N16" s="2908">
        <v>1614</v>
      </c>
      <c r="O16" s="2909">
        <v>762</v>
      </c>
      <c r="P16" s="2909">
        <v>852</v>
      </c>
    </row>
    <row r="17" spans="1:16" ht="11.25" customHeight="1" x14ac:dyDescent="0.25">
      <c r="A17" s="1662" t="s">
        <v>18</v>
      </c>
      <c r="B17" s="2908">
        <v>551</v>
      </c>
      <c r="C17" s="2909">
        <v>276</v>
      </c>
      <c r="D17" s="2909">
        <v>275</v>
      </c>
      <c r="E17" s="2908">
        <v>318</v>
      </c>
      <c r="F17" s="2909">
        <v>158</v>
      </c>
      <c r="G17" s="2909">
        <v>160</v>
      </c>
      <c r="H17" s="2908">
        <v>267</v>
      </c>
      <c r="I17" s="2909">
        <v>115</v>
      </c>
      <c r="J17" s="2909">
        <v>152</v>
      </c>
      <c r="K17" s="2908">
        <v>454</v>
      </c>
      <c r="L17" s="2909">
        <v>216</v>
      </c>
      <c r="M17" s="2909">
        <v>238</v>
      </c>
      <c r="N17" s="2908">
        <v>654</v>
      </c>
      <c r="O17" s="2909">
        <v>333</v>
      </c>
      <c r="P17" s="2909">
        <v>321</v>
      </c>
    </row>
    <row r="18" spans="1:16" ht="11.25" customHeight="1" x14ac:dyDescent="0.25">
      <c r="A18" s="1662" t="s">
        <v>19</v>
      </c>
      <c r="B18" s="2908">
        <v>5470</v>
      </c>
      <c r="C18" s="2909">
        <v>2625</v>
      </c>
      <c r="D18" s="2909">
        <v>2845</v>
      </c>
      <c r="E18" s="2908">
        <v>5755</v>
      </c>
      <c r="F18" s="2909">
        <v>2934</v>
      </c>
      <c r="G18" s="2909">
        <v>2821</v>
      </c>
      <c r="H18" s="2908">
        <v>3522</v>
      </c>
      <c r="I18" s="2909">
        <v>1691</v>
      </c>
      <c r="J18" s="2909">
        <v>1831</v>
      </c>
      <c r="K18" s="2908">
        <v>4946</v>
      </c>
      <c r="L18" s="2909">
        <v>2508</v>
      </c>
      <c r="M18" s="2909">
        <v>2438</v>
      </c>
      <c r="N18" s="2908">
        <v>5757</v>
      </c>
      <c r="O18" s="2909">
        <v>2945</v>
      </c>
      <c r="P18" s="2909">
        <v>2812</v>
      </c>
    </row>
    <row r="19" spans="1:16" ht="11.25" customHeight="1" x14ac:dyDescent="0.25">
      <c r="A19" s="1662" t="s">
        <v>20</v>
      </c>
      <c r="B19" s="2908">
        <v>10822</v>
      </c>
      <c r="C19" s="2909">
        <v>5123</v>
      </c>
      <c r="D19" s="2909">
        <v>5699</v>
      </c>
      <c r="E19" s="2908">
        <v>19438</v>
      </c>
      <c r="F19" s="2909">
        <v>8840</v>
      </c>
      <c r="G19" s="2909">
        <v>10598</v>
      </c>
      <c r="H19" s="2908">
        <v>21939</v>
      </c>
      <c r="I19" s="2909">
        <v>10008</v>
      </c>
      <c r="J19" s="2909">
        <v>11931</v>
      </c>
      <c r="K19" s="2908">
        <v>29026</v>
      </c>
      <c r="L19" s="2909">
        <v>14143</v>
      </c>
      <c r="M19" s="2909">
        <v>14883</v>
      </c>
      <c r="N19" s="2908">
        <v>24653</v>
      </c>
      <c r="O19" s="2909">
        <v>11989</v>
      </c>
      <c r="P19" s="2909">
        <v>12664</v>
      </c>
    </row>
    <row r="20" spans="1:16" ht="11.25" customHeight="1" x14ac:dyDescent="0.25">
      <c r="A20" s="1662" t="s">
        <v>328</v>
      </c>
      <c r="B20" s="2908">
        <v>4415</v>
      </c>
      <c r="C20" s="2909">
        <v>2140</v>
      </c>
      <c r="D20" s="2909">
        <v>2275</v>
      </c>
      <c r="E20" s="2908">
        <v>4881</v>
      </c>
      <c r="F20" s="2909">
        <v>2264</v>
      </c>
      <c r="G20" s="2909">
        <v>2617</v>
      </c>
      <c r="H20" s="2908">
        <v>2984</v>
      </c>
      <c r="I20" s="2909">
        <v>1443</v>
      </c>
      <c r="J20" s="2909">
        <v>1541</v>
      </c>
      <c r="K20" s="2908">
        <v>4258</v>
      </c>
      <c r="L20" s="2909">
        <v>2057</v>
      </c>
      <c r="M20" s="2909">
        <v>2201</v>
      </c>
      <c r="N20" s="2908">
        <v>3598</v>
      </c>
      <c r="O20" s="2909">
        <v>1708</v>
      </c>
      <c r="P20" s="2909">
        <v>1890</v>
      </c>
    </row>
    <row r="21" spans="1:16" ht="11.25" customHeight="1" x14ac:dyDescent="0.25">
      <c r="A21" s="1662" t="s">
        <v>602</v>
      </c>
      <c r="B21" s="2908">
        <v>12469</v>
      </c>
      <c r="C21" s="2909">
        <v>5817</v>
      </c>
      <c r="D21" s="2909">
        <v>6652</v>
      </c>
      <c r="E21" s="2908">
        <v>11999</v>
      </c>
      <c r="F21" s="2909">
        <v>5708</v>
      </c>
      <c r="G21" s="2909">
        <v>6291</v>
      </c>
      <c r="H21" s="2908">
        <v>8703</v>
      </c>
      <c r="I21" s="2909">
        <v>4044</v>
      </c>
      <c r="J21" s="2909">
        <v>4659</v>
      </c>
      <c r="K21" s="2908">
        <v>11626</v>
      </c>
      <c r="L21" s="2909">
        <v>5700</v>
      </c>
      <c r="M21" s="2909">
        <v>5926</v>
      </c>
      <c r="N21" s="2908">
        <v>10213</v>
      </c>
      <c r="O21" s="2909">
        <v>4986</v>
      </c>
      <c r="P21" s="2909">
        <v>5227</v>
      </c>
    </row>
    <row r="22" spans="1:16" ht="11.25" customHeight="1" x14ac:dyDescent="0.25">
      <c r="A22" s="1662" t="s">
        <v>23</v>
      </c>
      <c r="B22" s="2908">
        <v>1651</v>
      </c>
      <c r="C22" s="2909">
        <v>843</v>
      </c>
      <c r="D22" s="2909">
        <v>808</v>
      </c>
      <c r="E22" s="2908">
        <v>2301</v>
      </c>
      <c r="F22" s="2909">
        <v>1141</v>
      </c>
      <c r="G22" s="2909">
        <v>1160</v>
      </c>
      <c r="H22" s="2908">
        <v>1443</v>
      </c>
      <c r="I22" s="2909">
        <v>732</v>
      </c>
      <c r="J22" s="2909">
        <v>711</v>
      </c>
      <c r="K22" s="2908">
        <v>1963</v>
      </c>
      <c r="L22" s="2909">
        <v>1016</v>
      </c>
      <c r="M22" s="2909">
        <v>947</v>
      </c>
      <c r="N22" s="2908">
        <v>1588</v>
      </c>
      <c r="O22" s="2909">
        <v>790</v>
      </c>
      <c r="P22" s="2909">
        <v>798</v>
      </c>
    </row>
    <row r="23" spans="1:16" ht="11.25" customHeight="1" x14ac:dyDescent="0.25">
      <c r="A23" s="1662" t="s">
        <v>24</v>
      </c>
      <c r="B23" s="2908">
        <v>1626</v>
      </c>
      <c r="C23" s="2909">
        <v>841</v>
      </c>
      <c r="D23" s="2909">
        <v>785</v>
      </c>
      <c r="E23" s="2908">
        <v>1382</v>
      </c>
      <c r="F23" s="2909">
        <v>717</v>
      </c>
      <c r="G23" s="2909">
        <v>665</v>
      </c>
      <c r="H23" s="2908">
        <v>871</v>
      </c>
      <c r="I23" s="2909">
        <v>459</v>
      </c>
      <c r="J23" s="2909">
        <v>412</v>
      </c>
      <c r="K23" s="2908">
        <v>1613</v>
      </c>
      <c r="L23" s="2909">
        <v>892</v>
      </c>
      <c r="M23" s="2909">
        <v>721</v>
      </c>
      <c r="N23" s="2908">
        <v>1437</v>
      </c>
      <c r="O23" s="2909">
        <v>744</v>
      </c>
      <c r="P23" s="2909">
        <v>693</v>
      </c>
    </row>
    <row r="24" spans="1:16" x14ac:dyDescent="0.25">
      <c r="A24" s="15"/>
      <c r="B24" s="15"/>
      <c r="C24" s="15"/>
      <c r="D24" s="15"/>
      <c r="E24" s="15"/>
      <c r="F24" s="15"/>
      <c r="G24" s="15"/>
      <c r="H24" s="15"/>
      <c r="I24" s="15"/>
      <c r="J24" s="15"/>
    </row>
    <row r="25" spans="1:16" s="101" customFormat="1" x14ac:dyDescent="0.25">
      <c r="A25" s="1159" t="s">
        <v>3581</v>
      </c>
      <c r="B25" s="1162"/>
      <c r="C25" s="1162"/>
      <c r="D25" s="1162"/>
      <c r="E25" s="1162"/>
      <c r="F25" s="1162"/>
      <c r="G25" s="1162"/>
      <c r="H25" s="1162"/>
      <c r="I25" s="1162"/>
      <c r="J25" s="1162"/>
    </row>
    <row r="26" spans="1:16" s="101" customFormat="1" x14ac:dyDescent="0.25">
      <c r="A26" s="1162" t="s">
        <v>3582</v>
      </c>
      <c r="B26" s="1162"/>
      <c r="C26" s="1162"/>
      <c r="D26" s="1162"/>
      <c r="E26" s="1162"/>
      <c r="F26" s="1162"/>
      <c r="G26" s="1162"/>
      <c r="H26" s="1162"/>
      <c r="I26" s="1162"/>
      <c r="J26" s="1162"/>
    </row>
    <row r="27" spans="1:16" s="101" customFormat="1" x14ac:dyDescent="0.25">
      <c r="A27" s="1162" t="s">
        <v>3583</v>
      </c>
      <c r="B27" s="1162"/>
      <c r="C27" s="1162"/>
      <c r="D27" s="1162"/>
      <c r="E27" s="1162"/>
      <c r="F27" s="369"/>
      <c r="G27" s="369"/>
      <c r="H27" s="369"/>
      <c r="I27" s="369"/>
      <c r="J27" s="369"/>
    </row>
  </sheetData>
  <conditionalFormatting sqref="B14:G23 B13:P13 B8:G12 B7">
    <cfRule type="expression" dxfId="9" priority="2">
      <formula>IF(AND(#REF!="2",#REF!="2"),1)</formula>
    </cfRule>
  </conditionalFormatting>
  <conditionalFormatting sqref="C7:P7">
    <cfRule type="expression" dxfId="8"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N24"/>
  <sheetViews>
    <sheetView workbookViewId="0">
      <selection activeCell="C32" sqref="C32"/>
    </sheetView>
  </sheetViews>
  <sheetFormatPr baseColWidth="10" defaultColWidth="9.140625" defaultRowHeight="10.5" x14ac:dyDescent="0.25"/>
  <cols>
    <col min="1" max="1" width="21.42578125" style="28" customWidth="1"/>
    <col min="2" max="7" width="14.28515625" style="28" customWidth="1"/>
    <col min="8" max="11" width="15.28515625" style="28" customWidth="1"/>
    <col min="12" max="13" width="9.140625" style="28"/>
    <col min="14" max="14" width="20" style="28" customWidth="1"/>
    <col min="15" max="16384" width="9.140625" style="28"/>
  </cols>
  <sheetData>
    <row r="2" spans="1:14" ht="11.25" x14ac:dyDescent="0.25">
      <c r="A2" s="1222" t="s">
        <v>3584</v>
      </c>
      <c r="B2" s="17"/>
      <c r="C2" s="17"/>
      <c r="D2" s="17"/>
      <c r="E2" s="17"/>
      <c r="F2" s="17"/>
      <c r="G2" s="17"/>
    </row>
    <row r="3" spans="1:14" ht="10.5" customHeight="1" x14ac:dyDescent="0.25">
      <c r="A3" s="15"/>
      <c r="B3" s="15"/>
      <c r="C3" s="15"/>
    </row>
    <row r="4" spans="1:14" ht="15" customHeight="1" x14ac:dyDescent="0.25">
      <c r="A4" s="1493" t="s">
        <v>3585</v>
      </c>
      <c r="B4" s="2911">
        <v>2018</v>
      </c>
      <c r="C4" s="2912"/>
      <c r="D4" s="1212">
        <v>2019</v>
      </c>
      <c r="E4" s="1213"/>
      <c r="F4" s="1212">
        <v>2020</v>
      </c>
      <c r="G4" s="1213"/>
      <c r="H4" s="1212">
        <v>2021</v>
      </c>
      <c r="I4" s="1213"/>
      <c r="J4" s="1212">
        <v>2022</v>
      </c>
      <c r="K4" s="1213"/>
    </row>
    <row r="5" spans="1:14" ht="22.5" customHeight="1" x14ac:dyDescent="0.25">
      <c r="A5" s="2913"/>
      <c r="B5" s="7" t="s">
        <v>3578</v>
      </c>
      <c r="C5" s="7" t="s">
        <v>327</v>
      </c>
      <c r="D5" s="7" t="s">
        <v>3578</v>
      </c>
      <c r="E5" s="7" t="s">
        <v>327</v>
      </c>
      <c r="F5" s="7" t="s">
        <v>3578</v>
      </c>
      <c r="G5" s="7" t="s">
        <v>327</v>
      </c>
      <c r="H5" s="7" t="s">
        <v>3578</v>
      </c>
      <c r="I5" s="7" t="s">
        <v>327</v>
      </c>
      <c r="J5" s="7" t="s">
        <v>3578</v>
      </c>
      <c r="K5" s="7" t="s">
        <v>327</v>
      </c>
    </row>
    <row r="6" spans="1:14" ht="11.25" customHeight="1" x14ac:dyDescent="0.25">
      <c r="A6" s="11" t="s">
        <v>2</v>
      </c>
      <c r="B6" s="1916">
        <v>77878</v>
      </c>
      <c r="C6" s="1602">
        <v>1</v>
      </c>
      <c r="D6" s="1916">
        <v>87320</v>
      </c>
      <c r="E6" s="1602">
        <v>1</v>
      </c>
      <c r="F6" s="1916">
        <v>68129</v>
      </c>
      <c r="G6" s="1602">
        <v>1</v>
      </c>
      <c r="H6" s="1916">
        <v>93802</v>
      </c>
      <c r="I6" s="1602">
        <v>1</v>
      </c>
      <c r="J6" s="1916">
        <v>87224</v>
      </c>
      <c r="K6" s="1602">
        <v>1</v>
      </c>
    </row>
    <row r="7" spans="1:14" ht="11.25" customHeight="1" x14ac:dyDescent="0.25">
      <c r="A7" s="1662" t="s">
        <v>3586</v>
      </c>
      <c r="B7" s="415">
        <v>1786</v>
      </c>
      <c r="C7" s="1974">
        <v>2.2933305940060093E-2</v>
      </c>
      <c r="D7" s="2914">
        <v>1529</v>
      </c>
      <c r="E7" s="1974">
        <v>1.7510306917086577E-2</v>
      </c>
      <c r="F7" s="2914">
        <v>756</v>
      </c>
      <c r="G7" s="1974">
        <v>1.1096596163161061E-2</v>
      </c>
      <c r="H7" s="2914">
        <v>1176</v>
      </c>
      <c r="I7" s="1974">
        <v>1.253704611841965E-2</v>
      </c>
      <c r="J7" s="2914">
        <v>1188</v>
      </c>
      <c r="K7" s="1974">
        <v>1.3620104558378428E-2</v>
      </c>
      <c r="N7" s="13"/>
    </row>
    <row r="8" spans="1:14" ht="11.25" customHeight="1" x14ac:dyDescent="0.25">
      <c r="A8" s="1662" t="s">
        <v>1990</v>
      </c>
      <c r="B8" s="415">
        <v>5121</v>
      </c>
      <c r="C8" s="1974">
        <v>6.5756696371247342E-2</v>
      </c>
      <c r="D8" s="2914">
        <v>4608</v>
      </c>
      <c r="E8" s="1974">
        <v>5.277141548327989E-2</v>
      </c>
      <c r="F8" s="2914">
        <v>3132</v>
      </c>
      <c r="G8" s="1974">
        <v>4.5971612675952969E-2</v>
      </c>
      <c r="H8" s="2914">
        <v>4559</v>
      </c>
      <c r="I8" s="1974">
        <v>4.8602375215880261E-2</v>
      </c>
      <c r="J8" s="2914">
        <v>4785</v>
      </c>
      <c r="K8" s="1974">
        <v>5.4858754471246447E-2</v>
      </c>
      <c r="N8" s="13"/>
    </row>
    <row r="9" spans="1:14" ht="11.25" customHeight="1" x14ac:dyDescent="0.25">
      <c r="A9" s="1162" t="s">
        <v>3587</v>
      </c>
      <c r="B9" s="2915" t="s">
        <v>265</v>
      </c>
      <c r="C9" s="2916" t="s">
        <v>265</v>
      </c>
      <c r="D9" s="2917" t="s">
        <v>265</v>
      </c>
      <c r="E9" s="2916" t="s">
        <v>265</v>
      </c>
      <c r="F9" s="2917" t="s">
        <v>265</v>
      </c>
      <c r="G9" s="2916" t="s">
        <v>265</v>
      </c>
      <c r="H9" s="2914">
        <v>332</v>
      </c>
      <c r="I9" s="1974">
        <v>3.5393701626830983E-3</v>
      </c>
      <c r="J9" s="2914">
        <v>443</v>
      </c>
      <c r="K9" s="1974">
        <v>5.0788773732000367E-3</v>
      </c>
      <c r="N9" s="13"/>
    </row>
    <row r="10" spans="1:14" ht="11.25" customHeight="1" x14ac:dyDescent="0.25">
      <c r="A10" s="1662" t="s">
        <v>1992</v>
      </c>
      <c r="B10" s="415">
        <v>829</v>
      </c>
      <c r="C10" s="1974">
        <v>1.0644854772849842E-2</v>
      </c>
      <c r="D10" s="2914">
        <v>1157</v>
      </c>
      <c r="E10" s="1974">
        <v>1.3250114521300963E-2</v>
      </c>
      <c r="F10" s="2914">
        <v>579</v>
      </c>
      <c r="G10" s="1974">
        <v>8.4985835694051E-3</v>
      </c>
      <c r="H10" s="2914">
        <v>856</v>
      </c>
      <c r="I10" s="1974">
        <v>9.1256049977612424E-3</v>
      </c>
      <c r="J10" s="2914">
        <v>914</v>
      </c>
      <c r="K10" s="1974">
        <v>1.0478767311749061E-2</v>
      </c>
      <c r="N10" s="13"/>
    </row>
    <row r="11" spans="1:14" ht="11.25" customHeight="1" x14ac:dyDescent="0.25">
      <c r="A11" s="1662" t="s">
        <v>1993</v>
      </c>
      <c r="B11" s="415">
        <v>7808</v>
      </c>
      <c r="C11" s="1974">
        <v>0.100259380055985</v>
      </c>
      <c r="D11" s="2914">
        <v>8708</v>
      </c>
      <c r="E11" s="1974">
        <v>9.9725148877691253E-2</v>
      </c>
      <c r="F11" s="2914">
        <v>6255</v>
      </c>
      <c r="G11" s="1974">
        <v>9.1811123016630219E-2</v>
      </c>
      <c r="H11" s="2914">
        <v>7703</v>
      </c>
      <c r="I11" s="1974">
        <v>8.2119784226349121E-2</v>
      </c>
      <c r="J11" s="2914">
        <v>9048</v>
      </c>
      <c r="K11" s="1974">
        <v>0.10373291754562965</v>
      </c>
      <c r="N11" s="13"/>
    </row>
    <row r="12" spans="1:14" ht="11.25" customHeight="1" x14ac:dyDescent="0.25">
      <c r="A12" s="1662" t="s">
        <v>1994</v>
      </c>
      <c r="B12" s="415">
        <v>31</v>
      </c>
      <c r="C12" s="1974">
        <v>3.9805850175916174E-4</v>
      </c>
      <c r="D12" s="2914">
        <v>24</v>
      </c>
      <c r="E12" s="1974">
        <v>2.7485112230874945E-4</v>
      </c>
      <c r="F12" s="2914">
        <v>14</v>
      </c>
      <c r="G12" s="1974">
        <v>2.0549252154001966E-4</v>
      </c>
      <c r="H12" s="2914">
        <v>41</v>
      </c>
      <c r="I12" s="1974">
        <v>4.3709089358435853E-4</v>
      </c>
      <c r="J12" s="2914">
        <v>15</v>
      </c>
      <c r="K12" s="1974">
        <v>1.7197101715124278E-4</v>
      </c>
      <c r="N12" s="13"/>
    </row>
    <row r="13" spans="1:14" ht="11.25" customHeight="1" x14ac:dyDescent="0.25">
      <c r="A13" s="1662" t="s">
        <v>1995</v>
      </c>
      <c r="B13" s="415">
        <v>60829</v>
      </c>
      <c r="C13" s="1974">
        <v>0.78108066462929193</v>
      </c>
      <c r="D13" s="2914">
        <v>70103</v>
      </c>
      <c r="E13" s="1974">
        <v>0.80282867613376085</v>
      </c>
      <c r="F13" s="2914">
        <v>56731</v>
      </c>
      <c r="G13" s="1974">
        <v>0.83269973139191822</v>
      </c>
      <c r="H13" s="2914">
        <v>78262</v>
      </c>
      <c r="I13" s="1974">
        <v>0.83433189057802604</v>
      </c>
      <c r="J13" s="2914">
        <v>69932</v>
      </c>
      <c r="K13" s="1974">
        <v>0.8017518114280473</v>
      </c>
      <c r="N13" s="13"/>
    </row>
    <row r="14" spans="1:14" ht="11.25" customHeight="1" x14ac:dyDescent="0.25">
      <c r="A14" s="1662" t="s">
        <v>1996</v>
      </c>
      <c r="B14" s="415">
        <v>770</v>
      </c>
      <c r="C14" s="1974">
        <v>9.8872595598243403E-3</v>
      </c>
      <c r="D14" s="2914">
        <v>643</v>
      </c>
      <c r="E14" s="1974">
        <v>7.3637196518552455E-3</v>
      </c>
      <c r="F14" s="2914">
        <v>401</v>
      </c>
      <c r="G14" s="1974">
        <v>5.8858929383962776E-3</v>
      </c>
      <c r="H14" s="2914">
        <v>674</v>
      </c>
      <c r="I14" s="1974">
        <v>7.1853478603867722E-3</v>
      </c>
      <c r="J14" s="2914">
        <v>672</v>
      </c>
      <c r="K14" s="1974">
        <v>7.7043015683756766E-3</v>
      </c>
      <c r="N14" s="13"/>
    </row>
    <row r="15" spans="1:14" ht="11.25" customHeight="1" x14ac:dyDescent="0.25">
      <c r="A15" s="1662" t="s">
        <v>551</v>
      </c>
      <c r="B15" s="415">
        <v>683</v>
      </c>
      <c r="C15" s="1974">
        <v>8.770127635532499E-3</v>
      </c>
      <c r="D15" s="2914">
        <v>541</v>
      </c>
      <c r="E15" s="1974">
        <v>6.1956023820430601E-3</v>
      </c>
      <c r="F15" s="2914">
        <v>256</v>
      </c>
      <c r="G15" s="1974">
        <v>3.7575775367317881E-3</v>
      </c>
      <c r="H15" s="2914">
        <v>193</v>
      </c>
      <c r="I15" s="1974">
        <v>2.0575254258971025E-3</v>
      </c>
      <c r="J15" s="2914">
        <v>220</v>
      </c>
      <c r="K15" s="1974">
        <v>2.5222415848848941E-3</v>
      </c>
      <c r="N15" s="13"/>
    </row>
    <row r="16" spans="1:14" ht="11.25" customHeight="1" x14ac:dyDescent="0.25">
      <c r="A16" s="1662" t="s">
        <v>1997</v>
      </c>
      <c r="B16" s="415">
        <v>21</v>
      </c>
      <c r="C16" s="1974">
        <v>2.6965253344975475E-4</v>
      </c>
      <c r="D16" s="2914">
        <v>7</v>
      </c>
      <c r="E16" s="1974">
        <v>8.0164910673385253E-5</v>
      </c>
      <c r="F16" s="2914">
        <v>5</v>
      </c>
      <c r="G16" s="1974">
        <v>7.3390186264292741E-5</v>
      </c>
      <c r="H16" s="2914">
        <v>6</v>
      </c>
      <c r="I16" s="1974">
        <v>6.3964521012345151E-5</v>
      </c>
      <c r="J16" s="2914">
        <v>7</v>
      </c>
      <c r="K16" s="1974">
        <v>8.0253141337246627E-5</v>
      </c>
      <c r="N16" s="15"/>
    </row>
    <row r="18" spans="1:7" x14ac:dyDescent="0.25">
      <c r="A18" s="17" t="s">
        <v>3581</v>
      </c>
      <c r="B18" s="2918"/>
      <c r="C18" s="2918"/>
      <c r="D18" s="2918"/>
      <c r="E18" s="2918"/>
      <c r="F18" s="2918"/>
      <c r="G18" s="2918"/>
    </row>
    <row r="19" spans="1:7" x14ac:dyDescent="0.25">
      <c r="A19" s="2919" t="s">
        <v>3588</v>
      </c>
      <c r="B19" s="2918"/>
      <c r="C19" s="2918"/>
      <c r="D19" s="2918"/>
      <c r="E19" s="2918"/>
      <c r="F19" s="2918"/>
      <c r="G19" s="2918"/>
    </row>
    <row r="20" spans="1:7" s="1526" customFormat="1" x14ac:dyDescent="0.25">
      <c r="A20" s="28" t="s">
        <v>437</v>
      </c>
      <c r="B20" s="15"/>
      <c r="C20" s="15"/>
      <c r="D20" s="15"/>
      <c r="E20" s="15"/>
      <c r="F20" s="15"/>
      <c r="G20" s="15"/>
    </row>
    <row r="21" spans="1:7" x14ac:dyDescent="0.25">
      <c r="A21" s="15" t="s">
        <v>3583</v>
      </c>
    </row>
    <row r="24" spans="1:7" x14ac:dyDescent="0.25">
      <c r="G24" s="2920"/>
    </row>
  </sheetData>
  <conditionalFormatting sqref="B7:B8 B10:B16 D10:D16 D7:D8 F7:F8 F10:F16 H10:H16 H7:H8 J7:J8 J10:J16">
    <cfRule type="expression" dxfId="7" priority="3">
      <formula>IF(AND(#REF!="2",#REF!="2"),1)</formula>
    </cfRule>
  </conditionalFormatting>
  <conditionalFormatting sqref="H9">
    <cfRule type="expression" dxfId="6" priority="2">
      <formula>IF(AND(#REF!="2",#REF!="2"),1)</formula>
    </cfRule>
  </conditionalFormatting>
  <conditionalFormatting sqref="J9">
    <cfRule type="expression" dxfId="5"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2:D29"/>
  <sheetViews>
    <sheetView workbookViewId="0">
      <selection activeCell="C32" sqref="C32"/>
    </sheetView>
  </sheetViews>
  <sheetFormatPr baseColWidth="10" defaultColWidth="9.140625" defaultRowHeight="10.5" x14ac:dyDescent="0.25"/>
  <cols>
    <col min="1" max="1" width="23.7109375" style="28" customWidth="1"/>
    <col min="2" max="4" width="11.42578125" style="28" customWidth="1"/>
    <col min="5" max="16384" width="9.140625" style="28"/>
  </cols>
  <sheetData>
    <row r="2" spans="1:4" ht="11.25" x14ac:dyDescent="0.25">
      <c r="A2" s="946" t="s">
        <v>3589</v>
      </c>
      <c r="B2" s="983"/>
      <c r="C2" s="983"/>
      <c r="D2" s="983"/>
    </row>
    <row r="3" spans="1:4" x14ac:dyDescent="0.25">
      <c r="A3" s="5"/>
      <c r="B3" s="5"/>
      <c r="C3" s="5"/>
      <c r="D3" s="5"/>
    </row>
    <row r="4" spans="1:4" ht="15" customHeight="1" x14ac:dyDescent="0.25">
      <c r="A4" s="2709" t="s">
        <v>5</v>
      </c>
      <c r="B4" s="2900" t="s">
        <v>103</v>
      </c>
      <c r="C4" s="2921" t="s">
        <v>3578</v>
      </c>
      <c r="D4" s="1212"/>
    </row>
    <row r="5" spans="1:4" ht="15" customHeight="1" x14ac:dyDescent="0.25">
      <c r="A5" s="2903"/>
      <c r="B5" s="2904"/>
      <c r="C5" s="7" t="s">
        <v>157</v>
      </c>
      <c r="D5" s="7" t="s">
        <v>158</v>
      </c>
    </row>
    <row r="6" spans="1:4" x14ac:dyDescent="0.25">
      <c r="A6" s="11" t="s">
        <v>187</v>
      </c>
      <c r="B6" s="2908">
        <v>1229979</v>
      </c>
      <c r="C6" s="2908">
        <v>566668</v>
      </c>
      <c r="D6" s="2908">
        <v>663311</v>
      </c>
    </row>
    <row r="7" spans="1:4" x14ac:dyDescent="0.25">
      <c r="A7" s="1662" t="s">
        <v>9</v>
      </c>
      <c r="B7" s="2908">
        <v>58203</v>
      </c>
      <c r="C7" s="2909">
        <v>27882</v>
      </c>
      <c r="D7" s="2909">
        <v>30321</v>
      </c>
    </row>
    <row r="8" spans="1:4" x14ac:dyDescent="0.25">
      <c r="A8" s="1662" t="s">
        <v>10</v>
      </c>
      <c r="B8" s="2908">
        <v>64444</v>
      </c>
      <c r="C8" s="2909">
        <v>31461</v>
      </c>
      <c r="D8" s="2909">
        <v>32983</v>
      </c>
    </row>
    <row r="9" spans="1:4" x14ac:dyDescent="0.25">
      <c r="A9" s="1662" t="s">
        <v>11</v>
      </c>
      <c r="B9" s="2908">
        <v>59689</v>
      </c>
      <c r="C9" s="2909">
        <v>28897</v>
      </c>
      <c r="D9" s="2909">
        <v>30792</v>
      </c>
    </row>
    <row r="10" spans="1:4" x14ac:dyDescent="0.25">
      <c r="A10" s="1662" t="s">
        <v>12</v>
      </c>
      <c r="B10" s="2908">
        <v>50486</v>
      </c>
      <c r="C10" s="2909">
        <v>23563</v>
      </c>
      <c r="D10" s="2909">
        <v>26923</v>
      </c>
    </row>
    <row r="11" spans="1:4" x14ac:dyDescent="0.25">
      <c r="A11" s="2910" t="s">
        <v>13</v>
      </c>
      <c r="B11" s="2908">
        <v>34120</v>
      </c>
      <c r="C11" s="2909">
        <v>15562</v>
      </c>
      <c r="D11" s="2909">
        <v>18558</v>
      </c>
    </row>
    <row r="12" spans="1:4" x14ac:dyDescent="0.25">
      <c r="A12" s="2910" t="s">
        <v>14</v>
      </c>
      <c r="B12" s="2908">
        <v>42934</v>
      </c>
      <c r="C12" s="2909">
        <v>19650</v>
      </c>
      <c r="D12" s="2909">
        <v>23284</v>
      </c>
    </row>
    <row r="13" spans="1:4" x14ac:dyDescent="0.25">
      <c r="A13" s="2910" t="s">
        <v>15</v>
      </c>
      <c r="B13" s="2908">
        <v>247381</v>
      </c>
      <c r="C13" s="2909">
        <v>109896</v>
      </c>
      <c r="D13" s="2909">
        <v>137485</v>
      </c>
    </row>
    <row r="14" spans="1:4" x14ac:dyDescent="0.25">
      <c r="A14" s="2910" t="s">
        <v>16</v>
      </c>
      <c r="B14" s="2908">
        <v>20850</v>
      </c>
      <c r="C14" s="2909">
        <v>9678</v>
      </c>
      <c r="D14" s="2909">
        <v>11172</v>
      </c>
    </row>
    <row r="15" spans="1:4" x14ac:dyDescent="0.25">
      <c r="A15" s="1662" t="s">
        <v>17</v>
      </c>
      <c r="B15" s="2908">
        <v>20203</v>
      </c>
      <c r="C15" s="2909">
        <v>9159</v>
      </c>
      <c r="D15" s="2909">
        <v>11044</v>
      </c>
    </row>
    <row r="16" spans="1:4" x14ac:dyDescent="0.25">
      <c r="A16" s="1662" t="s">
        <v>18</v>
      </c>
      <c r="B16" s="2908">
        <v>7979</v>
      </c>
      <c r="C16" s="2909">
        <v>3708</v>
      </c>
      <c r="D16" s="2909">
        <v>4271</v>
      </c>
    </row>
    <row r="17" spans="1:4" x14ac:dyDescent="0.25">
      <c r="A17" s="1662" t="s">
        <v>19</v>
      </c>
      <c r="B17" s="2908">
        <v>94907</v>
      </c>
      <c r="C17" s="2909">
        <v>44617</v>
      </c>
      <c r="D17" s="2909">
        <v>50290</v>
      </c>
    </row>
    <row r="18" spans="1:4" x14ac:dyDescent="0.25">
      <c r="A18" s="1662" t="s">
        <v>20</v>
      </c>
      <c r="B18" s="2908">
        <v>225926</v>
      </c>
      <c r="C18" s="2909">
        <v>104391</v>
      </c>
      <c r="D18" s="2909">
        <v>121535</v>
      </c>
    </row>
    <row r="19" spans="1:4" x14ac:dyDescent="0.25">
      <c r="A19" s="1662" t="s">
        <v>328</v>
      </c>
      <c r="B19" s="2908">
        <v>60658</v>
      </c>
      <c r="C19" s="2909">
        <v>27320</v>
      </c>
      <c r="D19" s="2909">
        <v>33338</v>
      </c>
    </row>
    <row r="20" spans="1:4" x14ac:dyDescent="0.25">
      <c r="A20" s="1662" t="s">
        <v>602</v>
      </c>
      <c r="B20" s="2908">
        <v>173902</v>
      </c>
      <c r="C20" s="2909">
        <v>77775</v>
      </c>
      <c r="D20" s="2909">
        <v>96127</v>
      </c>
    </row>
    <row r="21" spans="1:4" x14ac:dyDescent="0.25">
      <c r="A21" s="1662" t="s">
        <v>23</v>
      </c>
      <c r="B21" s="2908">
        <v>26314</v>
      </c>
      <c r="C21" s="2909">
        <v>12425</v>
      </c>
      <c r="D21" s="2909">
        <v>13889</v>
      </c>
    </row>
    <row r="22" spans="1:4" x14ac:dyDescent="0.25">
      <c r="A22" s="1662" t="s">
        <v>24</v>
      </c>
      <c r="B22" s="2908">
        <v>41983</v>
      </c>
      <c r="C22" s="2909">
        <v>20684</v>
      </c>
      <c r="D22" s="2909">
        <v>21299</v>
      </c>
    </row>
    <row r="23" spans="1:4" x14ac:dyDescent="0.25">
      <c r="A23" s="15"/>
      <c r="B23" s="15"/>
      <c r="C23" s="15"/>
      <c r="D23" s="15"/>
    </row>
    <row r="24" spans="1:4" s="101" customFormat="1" x14ac:dyDescent="0.25">
      <c r="A24" s="1159" t="s">
        <v>3581</v>
      </c>
      <c r="B24" s="1162"/>
      <c r="C24" s="1162"/>
      <c r="D24" s="1162"/>
    </row>
    <row r="25" spans="1:4" s="101" customFormat="1" x14ac:dyDescent="0.25">
      <c r="A25" s="1162" t="s">
        <v>3590</v>
      </c>
      <c r="B25" s="1162"/>
      <c r="C25" s="1162"/>
      <c r="D25" s="1162"/>
    </row>
    <row r="26" spans="1:4" s="101" customFormat="1" x14ac:dyDescent="0.25">
      <c r="A26" s="1162" t="s">
        <v>3583</v>
      </c>
      <c r="B26" s="1162"/>
      <c r="C26" s="1162"/>
      <c r="D26" s="1162"/>
    </row>
    <row r="27" spans="1:4" x14ac:dyDescent="0.25">
      <c r="A27" s="15"/>
      <c r="B27" s="15"/>
      <c r="C27" s="15"/>
      <c r="D27" s="15"/>
    </row>
    <row r="28" spans="1:4" x14ac:dyDescent="0.25">
      <c r="B28" s="15"/>
      <c r="C28" s="15"/>
      <c r="D28" s="15"/>
    </row>
    <row r="29" spans="1:4" x14ac:dyDescent="0.25">
      <c r="B29" s="15"/>
      <c r="C29" s="15"/>
      <c r="D29" s="15"/>
    </row>
  </sheetData>
  <conditionalFormatting sqref="B6:D22">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dimension ref="A2:D21"/>
  <sheetViews>
    <sheetView zoomScaleNormal="100" workbookViewId="0">
      <selection activeCell="C32" sqref="C32"/>
    </sheetView>
  </sheetViews>
  <sheetFormatPr baseColWidth="10" defaultColWidth="9.140625" defaultRowHeight="10.5" x14ac:dyDescent="0.25"/>
  <cols>
    <col min="1" max="1" width="21.42578125" style="28" customWidth="1"/>
    <col min="2" max="4" width="17.85546875" style="28" customWidth="1"/>
    <col min="5" max="16384" width="9.140625" style="28"/>
  </cols>
  <sheetData>
    <row r="2" spans="1:4" ht="15" customHeight="1" x14ac:dyDescent="0.25">
      <c r="A2" s="2922" t="s">
        <v>3591</v>
      </c>
      <c r="B2" s="17"/>
    </row>
    <row r="3" spans="1:4" ht="10.5" customHeight="1" x14ac:dyDescent="0.25">
      <c r="A3" s="15"/>
      <c r="B3" s="15"/>
    </row>
    <row r="4" spans="1:4" ht="15" customHeight="1" x14ac:dyDescent="0.25">
      <c r="A4" s="1493" t="s">
        <v>3585</v>
      </c>
      <c r="B4" s="2921" t="s">
        <v>3578</v>
      </c>
      <c r="C4" s="2923"/>
      <c r="D4" s="2924"/>
    </row>
    <row r="5" spans="1:4" ht="15" customHeight="1" x14ac:dyDescent="0.25">
      <c r="A5" s="2913"/>
      <c r="B5" s="7" t="s">
        <v>103</v>
      </c>
      <c r="C5" s="7" t="s">
        <v>7</v>
      </c>
      <c r="D5" s="7" t="s">
        <v>8</v>
      </c>
    </row>
    <row r="6" spans="1:4" ht="11.25" customHeight="1" x14ac:dyDescent="0.25">
      <c r="A6" s="5" t="s">
        <v>2</v>
      </c>
      <c r="B6" s="1916">
        <v>1229979</v>
      </c>
      <c r="C6" s="1171">
        <v>566668</v>
      </c>
      <c r="D6" s="1171">
        <v>663311</v>
      </c>
    </row>
    <row r="7" spans="1:4" ht="11.25" customHeight="1" x14ac:dyDescent="0.25">
      <c r="A7" s="13" t="s">
        <v>3586</v>
      </c>
      <c r="B7" s="574">
        <v>32313</v>
      </c>
      <c r="C7" s="415">
        <v>15593</v>
      </c>
      <c r="D7" s="415">
        <v>16720</v>
      </c>
    </row>
    <row r="8" spans="1:4" ht="11.25" customHeight="1" x14ac:dyDescent="0.25">
      <c r="A8" s="13" t="s">
        <v>1990</v>
      </c>
      <c r="B8" s="574">
        <v>108387</v>
      </c>
      <c r="C8" s="415">
        <v>52111</v>
      </c>
      <c r="D8" s="415">
        <v>56276</v>
      </c>
    </row>
    <row r="9" spans="1:4" ht="11.25" customHeight="1" x14ac:dyDescent="0.25">
      <c r="A9" s="13" t="s">
        <v>3592</v>
      </c>
      <c r="B9" s="574">
        <v>776</v>
      </c>
      <c r="C9" s="415">
        <v>377</v>
      </c>
      <c r="D9" s="415">
        <v>399</v>
      </c>
    </row>
    <row r="10" spans="1:4" ht="11.25" customHeight="1" x14ac:dyDescent="0.25">
      <c r="A10" s="13" t="s">
        <v>1992</v>
      </c>
      <c r="B10" s="574">
        <v>13048</v>
      </c>
      <c r="C10" s="415">
        <v>6130</v>
      </c>
      <c r="D10" s="415">
        <v>6918</v>
      </c>
    </row>
    <row r="11" spans="1:4" ht="11.25" customHeight="1" x14ac:dyDescent="0.25">
      <c r="A11" s="13" t="s">
        <v>1993</v>
      </c>
      <c r="B11" s="574">
        <v>84303</v>
      </c>
      <c r="C11" s="415">
        <v>38929</v>
      </c>
      <c r="D11" s="415">
        <v>45374</v>
      </c>
    </row>
    <row r="12" spans="1:4" ht="11.25" customHeight="1" x14ac:dyDescent="0.25">
      <c r="A12" s="13" t="s">
        <v>1994</v>
      </c>
      <c r="B12" s="574">
        <v>755</v>
      </c>
      <c r="C12" s="415">
        <v>383</v>
      </c>
      <c r="D12" s="415">
        <v>372</v>
      </c>
    </row>
    <row r="13" spans="1:4" ht="11.25" customHeight="1" x14ac:dyDescent="0.25">
      <c r="A13" s="13" t="s">
        <v>1995</v>
      </c>
      <c r="B13" s="574">
        <v>972809</v>
      </c>
      <c r="C13" s="415">
        <v>444597</v>
      </c>
      <c r="D13" s="415">
        <v>528212</v>
      </c>
    </row>
    <row r="14" spans="1:4" ht="11.25" customHeight="1" x14ac:dyDescent="0.25">
      <c r="A14" s="13" t="s">
        <v>1996</v>
      </c>
      <c r="B14" s="574">
        <v>11766</v>
      </c>
      <c r="C14" s="415">
        <v>5669</v>
      </c>
      <c r="D14" s="415">
        <v>6097</v>
      </c>
    </row>
    <row r="15" spans="1:4" ht="11.25" customHeight="1" x14ac:dyDescent="0.25">
      <c r="A15" s="13" t="s">
        <v>551</v>
      </c>
      <c r="B15" s="574">
        <v>5579</v>
      </c>
      <c r="C15" s="415">
        <v>2774</v>
      </c>
      <c r="D15" s="415">
        <v>2805</v>
      </c>
    </row>
    <row r="16" spans="1:4" ht="11.25" customHeight="1" x14ac:dyDescent="0.25">
      <c r="A16" s="15" t="s">
        <v>1997</v>
      </c>
      <c r="B16" s="2925">
        <v>243</v>
      </c>
      <c r="C16" s="415">
        <v>105</v>
      </c>
      <c r="D16" s="415">
        <v>138</v>
      </c>
    </row>
    <row r="17" spans="1:2" x14ac:dyDescent="0.25">
      <c r="A17" s="15"/>
      <c r="B17" s="15"/>
    </row>
    <row r="18" spans="1:2" x14ac:dyDescent="0.25">
      <c r="A18" s="17" t="s">
        <v>3581</v>
      </c>
      <c r="B18" s="2918"/>
    </row>
    <row r="19" spans="1:2" x14ac:dyDescent="0.25">
      <c r="A19" s="1162" t="s">
        <v>3590</v>
      </c>
      <c r="B19" s="2918"/>
    </row>
    <row r="20" spans="1:2" x14ac:dyDescent="0.25">
      <c r="A20" s="2919" t="s">
        <v>3593</v>
      </c>
      <c r="B20" s="2918"/>
    </row>
    <row r="21" spans="1:2" x14ac:dyDescent="0.25">
      <c r="A21" s="15" t="s">
        <v>3583</v>
      </c>
    </row>
  </sheetData>
  <conditionalFormatting sqref="B7:B15">
    <cfRule type="expression" dxfId="3" priority="2">
      <formula>IF(AND(#REF!="2",#REF!="2"),1)</formula>
    </cfRule>
  </conditionalFormatting>
  <conditionalFormatting sqref="C7:C16">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dimension ref="A1:U80"/>
  <sheetViews>
    <sheetView zoomScaleNormal="100" workbookViewId="0">
      <selection activeCell="C32" sqref="C32"/>
    </sheetView>
  </sheetViews>
  <sheetFormatPr baseColWidth="10" defaultColWidth="9.140625" defaultRowHeight="11.25" customHeight="1" x14ac:dyDescent="0.15"/>
  <cols>
    <col min="1" max="1" width="20" style="20" customWidth="1"/>
    <col min="2" max="2" width="19.28515625" style="20" customWidth="1"/>
    <col min="3" max="4" width="9.42578125" style="20" customWidth="1"/>
    <col min="5" max="5" width="12.140625" style="20" bestFit="1" customWidth="1"/>
    <col min="6" max="11" width="9.42578125" style="20" customWidth="1"/>
    <col min="12" max="12" width="19.140625" style="20" customWidth="1"/>
    <col min="13" max="13" width="11.5703125" style="20" customWidth="1"/>
    <col min="14" max="21" width="9.28515625" style="20" customWidth="1"/>
    <col min="22" max="16384" width="9.140625" style="20"/>
  </cols>
  <sheetData>
    <row r="1" spans="1:21" ht="10.5" x14ac:dyDescent="0.15"/>
    <row r="2" spans="1:21" s="1526" customFormat="1" ht="10.5" x14ac:dyDescent="0.25">
      <c r="A2" s="17" t="s">
        <v>3728</v>
      </c>
      <c r="B2" s="28"/>
      <c r="C2" s="28"/>
      <c r="D2" s="28"/>
      <c r="E2" s="28"/>
      <c r="F2" s="28"/>
      <c r="G2" s="28"/>
      <c r="H2" s="28"/>
      <c r="I2" s="28"/>
      <c r="J2" s="28"/>
      <c r="K2" s="28"/>
    </row>
    <row r="3" spans="1:21" ht="11.25" customHeight="1" x14ac:dyDescent="0.15">
      <c r="A3" s="27"/>
    </row>
    <row r="4" spans="1:21" ht="11.25" customHeight="1" x14ac:dyDescent="0.15">
      <c r="A4" s="2900" t="s">
        <v>5</v>
      </c>
      <c r="B4" s="2926">
        <v>2018</v>
      </c>
      <c r="C4" s="2926"/>
      <c r="D4" s="2926"/>
      <c r="E4" s="2926"/>
      <c r="F4" s="2926"/>
      <c r="G4" s="2926"/>
      <c r="H4" s="2926"/>
      <c r="I4" s="2926"/>
      <c r="J4" s="2926"/>
      <c r="K4" s="2926"/>
      <c r="L4" s="2911">
        <v>2019</v>
      </c>
      <c r="M4" s="2927"/>
      <c r="N4" s="2927"/>
      <c r="O4" s="2927"/>
      <c r="P4" s="2927"/>
      <c r="Q4" s="2927"/>
      <c r="R4" s="2927"/>
      <c r="S4" s="2927"/>
      <c r="T4" s="2927"/>
      <c r="U4" s="2912"/>
    </row>
    <row r="5" spans="1:21" ht="11.25" customHeight="1" x14ac:dyDescent="0.15">
      <c r="A5" s="2928"/>
      <c r="B5" s="2929" t="s">
        <v>3594</v>
      </c>
      <c r="C5" s="2898" t="s">
        <v>3595</v>
      </c>
      <c r="D5" s="2898"/>
      <c r="E5" s="2898"/>
      <c r="F5" s="2898" t="s">
        <v>3596</v>
      </c>
      <c r="G5" s="2898"/>
      <c r="H5" s="2898"/>
      <c r="I5" s="2898" t="s">
        <v>3597</v>
      </c>
      <c r="J5" s="2898"/>
      <c r="K5" s="2898"/>
      <c r="L5" s="2930" t="s">
        <v>3598</v>
      </c>
      <c r="M5" s="2931" t="s">
        <v>3595</v>
      </c>
      <c r="N5" s="2932"/>
      <c r="O5" s="2933"/>
      <c r="P5" s="2934" t="s">
        <v>3596</v>
      </c>
      <c r="Q5" s="2932"/>
      <c r="R5" s="2933"/>
      <c r="S5" s="2934" t="s">
        <v>3597</v>
      </c>
      <c r="T5" s="2932"/>
      <c r="U5" s="2933"/>
    </row>
    <row r="6" spans="1:21" ht="11.25" customHeight="1" x14ac:dyDescent="0.15">
      <c r="A6" s="2928"/>
      <c r="B6" s="2935"/>
      <c r="C6" s="2936"/>
      <c r="D6" s="2937" t="s">
        <v>3599</v>
      </c>
      <c r="E6" s="2938"/>
      <c r="F6" s="2939"/>
      <c r="G6" s="2940" t="s">
        <v>3599</v>
      </c>
      <c r="H6" s="2938"/>
      <c r="I6" s="2939"/>
      <c r="J6" s="2940" t="s">
        <v>3599</v>
      </c>
      <c r="K6" s="2941"/>
      <c r="L6" s="2942"/>
      <c r="M6" s="2943" t="s">
        <v>3599</v>
      </c>
      <c r="N6" s="2944"/>
      <c r="O6" s="2945"/>
      <c r="P6" s="2946" t="s">
        <v>3599</v>
      </c>
      <c r="Q6" s="2944"/>
      <c r="R6" s="2945"/>
      <c r="S6" s="2946" t="s">
        <v>3599</v>
      </c>
      <c r="T6" s="2944"/>
      <c r="U6" s="2945"/>
    </row>
    <row r="7" spans="1:21" ht="11.25" customHeight="1" x14ac:dyDescent="0.15">
      <c r="A7" s="2904"/>
      <c r="B7" s="2947"/>
      <c r="C7" s="2948" t="s">
        <v>103</v>
      </c>
      <c r="D7" s="2948" t="s">
        <v>7</v>
      </c>
      <c r="E7" s="2948" t="s">
        <v>8</v>
      </c>
      <c r="F7" s="2948" t="s">
        <v>103</v>
      </c>
      <c r="G7" s="2948" t="s">
        <v>7</v>
      </c>
      <c r="H7" s="2948" t="s">
        <v>8</v>
      </c>
      <c r="I7" s="2948" t="s">
        <v>103</v>
      </c>
      <c r="J7" s="2948" t="s">
        <v>7</v>
      </c>
      <c r="K7" s="2948" t="s">
        <v>8</v>
      </c>
      <c r="L7" s="2949"/>
      <c r="M7" s="2948" t="s">
        <v>103</v>
      </c>
      <c r="N7" s="2948" t="s">
        <v>7</v>
      </c>
      <c r="O7" s="2948" t="s">
        <v>8</v>
      </c>
      <c r="P7" s="2948" t="s">
        <v>103</v>
      </c>
      <c r="Q7" s="2948" t="s">
        <v>7</v>
      </c>
      <c r="R7" s="2948" t="s">
        <v>8</v>
      </c>
      <c r="S7" s="2948" t="s">
        <v>103</v>
      </c>
      <c r="T7" s="2948" t="s">
        <v>7</v>
      </c>
      <c r="U7" s="2948" t="s">
        <v>8</v>
      </c>
    </row>
    <row r="8" spans="1:21" ht="11.25" customHeight="1" x14ac:dyDescent="0.15">
      <c r="A8" s="2950" t="s">
        <v>2</v>
      </c>
      <c r="B8" s="2951">
        <v>90571</v>
      </c>
      <c r="C8" s="743">
        <v>33613</v>
      </c>
      <c r="D8" s="743">
        <v>15819</v>
      </c>
      <c r="E8" s="743">
        <v>17794</v>
      </c>
      <c r="F8" s="743">
        <v>30155</v>
      </c>
      <c r="G8" s="743">
        <v>13543</v>
      </c>
      <c r="H8" s="743">
        <v>16612</v>
      </c>
      <c r="I8" s="743">
        <v>26803</v>
      </c>
      <c r="J8" s="743">
        <v>10609</v>
      </c>
      <c r="K8" s="743">
        <v>16194</v>
      </c>
      <c r="L8" s="2952">
        <v>92385</v>
      </c>
      <c r="M8" s="2908">
        <v>33797</v>
      </c>
      <c r="N8" s="2908">
        <v>15868</v>
      </c>
      <c r="O8" s="2908">
        <v>17929</v>
      </c>
      <c r="P8" s="2908">
        <v>30396</v>
      </c>
      <c r="Q8" s="2908">
        <v>13577</v>
      </c>
      <c r="R8" s="2908">
        <v>16819</v>
      </c>
      <c r="S8" s="2908">
        <v>28192</v>
      </c>
      <c r="T8" s="2908">
        <v>7902</v>
      </c>
      <c r="U8" s="2908">
        <v>20290</v>
      </c>
    </row>
    <row r="9" spans="1:21" ht="11.25" customHeight="1" x14ac:dyDescent="0.15">
      <c r="A9" s="2953" t="s">
        <v>9</v>
      </c>
      <c r="B9" s="2951">
        <v>4143</v>
      </c>
      <c r="C9" s="743">
        <v>1490</v>
      </c>
      <c r="D9" s="481">
        <v>726</v>
      </c>
      <c r="E9" s="481">
        <v>764</v>
      </c>
      <c r="F9" s="743">
        <v>1207</v>
      </c>
      <c r="G9" s="481">
        <v>590</v>
      </c>
      <c r="H9" s="481">
        <v>617</v>
      </c>
      <c r="I9" s="743">
        <v>1446</v>
      </c>
      <c r="J9" s="481">
        <v>569</v>
      </c>
      <c r="K9" s="481">
        <v>877</v>
      </c>
      <c r="L9" s="2952">
        <v>4256</v>
      </c>
      <c r="M9" s="2908">
        <v>1496</v>
      </c>
      <c r="N9" s="2954">
        <v>699</v>
      </c>
      <c r="O9" s="2954">
        <v>797</v>
      </c>
      <c r="P9" s="2908">
        <v>1224</v>
      </c>
      <c r="Q9" s="2954">
        <v>611</v>
      </c>
      <c r="R9" s="2954">
        <v>613</v>
      </c>
      <c r="S9" s="2908">
        <v>1536</v>
      </c>
      <c r="T9" s="2954">
        <v>427</v>
      </c>
      <c r="U9" s="2954">
        <v>1109</v>
      </c>
    </row>
    <row r="10" spans="1:21" ht="11.25" customHeight="1" x14ac:dyDescent="0.15">
      <c r="A10" s="2953" t="s">
        <v>10</v>
      </c>
      <c r="B10" s="2951">
        <v>3825</v>
      </c>
      <c r="C10" s="743">
        <v>1307</v>
      </c>
      <c r="D10" s="481">
        <v>629</v>
      </c>
      <c r="E10" s="481">
        <v>678</v>
      </c>
      <c r="F10" s="743">
        <v>1239</v>
      </c>
      <c r="G10" s="481">
        <v>557</v>
      </c>
      <c r="H10" s="481">
        <v>682</v>
      </c>
      <c r="I10" s="743">
        <v>1279</v>
      </c>
      <c r="J10" s="481">
        <v>501</v>
      </c>
      <c r="K10" s="481">
        <v>778</v>
      </c>
      <c r="L10" s="2952">
        <v>3950</v>
      </c>
      <c r="M10" s="2908">
        <v>1312</v>
      </c>
      <c r="N10" s="2954">
        <v>656</v>
      </c>
      <c r="O10" s="2954">
        <v>656</v>
      </c>
      <c r="P10" s="2908">
        <v>1245</v>
      </c>
      <c r="Q10" s="2954">
        <v>563</v>
      </c>
      <c r="R10" s="2954">
        <v>682</v>
      </c>
      <c r="S10" s="2908">
        <v>1393</v>
      </c>
      <c r="T10" s="2954">
        <v>377</v>
      </c>
      <c r="U10" s="2954">
        <v>1016</v>
      </c>
    </row>
    <row r="11" spans="1:21" ht="11.25" customHeight="1" x14ac:dyDescent="0.15">
      <c r="A11" s="2953" t="s">
        <v>11</v>
      </c>
      <c r="B11" s="2951">
        <v>2118</v>
      </c>
      <c r="C11" s="743">
        <v>670</v>
      </c>
      <c r="D11" s="481">
        <v>338</v>
      </c>
      <c r="E11" s="481">
        <v>332</v>
      </c>
      <c r="F11" s="743">
        <v>636</v>
      </c>
      <c r="G11" s="481">
        <v>305</v>
      </c>
      <c r="H11" s="481">
        <v>331</v>
      </c>
      <c r="I11" s="743">
        <v>812</v>
      </c>
      <c r="J11" s="481">
        <v>343</v>
      </c>
      <c r="K11" s="481">
        <v>469</v>
      </c>
      <c r="L11" s="2952">
        <v>2215</v>
      </c>
      <c r="M11" s="2908">
        <v>674</v>
      </c>
      <c r="N11" s="2954">
        <v>333</v>
      </c>
      <c r="O11" s="2954">
        <v>341</v>
      </c>
      <c r="P11" s="2908">
        <v>651</v>
      </c>
      <c r="Q11" s="2954">
        <v>292</v>
      </c>
      <c r="R11" s="2954">
        <v>359</v>
      </c>
      <c r="S11" s="2908">
        <v>890</v>
      </c>
      <c r="T11" s="2954">
        <v>274</v>
      </c>
      <c r="U11" s="2954">
        <v>616</v>
      </c>
    </row>
    <row r="12" spans="1:21" ht="11.25" customHeight="1" x14ac:dyDescent="0.15">
      <c r="A12" s="2953" t="s">
        <v>12</v>
      </c>
      <c r="B12" s="2951">
        <v>2589</v>
      </c>
      <c r="C12" s="743">
        <v>846</v>
      </c>
      <c r="D12" s="481">
        <v>408</v>
      </c>
      <c r="E12" s="481">
        <v>438</v>
      </c>
      <c r="F12" s="743">
        <v>836</v>
      </c>
      <c r="G12" s="481">
        <v>401</v>
      </c>
      <c r="H12" s="481">
        <v>435</v>
      </c>
      <c r="I12" s="2955">
        <v>907</v>
      </c>
      <c r="J12" s="481">
        <v>341</v>
      </c>
      <c r="K12" s="481">
        <v>566</v>
      </c>
      <c r="L12" s="2952">
        <v>2621</v>
      </c>
      <c r="M12" s="2908">
        <v>847</v>
      </c>
      <c r="N12" s="2954">
        <v>425</v>
      </c>
      <c r="O12" s="2954">
        <v>422</v>
      </c>
      <c r="P12" s="2908">
        <v>842</v>
      </c>
      <c r="Q12" s="2954">
        <v>400</v>
      </c>
      <c r="R12" s="2954">
        <v>442</v>
      </c>
      <c r="S12" s="2908">
        <v>932</v>
      </c>
      <c r="T12" s="2954">
        <v>249</v>
      </c>
      <c r="U12" s="2954">
        <v>683</v>
      </c>
    </row>
    <row r="13" spans="1:21" ht="11.25" customHeight="1" x14ac:dyDescent="0.15">
      <c r="A13" s="2953" t="s">
        <v>13</v>
      </c>
      <c r="B13" s="2951">
        <v>1375</v>
      </c>
      <c r="C13" s="743">
        <v>417</v>
      </c>
      <c r="D13" s="481">
        <v>192</v>
      </c>
      <c r="E13" s="481">
        <v>225</v>
      </c>
      <c r="F13" s="743">
        <v>445</v>
      </c>
      <c r="G13" s="481">
        <v>209</v>
      </c>
      <c r="H13" s="481">
        <v>236</v>
      </c>
      <c r="I13" s="743">
        <v>513</v>
      </c>
      <c r="J13" s="481">
        <v>196</v>
      </c>
      <c r="K13" s="481">
        <v>317</v>
      </c>
      <c r="L13" s="2952">
        <v>1363</v>
      </c>
      <c r="M13" s="2908">
        <v>421</v>
      </c>
      <c r="N13" s="2954">
        <v>195</v>
      </c>
      <c r="O13" s="2954">
        <v>226</v>
      </c>
      <c r="P13" s="2908">
        <v>436</v>
      </c>
      <c r="Q13" s="2954">
        <v>192</v>
      </c>
      <c r="R13" s="2954">
        <v>244</v>
      </c>
      <c r="S13" s="2908">
        <v>506</v>
      </c>
      <c r="T13" s="2954">
        <v>103</v>
      </c>
      <c r="U13" s="2954">
        <v>403</v>
      </c>
    </row>
    <row r="14" spans="1:21" ht="11.25" customHeight="1" x14ac:dyDescent="0.15">
      <c r="A14" s="2953" t="s">
        <v>14</v>
      </c>
      <c r="B14" s="2951">
        <v>3188</v>
      </c>
      <c r="C14" s="743">
        <v>909</v>
      </c>
      <c r="D14" s="481">
        <v>445</v>
      </c>
      <c r="E14" s="481">
        <v>464</v>
      </c>
      <c r="F14" s="743">
        <v>1081</v>
      </c>
      <c r="G14" s="481">
        <v>457</v>
      </c>
      <c r="H14" s="481">
        <v>624</v>
      </c>
      <c r="I14" s="743">
        <v>1198</v>
      </c>
      <c r="J14" s="481">
        <v>467</v>
      </c>
      <c r="K14" s="481">
        <v>731</v>
      </c>
      <c r="L14" s="2952">
        <v>3194</v>
      </c>
      <c r="M14" s="2908">
        <v>918</v>
      </c>
      <c r="N14" s="2954">
        <v>441</v>
      </c>
      <c r="O14" s="2954">
        <v>477</v>
      </c>
      <c r="P14" s="2908">
        <v>1088</v>
      </c>
      <c r="Q14" s="2954">
        <v>487</v>
      </c>
      <c r="R14" s="2954">
        <v>601</v>
      </c>
      <c r="S14" s="2908">
        <v>1188</v>
      </c>
      <c r="T14" s="2954">
        <v>325</v>
      </c>
      <c r="U14" s="2954">
        <v>863</v>
      </c>
    </row>
    <row r="15" spans="1:21" ht="11.25" customHeight="1" x14ac:dyDescent="0.15">
      <c r="A15" s="2953" t="s">
        <v>15</v>
      </c>
      <c r="B15" s="2951">
        <v>13282</v>
      </c>
      <c r="C15" s="743">
        <v>4229</v>
      </c>
      <c r="D15" s="481">
        <v>1940</v>
      </c>
      <c r="E15" s="481">
        <v>2289</v>
      </c>
      <c r="F15" s="743">
        <v>4124</v>
      </c>
      <c r="G15" s="481">
        <v>1822</v>
      </c>
      <c r="H15" s="481">
        <v>2302</v>
      </c>
      <c r="I15" s="743">
        <v>4929</v>
      </c>
      <c r="J15" s="481">
        <v>1963</v>
      </c>
      <c r="K15" s="481">
        <v>2966</v>
      </c>
      <c r="L15" s="2952">
        <v>13443</v>
      </c>
      <c r="M15" s="2908">
        <v>4252</v>
      </c>
      <c r="N15" s="2954">
        <v>1904</v>
      </c>
      <c r="O15" s="2954">
        <v>2348</v>
      </c>
      <c r="P15" s="2908">
        <v>4154</v>
      </c>
      <c r="Q15" s="2954">
        <v>1859</v>
      </c>
      <c r="R15" s="2954">
        <v>2295</v>
      </c>
      <c r="S15" s="2908">
        <v>5037</v>
      </c>
      <c r="T15" s="2954">
        <v>1374</v>
      </c>
      <c r="U15" s="2954">
        <v>3663</v>
      </c>
    </row>
    <row r="16" spans="1:21" ht="11.25" customHeight="1" x14ac:dyDescent="0.15">
      <c r="A16" s="2953" t="s">
        <v>16</v>
      </c>
      <c r="B16" s="2951">
        <v>2025</v>
      </c>
      <c r="C16" s="743">
        <v>609</v>
      </c>
      <c r="D16" s="481">
        <v>259</v>
      </c>
      <c r="E16" s="481">
        <v>350</v>
      </c>
      <c r="F16" s="743">
        <v>627</v>
      </c>
      <c r="G16" s="481">
        <v>270</v>
      </c>
      <c r="H16" s="481">
        <v>357</v>
      </c>
      <c r="I16" s="743">
        <v>789</v>
      </c>
      <c r="J16" s="481">
        <v>323</v>
      </c>
      <c r="K16" s="481">
        <v>466</v>
      </c>
      <c r="L16" s="2952">
        <v>2035</v>
      </c>
      <c r="M16" s="2908">
        <v>610</v>
      </c>
      <c r="N16" s="2954">
        <v>259</v>
      </c>
      <c r="O16" s="2954">
        <v>351</v>
      </c>
      <c r="P16" s="2908">
        <v>631</v>
      </c>
      <c r="Q16" s="2954">
        <v>271</v>
      </c>
      <c r="R16" s="2954">
        <v>360</v>
      </c>
      <c r="S16" s="2908">
        <v>794</v>
      </c>
      <c r="T16" s="2954">
        <v>232</v>
      </c>
      <c r="U16" s="2954">
        <v>562</v>
      </c>
    </row>
    <row r="17" spans="1:21" ht="11.25" customHeight="1" x14ac:dyDescent="0.15">
      <c r="A17" s="2953" t="s">
        <v>17</v>
      </c>
      <c r="B17" s="2951">
        <v>2453</v>
      </c>
      <c r="C17" s="743">
        <v>791</v>
      </c>
      <c r="D17" s="481">
        <v>366</v>
      </c>
      <c r="E17" s="481">
        <v>425</v>
      </c>
      <c r="F17" s="743">
        <v>897</v>
      </c>
      <c r="G17" s="481">
        <v>417</v>
      </c>
      <c r="H17" s="481">
        <v>480</v>
      </c>
      <c r="I17" s="743">
        <v>765</v>
      </c>
      <c r="J17" s="481">
        <v>338</v>
      </c>
      <c r="K17" s="481">
        <v>427</v>
      </c>
      <c r="L17" s="2952">
        <v>2536</v>
      </c>
      <c r="M17" s="2908">
        <v>823</v>
      </c>
      <c r="N17" s="2954">
        <v>372</v>
      </c>
      <c r="O17" s="2954">
        <v>451</v>
      </c>
      <c r="P17" s="2908">
        <v>912</v>
      </c>
      <c r="Q17" s="2954">
        <v>418</v>
      </c>
      <c r="R17" s="2954">
        <v>494</v>
      </c>
      <c r="S17" s="2908">
        <v>801</v>
      </c>
      <c r="T17" s="2954">
        <v>254</v>
      </c>
      <c r="U17" s="2954">
        <v>547</v>
      </c>
    </row>
    <row r="18" spans="1:21" ht="11.25" customHeight="1" x14ac:dyDescent="0.15">
      <c r="A18" s="2953" t="s">
        <v>3600</v>
      </c>
      <c r="B18" s="2956" t="s">
        <v>265</v>
      </c>
      <c r="C18" s="2957" t="s">
        <v>265</v>
      </c>
      <c r="D18" s="481" t="s">
        <v>265</v>
      </c>
      <c r="E18" s="481" t="s">
        <v>265</v>
      </c>
      <c r="F18" s="2957" t="s">
        <v>265</v>
      </c>
      <c r="G18" s="481" t="s">
        <v>265</v>
      </c>
      <c r="H18" s="481" t="s">
        <v>265</v>
      </c>
      <c r="I18" s="2957" t="s">
        <v>265</v>
      </c>
      <c r="J18" s="481" t="s">
        <v>265</v>
      </c>
      <c r="K18" s="481" t="s">
        <v>265</v>
      </c>
      <c r="L18" s="2952">
        <v>463</v>
      </c>
      <c r="M18" s="2908">
        <v>168</v>
      </c>
      <c r="N18" s="2958">
        <v>83</v>
      </c>
      <c r="O18" s="2958">
        <v>85</v>
      </c>
      <c r="P18" s="2908">
        <v>163</v>
      </c>
      <c r="Q18" s="2958">
        <v>81</v>
      </c>
      <c r="R18" s="2958">
        <v>82</v>
      </c>
      <c r="S18" s="2908">
        <v>132</v>
      </c>
      <c r="T18" s="2958">
        <v>40</v>
      </c>
      <c r="U18" s="2958">
        <v>92</v>
      </c>
    </row>
    <row r="19" spans="1:21" ht="11.25" customHeight="1" x14ac:dyDescent="0.15">
      <c r="A19" s="2953" t="s">
        <v>19</v>
      </c>
      <c r="B19" s="2951">
        <v>8180</v>
      </c>
      <c r="C19" s="743">
        <v>3220</v>
      </c>
      <c r="D19" s="481">
        <v>1544</v>
      </c>
      <c r="E19" s="481">
        <v>1676</v>
      </c>
      <c r="F19" s="743">
        <v>2858</v>
      </c>
      <c r="G19" s="481">
        <v>1284</v>
      </c>
      <c r="H19" s="481">
        <v>1574</v>
      </c>
      <c r="I19" s="743">
        <v>2102</v>
      </c>
      <c r="J19" s="481">
        <v>839</v>
      </c>
      <c r="K19" s="481">
        <v>1263</v>
      </c>
      <c r="L19" s="2952">
        <v>7975</v>
      </c>
      <c r="M19" s="2908">
        <v>3066</v>
      </c>
      <c r="N19" s="2954">
        <v>1463</v>
      </c>
      <c r="O19" s="2954">
        <v>1603</v>
      </c>
      <c r="P19" s="2908">
        <v>2724</v>
      </c>
      <c r="Q19" s="2954">
        <v>1236</v>
      </c>
      <c r="R19" s="2954">
        <v>1488</v>
      </c>
      <c r="S19" s="2908">
        <v>2185</v>
      </c>
      <c r="T19" s="2954">
        <v>632</v>
      </c>
      <c r="U19" s="2954">
        <v>1553</v>
      </c>
    </row>
    <row r="20" spans="1:21" ht="11.25" customHeight="1" x14ac:dyDescent="0.15">
      <c r="A20" s="2953" t="s">
        <v>20</v>
      </c>
      <c r="B20" s="2951">
        <v>25505</v>
      </c>
      <c r="C20" s="743">
        <v>10281</v>
      </c>
      <c r="D20" s="481">
        <v>4864</v>
      </c>
      <c r="E20" s="481">
        <v>5417</v>
      </c>
      <c r="F20" s="743">
        <v>8428</v>
      </c>
      <c r="G20" s="481">
        <v>3809</v>
      </c>
      <c r="H20" s="481">
        <v>4619</v>
      </c>
      <c r="I20" s="743">
        <v>6796</v>
      </c>
      <c r="J20" s="481">
        <v>2704</v>
      </c>
      <c r="K20" s="481">
        <v>4092</v>
      </c>
      <c r="L20" s="2952">
        <v>26063</v>
      </c>
      <c r="M20" s="2908">
        <v>10344</v>
      </c>
      <c r="N20" s="2954">
        <v>4897</v>
      </c>
      <c r="O20" s="2954">
        <v>5447</v>
      </c>
      <c r="P20" s="2908">
        <v>8482</v>
      </c>
      <c r="Q20" s="2954">
        <v>3711</v>
      </c>
      <c r="R20" s="2954">
        <v>4771</v>
      </c>
      <c r="S20" s="2908">
        <v>7237</v>
      </c>
      <c r="T20" s="2954">
        <v>2064</v>
      </c>
      <c r="U20" s="2954">
        <v>5173</v>
      </c>
    </row>
    <row r="21" spans="1:21" ht="11.25" customHeight="1" x14ac:dyDescent="0.15">
      <c r="A21" s="2953" t="s">
        <v>21</v>
      </c>
      <c r="B21" s="2951">
        <v>5362</v>
      </c>
      <c r="C21" s="743">
        <v>1884</v>
      </c>
      <c r="D21" s="481">
        <v>897</v>
      </c>
      <c r="E21" s="481">
        <v>987</v>
      </c>
      <c r="F21" s="743">
        <v>1851</v>
      </c>
      <c r="G21" s="481">
        <v>850</v>
      </c>
      <c r="H21" s="481">
        <v>1001</v>
      </c>
      <c r="I21" s="743">
        <v>1627</v>
      </c>
      <c r="J21" s="481">
        <v>597</v>
      </c>
      <c r="K21" s="481">
        <v>1030</v>
      </c>
      <c r="L21" s="2952">
        <v>5490</v>
      </c>
      <c r="M21" s="2908">
        <v>1881</v>
      </c>
      <c r="N21" s="2954">
        <v>899</v>
      </c>
      <c r="O21" s="2954">
        <v>982</v>
      </c>
      <c r="P21" s="2908">
        <v>1862</v>
      </c>
      <c r="Q21" s="2954">
        <v>822</v>
      </c>
      <c r="R21" s="2954">
        <v>1040</v>
      </c>
      <c r="S21" s="2908">
        <v>1747</v>
      </c>
      <c r="T21" s="2954">
        <v>477</v>
      </c>
      <c r="U21" s="2954">
        <v>1270</v>
      </c>
    </row>
    <row r="22" spans="1:21" ht="11.25" customHeight="1" x14ac:dyDescent="0.15">
      <c r="A22" s="2953" t="s">
        <v>22</v>
      </c>
      <c r="B22" s="2951">
        <v>12750</v>
      </c>
      <c r="C22" s="743">
        <v>5083</v>
      </c>
      <c r="D22" s="481">
        <v>2298</v>
      </c>
      <c r="E22" s="481">
        <v>2785</v>
      </c>
      <c r="F22" s="743">
        <v>4417</v>
      </c>
      <c r="G22" s="481">
        <v>1932</v>
      </c>
      <c r="H22" s="481">
        <v>2485</v>
      </c>
      <c r="I22" s="743">
        <v>3250</v>
      </c>
      <c r="J22" s="481">
        <v>1266</v>
      </c>
      <c r="K22" s="481">
        <v>1984</v>
      </c>
      <c r="L22" s="2952">
        <v>12959</v>
      </c>
      <c r="M22" s="2908">
        <v>5096</v>
      </c>
      <c r="N22" s="2954">
        <v>2329</v>
      </c>
      <c r="O22" s="2954">
        <v>2767</v>
      </c>
      <c r="P22" s="2908">
        <v>4456</v>
      </c>
      <c r="Q22" s="2954">
        <v>1960</v>
      </c>
      <c r="R22" s="2954">
        <v>2496</v>
      </c>
      <c r="S22" s="2908">
        <v>3407</v>
      </c>
      <c r="T22" s="2954">
        <v>932</v>
      </c>
      <c r="U22" s="2954">
        <v>2475</v>
      </c>
    </row>
    <row r="23" spans="1:21" ht="11.25" customHeight="1" x14ac:dyDescent="0.15">
      <c r="A23" s="2953" t="s">
        <v>23</v>
      </c>
      <c r="B23" s="2951">
        <v>1738</v>
      </c>
      <c r="C23" s="743">
        <v>964</v>
      </c>
      <c r="D23" s="481">
        <v>465</v>
      </c>
      <c r="E23" s="481">
        <v>499</v>
      </c>
      <c r="F23" s="743">
        <v>717</v>
      </c>
      <c r="G23" s="481">
        <v>282</v>
      </c>
      <c r="H23" s="481">
        <v>435</v>
      </c>
      <c r="I23" s="743">
        <v>57</v>
      </c>
      <c r="J23" s="481">
        <v>22</v>
      </c>
      <c r="K23" s="481">
        <v>35</v>
      </c>
      <c r="L23" s="2952">
        <v>1748</v>
      </c>
      <c r="M23" s="2908">
        <v>973</v>
      </c>
      <c r="N23" s="2954">
        <v>465</v>
      </c>
      <c r="O23" s="2954">
        <v>508</v>
      </c>
      <c r="P23" s="2908">
        <v>730</v>
      </c>
      <c r="Q23" s="2954">
        <v>314</v>
      </c>
      <c r="R23" s="2954">
        <v>416</v>
      </c>
      <c r="S23" s="2908">
        <v>45</v>
      </c>
      <c r="T23" s="2954">
        <v>14</v>
      </c>
      <c r="U23" s="2954">
        <v>31</v>
      </c>
    </row>
    <row r="24" spans="1:21" ht="11.25" customHeight="1" x14ac:dyDescent="0.15">
      <c r="A24" s="2953" t="s">
        <v>24</v>
      </c>
      <c r="B24" s="2951">
        <v>2038</v>
      </c>
      <c r="C24" s="743">
        <v>913</v>
      </c>
      <c r="D24" s="481">
        <v>448</v>
      </c>
      <c r="E24" s="481">
        <v>465</v>
      </c>
      <c r="F24" s="743">
        <v>792</v>
      </c>
      <c r="G24" s="481">
        <v>358</v>
      </c>
      <c r="H24" s="481">
        <v>434</v>
      </c>
      <c r="I24" s="743">
        <v>333</v>
      </c>
      <c r="J24" s="481">
        <v>140</v>
      </c>
      <c r="K24" s="481">
        <v>193</v>
      </c>
      <c r="L24" s="2952">
        <v>2074</v>
      </c>
      <c r="M24" s="2908">
        <v>916</v>
      </c>
      <c r="N24" s="2954">
        <v>448</v>
      </c>
      <c r="O24" s="2954">
        <v>468</v>
      </c>
      <c r="P24" s="2908">
        <v>796</v>
      </c>
      <c r="Q24" s="2954">
        <v>360</v>
      </c>
      <c r="R24" s="2954">
        <v>436</v>
      </c>
      <c r="S24" s="2908">
        <v>362</v>
      </c>
      <c r="T24" s="2954">
        <v>128</v>
      </c>
      <c r="U24" s="2954">
        <v>234</v>
      </c>
    </row>
    <row r="27" spans="1:21" ht="11.25" customHeight="1" x14ac:dyDescent="0.15">
      <c r="A27" s="14"/>
      <c r="B27" s="3"/>
      <c r="C27" s="3"/>
      <c r="D27" s="3"/>
      <c r="E27" s="3"/>
      <c r="F27" s="3"/>
      <c r="G27" s="3"/>
      <c r="H27" s="3"/>
      <c r="I27" s="3"/>
      <c r="J27" s="3"/>
      <c r="K27" s="3"/>
    </row>
    <row r="28" spans="1:21" ht="11.25" customHeight="1" x14ac:dyDescent="0.15">
      <c r="A28" s="14"/>
    </row>
    <row r="29" spans="1:21" ht="11.25" customHeight="1" x14ac:dyDescent="0.15">
      <c r="A29" s="2950" t="s">
        <v>3601</v>
      </c>
      <c r="B29" s="2959"/>
      <c r="C29" s="2959"/>
      <c r="D29" s="2959"/>
      <c r="E29" s="2959"/>
      <c r="F29" s="2959"/>
      <c r="G29" s="2959"/>
      <c r="H29" s="2959"/>
      <c r="I29" s="2959"/>
      <c r="J29" s="2959"/>
      <c r="K29" s="2959"/>
      <c r="L29" s="2959"/>
      <c r="M29" s="2959"/>
      <c r="N29" s="2959"/>
      <c r="O29" s="2959"/>
      <c r="P29" s="2959"/>
      <c r="Q29" s="2959"/>
      <c r="R29" s="2959"/>
      <c r="S29" s="2959"/>
      <c r="T29" s="2959"/>
      <c r="U29" s="2959"/>
    </row>
    <row r="30" spans="1:21" ht="11.25" customHeight="1" x14ac:dyDescent="0.15">
      <c r="A30" s="2960" t="s">
        <v>5</v>
      </c>
      <c r="B30" s="1438">
        <v>2020</v>
      </c>
      <c r="C30" s="2961"/>
      <c r="D30" s="2961"/>
      <c r="E30" s="2961"/>
      <c r="F30" s="2961"/>
      <c r="G30" s="2961"/>
      <c r="H30" s="2961"/>
      <c r="I30" s="2961"/>
      <c r="J30" s="2961"/>
      <c r="K30" s="2961"/>
      <c r="L30" s="1438">
        <v>2021</v>
      </c>
      <c r="M30" s="2961"/>
      <c r="N30" s="2961"/>
      <c r="O30" s="2961"/>
      <c r="P30" s="2961"/>
      <c r="Q30" s="2961"/>
      <c r="R30" s="2961"/>
      <c r="S30" s="2961"/>
      <c r="T30" s="2961"/>
      <c r="U30" s="2961"/>
    </row>
    <row r="31" spans="1:21" ht="11.25" customHeight="1" x14ac:dyDescent="0.15">
      <c r="A31" s="2962"/>
      <c r="B31" s="2963" t="s">
        <v>3602</v>
      </c>
      <c r="C31" s="2964" t="s">
        <v>3595</v>
      </c>
      <c r="D31" s="2961"/>
      <c r="E31" s="2961"/>
      <c r="F31" s="2961" t="s">
        <v>3596</v>
      </c>
      <c r="G31" s="2961"/>
      <c r="H31" s="2961"/>
      <c r="I31" s="2961" t="s">
        <v>3597</v>
      </c>
      <c r="J31" s="2961"/>
      <c r="K31" s="2961"/>
      <c r="L31" s="2963" t="s">
        <v>3603</v>
      </c>
      <c r="M31" s="2964" t="s">
        <v>3595</v>
      </c>
      <c r="N31" s="2961"/>
      <c r="O31" s="2961"/>
      <c r="P31" s="2961" t="s">
        <v>3596</v>
      </c>
      <c r="Q31" s="2961"/>
      <c r="R31" s="2961"/>
      <c r="S31" s="2961" t="s">
        <v>3597</v>
      </c>
      <c r="T31" s="2961"/>
      <c r="U31" s="2961"/>
    </row>
    <row r="32" spans="1:21" ht="11.25" customHeight="1" x14ac:dyDescent="0.15">
      <c r="A32" s="2962"/>
      <c r="B32" s="2965"/>
      <c r="C32" s="2964" t="s">
        <v>3599</v>
      </c>
      <c r="D32" s="2961"/>
      <c r="E32" s="2961"/>
      <c r="F32" s="2961" t="s">
        <v>3599</v>
      </c>
      <c r="G32" s="2961"/>
      <c r="H32" s="2961"/>
      <c r="I32" s="2961" t="s">
        <v>3599</v>
      </c>
      <c r="J32" s="2961"/>
      <c r="K32" s="2961"/>
      <c r="L32" s="1497"/>
      <c r="M32" s="2964" t="s">
        <v>3599</v>
      </c>
      <c r="N32" s="2961"/>
      <c r="O32" s="2961"/>
      <c r="P32" s="2961" t="s">
        <v>3599</v>
      </c>
      <c r="Q32" s="2961"/>
      <c r="R32" s="2961"/>
      <c r="S32" s="2961" t="s">
        <v>3599</v>
      </c>
      <c r="T32" s="2961"/>
      <c r="U32" s="2961"/>
    </row>
    <row r="33" spans="1:21" ht="11.25" customHeight="1" x14ac:dyDescent="0.15">
      <c r="A33" s="2966"/>
      <c r="B33" s="1499"/>
      <c r="C33" s="2967" t="s">
        <v>103</v>
      </c>
      <c r="D33" s="2968" t="s">
        <v>7</v>
      </c>
      <c r="E33" s="2968" t="s">
        <v>8</v>
      </c>
      <c r="F33" s="2968" t="s">
        <v>103</v>
      </c>
      <c r="G33" s="2968" t="s">
        <v>7</v>
      </c>
      <c r="H33" s="2968" t="s">
        <v>8</v>
      </c>
      <c r="I33" s="2968" t="s">
        <v>103</v>
      </c>
      <c r="J33" s="2968" t="s">
        <v>7</v>
      </c>
      <c r="K33" s="2968" t="s">
        <v>8</v>
      </c>
      <c r="L33" s="1499"/>
      <c r="M33" s="2967" t="s">
        <v>103</v>
      </c>
      <c r="N33" s="2968" t="s">
        <v>7</v>
      </c>
      <c r="O33" s="2968" t="s">
        <v>8</v>
      </c>
      <c r="P33" s="2968" t="s">
        <v>103</v>
      </c>
      <c r="Q33" s="2968" t="s">
        <v>7</v>
      </c>
      <c r="R33" s="2968" t="s">
        <v>8</v>
      </c>
      <c r="S33" s="2968" t="s">
        <v>103</v>
      </c>
      <c r="T33" s="2968" t="s">
        <v>7</v>
      </c>
      <c r="U33" s="2968" t="s">
        <v>8</v>
      </c>
    </row>
    <row r="34" spans="1:21" ht="11.25" customHeight="1" x14ac:dyDescent="0.15">
      <c r="A34" s="2950" t="s">
        <v>2</v>
      </c>
      <c r="B34" s="2952">
        <v>92656</v>
      </c>
      <c r="C34" s="2908">
        <v>34078</v>
      </c>
      <c r="D34" s="2908">
        <v>16137</v>
      </c>
      <c r="E34" s="2908">
        <v>17941</v>
      </c>
      <c r="F34" s="2908">
        <v>30877</v>
      </c>
      <c r="G34" s="2908">
        <v>14149</v>
      </c>
      <c r="H34" s="2908">
        <v>16728</v>
      </c>
      <c r="I34" s="2908">
        <v>27701</v>
      </c>
      <c r="J34" s="2908">
        <v>7584</v>
      </c>
      <c r="K34" s="2908">
        <v>20117</v>
      </c>
      <c r="L34" s="2969">
        <v>92269</v>
      </c>
      <c r="M34" s="2969">
        <v>33877</v>
      </c>
      <c r="N34" s="2969">
        <v>16574</v>
      </c>
      <c r="O34" s="2969">
        <v>17303</v>
      </c>
      <c r="P34" s="2969">
        <v>30437</v>
      </c>
      <c r="Q34" s="2969">
        <v>13918</v>
      </c>
      <c r="R34" s="2969">
        <v>16519</v>
      </c>
      <c r="S34" s="2969">
        <v>27955</v>
      </c>
      <c r="T34" s="2969">
        <v>8420</v>
      </c>
      <c r="U34" s="2969">
        <v>19535</v>
      </c>
    </row>
    <row r="35" spans="1:21" ht="11.25" customHeight="1" x14ac:dyDescent="0.15">
      <c r="A35" s="2953" t="s">
        <v>9</v>
      </c>
      <c r="B35" s="2952">
        <v>4203</v>
      </c>
      <c r="C35" s="2908">
        <v>1488</v>
      </c>
      <c r="D35" s="2954">
        <v>704</v>
      </c>
      <c r="E35" s="2954">
        <v>784</v>
      </c>
      <c r="F35" s="2908">
        <v>1206</v>
      </c>
      <c r="G35" s="2954">
        <v>629</v>
      </c>
      <c r="H35" s="2954">
        <v>577</v>
      </c>
      <c r="I35" s="2908">
        <v>1509</v>
      </c>
      <c r="J35" s="2970">
        <v>450</v>
      </c>
      <c r="K35" s="2970">
        <v>1059</v>
      </c>
      <c r="L35" s="2969">
        <v>4266</v>
      </c>
      <c r="M35" s="2969">
        <v>1499</v>
      </c>
      <c r="N35" s="2279">
        <v>722</v>
      </c>
      <c r="O35" s="2279">
        <v>777</v>
      </c>
      <c r="P35" s="2969">
        <v>1226</v>
      </c>
      <c r="Q35" s="2279">
        <v>611</v>
      </c>
      <c r="R35" s="2279">
        <v>615</v>
      </c>
      <c r="S35" s="2969">
        <v>1541</v>
      </c>
      <c r="T35" s="2279">
        <v>548</v>
      </c>
      <c r="U35" s="2279">
        <v>993</v>
      </c>
    </row>
    <row r="36" spans="1:21" ht="11.25" customHeight="1" x14ac:dyDescent="0.15">
      <c r="A36" s="2953" t="s">
        <v>10</v>
      </c>
      <c r="B36" s="2952">
        <v>3934</v>
      </c>
      <c r="C36" s="2908">
        <v>1323</v>
      </c>
      <c r="D36" s="2954">
        <v>651</v>
      </c>
      <c r="E36" s="2954">
        <v>672</v>
      </c>
      <c r="F36" s="2908">
        <v>1246</v>
      </c>
      <c r="G36" s="2954">
        <v>602</v>
      </c>
      <c r="H36" s="2954">
        <v>644</v>
      </c>
      <c r="I36" s="2908">
        <v>1365</v>
      </c>
      <c r="J36" s="2954">
        <v>383</v>
      </c>
      <c r="K36" s="2954">
        <v>982</v>
      </c>
      <c r="L36" s="2969">
        <v>3950</v>
      </c>
      <c r="M36" s="2969">
        <v>1318</v>
      </c>
      <c r="N36" s="2279">
        <v>663</v>
      </c>
      <c r="O36" s="2279">
        <v>655</v>
      </c>
      <c r="P36" s="2969">
        <v>1249</v>
      </c>
      <c r="Q36" s="2279">
        <v>612</v>
      </c>
      <c r="R36" s="2279">
        <v>637</v>
      </c>
      <c r="S36" s="2969">
        <v>1383</v>
      </c>
      <c r="T36" s="2279">
        <v>423</v>
      </c>
      <c r="U36" s="2279">
        <v>960</v>
      </c>
    </row>
    <row r="37" spans="1:21" ht="11.25" customHeight="1" x14ac:dyDescent="0.15">
      <c r="A37" s="2953" t="s">
        <v>11</v>
      </c>
      <c r="B37" s="2952">
        <v>2230</v>
      </c>
      <c r="C37" s="2908">
        <v>675</v>
      </c>
      <c r="D37" s="2954">
        <v>340</v>
      </c>
      <c r="E37" s="2954">
        <v>335</v>
      </c>
      <c r="F37" s="2908">
        <v>649</v>
      </c>
      <c r="G37" s="2954">
        <v>303</v>
      </c>
      <c r="H37" s="2954">
        <v>346</v>
      </c>
      <c r="I37" s="2908">
        <v>906</v>
      </c>
      <c r="J37" s="2954">
        <v>287</v>
      </c>
      <c r="K37" s="2954">
        <v>619</v>
      </c>
      <c r="L37" s="2969">
        <v>2217</v>
      </c>
      <c r="M37" s="2969">
        <v>675</v>
      </c>
      <c r="N37" s="2279">
        <v>342</v>
      </c>
      <c r="O37" s="2279">
        <v>333</v>
      </c>
      <c r="P37" s="2969">
        <v>652</v>
      </c>
      <c r="Q37" s="2279">
        <v>307</v>
      </c>
      <c r="R37" s="2279">
        <v>345</v>
      </c>
      <c r="S37" s="2969">
        <v>890</v>
      </c>
      <c r="T37" s="2279">
        <v>294</v>
      </c>
      <c r="U37" s="2279">
        <v>596</v>
      </c>
    </row>
    <row r="38" spans="1:21" ht="11.25" customHeight="1" x14ac:dyDescent="0.15">
      <c r="A38" s="2953" t="s">
        <v>12</v>
      </c>
      <c r="B38" s="2952">
        <v>2591</v>
      </c>
      <c r="C38" s="2908">
        <v>847</v>
      </c>
      <c r="D38" s="2954">
        <v>428</v>
      </c>
      <c r="E38" s="2954">
        <v>419</v>
      </c>
      <c r="F38" s="2908">
        <v>842</v>
      </c>
      <c r="G38" s="2954">
        <v>414</v>
      </c>
      <c r="H38" s="2954">
        <v>428</v>
      </c>
      <c r="I38" s="2908">
        <v>902</v>
      </c>
      <c r="J38" s="2954">
        <v>236</v>
      </c>
      <c r="K38" s="2954">
        <v>666</v>
      </c>
      <c r="L38" s="2969">
        <v>2624</v>
      </c>
      <c r="M38" s="2969">
        <v>849</v>
      </c>
      <c r="N38" s="2279">
        <v>461</v>
      </c>
      <c r="O38" s="2279">
        <v>388</v>
      </c>
      <c r="P38" s="2969">
        <v>841</v>
      </c>
      <c r="Q38" s="2279">
        <v>394</v>
      </c>
      <c r="R38" s="2279">
        <v>447</v>
      </c>
      <c r="S38" s="2969">
        <v>934</v>
      </c>
      <c r="T38" s="2279">
        <v>295</v>
      </c>
      <c r="U38" s="2279">
        <v>639</v>
      </c>
    </row>
    <row r="39" spans="1:21" ht="11.25" customHeight="1" x14ac:dyDescent="0.15">
      <c r="A39" s="2953" t="s">
        <v>13</v>
      </c>
      <c r="B39" s="2952">
        <v>1416</v>
      </c>
      <c r="C39" s="2908">
        <v>450</v>
      </c>
      <c r="D39" s="2954">
        <v>183</v>
      </c>
      <c r="E39" s="2954">
        <v>267</v>
      </c>
      <c r="F39" s="2908">
        <v>448</v>
      </c>
      <c r="G39" s="2954">
        <v>221</v>
      </c>
      <c r="H39" s="2954">
        <v>227</v>
      </c>
      <c r="I39" s="2908">
        <v>518</v>
      </c>
      <c r="J39" s="2954">
        <v>122</v>
      </c>
      <c r="K39" s="2954">
        <v>396</v>
      </c>
      <c r="L39" s="2969">
        <v>1372</v>
      </c>
      <c r="M39" s="2969">
        <v>424</v>
      </c>
      <c r="N39" s="2279">
        <v>186</v>
      </c>
      <c r="O39" s="2279">
        <v>238</v>
      </c>
      <c r="P39" s="2969">
        <v>439</v>
      </c>
      <c r="Q39" s="2279">
        <v>209</v>
      </c>
      <c r="R39" s="2279">
        <v>230</v>
      </c>
      <c r="S39" s="2969">
        <v>509</v>
      </c>
      <c r="T39" s="2279">
        <v>135</v>
      </c>
      <c r="U39" s="2279">
        <v>374</v>
      </c>
    </row>
    <row r="40" spans="1:21" ht="11.25" customHeight="1" x14ac:dyDescent="0.15">
      <c r="A40" s="2953" t="s">
        <v>14</v>
      </c>
      <c r="B40" s="2952">
        <v>3212</v>
      </c>
      <c r="C40" s="2908">
        <v>937</v>
      </c>
      <c r="D40" s="2954">
        <v>437</v>
      </c>
      <c r="E40" s="2954">
        <v>500</v>
      </c>
      <c r="F40" s="2908">
        <v>1100</v>
      </c>
      <c r="G40" s="2954">
        <v>503</v>
      </c>
      <c r="H40" s="2954">
        <v>597</v>
      </c>
      <c r="I40" s="2908">
        <v>1175</v>
      </c>
      <c r="J40" s="2954">
        <v>334</v>
      </c>
      <c r="K40" s="2954">
        <v>841</v>
      </c>
      <c r="L40" s="2969">
        <v>3175</v>
      </c>
      <c r="M40" s="2969">
        <v>920</v>
      </c>
      <c r="N40" s="2279">
        <v>412</v>
      </c>
      <c r="O40" s="2279">
        <v>508</v>
      </c>
      <c r="P40" s="2969">
        <v>1087</v>
      </c>
      <c r="Q40" s="2279">
        <v>487</v>
      </c>
      <c r="R40" s="2279">
        <v>600</v>
      </c>
      <c r="S40" s="2969">
        <v>1168</v>
      </c>
      <c r="T40" s="2279">
        <v>336</v>
      </c>
      <c r="U40" s="2279">
        <v>832</v>
      </c>
    </row>
    <row r="41" spans="1:21" ht="11.25" customHeight="1" x14ac:dyDescent="0.15">
      <c r="A41" s="2953" t="s">
        <v>15</v>
      </c>
      <c r="B41" s="2952">
        <v>13796</v>
      </c>
      <c r="C41" s="2908">
        <v>4375</v>
      </c>
      <c r="D41" s="2954">
        <v>1973</v>
      </c>
      <c r="E41" s="2954">
        <v>2402</v>
      </c>
      <c r="F41" s="2908">
        <v>4322</v>
      </c>
      <c r="G41" s="2954">
        <v>1939</v>
      </c>
      <c r="H41" s="2954">
        <v>2383</v>
      </c>
      <c r="I41" s="2908">
        <v>5099</v>
      </c>
      <c r="J41" s="2954">
        <v>1400</v>
      </c>
      <c r="K41" s="2954">
        <v>3699</v>
      </c>
      <c r="L41" s="2969">
        <v>13751</v>
      </c>
      <c r="M41" s="2969">
        <v>4261</v>
      </c>
      <c r="N41" s="2279">
        <v>2036</v>
      </c>
      <c r="O41" s="2279">
        <v>2225</v>
      </c>
      <c r="P41" s="2969">
        <v>4157</v>
      </c>
      <c r="Q41" s="2279">
        <v>1861</v>
      </c>
      <c r="R41" s="2279">
        <v>2296</v>
      </c>
      <c r="S41" s="2969">
        <v>5333</v>
      </c>
      <c r="T41" s="2279">
        <v>1562</v>
      </c>
      <c r="U41" s="2279">
        <v>3771</v>
      </c>
    </row>
    <row r="42" spans="1:21" ht="11.25" customHeight="1" x14ac:dyDescent="0.15">
      <c r="A42" s="2953" t="s">
        <v>16</v>
      </c>
      <c r="B42" s="2952">
        <v>2057</v>
      </c>
      <c r="C42" s="2908">
        <v>625</v>
      </c>
      <c r="D42" s="2954">
        <v>249</v>
      </c>
      <c r="E42" s="2954">
        <v>376</v>
      </c>
      <c r="F42" s="2908">
        <v>657</v>
      </c>
      <c r="G42" s="2954">
        <v>284</v>
      </c>
      <c r="H42" s="2954">
        <v>373</v>
      </c>
      <c r="I42" s="2908">
        <v>775</v>
      </c>
      <c r="J42" s="2954">
        <v>233</v>
      </c>
      <c r="K42" s="2954">
        <v>542</v>
      </c>
      <c r="L42" s="2969">
        <v>2040</v>
      </c>
      <c r="M42" s="2969">
        <v>611</v>
      </c>
      <c r="N42" s="2279">
        <v>283</v>
      </c>
      <c r="O42" s="2279">
        <v>328</v>
      </c>
      <c r="P42" s="2969">
        <v>632</v>
      </c>
      <c r="Q42" s="2279">
        <v>273</v>
      </c>
      <c r="R42" s="2279">
        <v>359</v>
      </c>
      <c r="S42" s="2969">
        <v>797</v>
      </c>
      <c r="T42" s="2279">
        <v>256</v>
      </c>
      <c r="U42" s="2279">
        <v>541</v>
      </c>
    </row>
    <row r="43" spans="1:21" ht="11.25" customHeight="1" x14ac:dyDescent="0.15">
      <c r="A43" s="2953" t="s">
        <v>17</v>
      </c>
      <c r="B43" s="2952">
        <v>2527</v>
      </c>
      <c r="C43" s="2908">
        <v>828</v>
      </c>
      <c r="D43" s="2954">
        <v>381</v>
      </c>
      <c r="E43" s="2954">
        <v>447</v>
      </c>
      <c r="F43" s="2908">
        <v>925</v>
      </c>
      <c r="G43" s="2954">
        <v>432</v>
      </c>
      <c r="H43" s="2954">
        <v>493</v>
      </c>
      <c r="I43" s="2908">
        <v>774</v>
      </c>
      <c r="J43" s="2954">
        <v>231</v>
      </c>
      <c r="K43" s="2954">
        <v>543</v>
      </c>
      <c r="L43" s="2969">
        <v>2543</v>
      </c>
      <c r="M43" s="2969">
        <v>826</v>
      </c>
      <c r="N43" s="2279">
        <v>414</v>
      </c>
      <c r="O43" s="2279">
        <v>412</v>
      </c>
      <c r="P43" s="2969">
        <v>912</v>
      </c>
      <c r="Q43" s="2279">
        <v>428</v>
      </c>
      <c r="R43" s="2279">
        <v>484</v>
      </c>
      <c r="S43" s="2969">
        <v>805</v>
      </c>
      <c r="T43" s="2279">
        <v>242</v>
      </c>
      <c r="U43" s="2279">
        <v>563</v>
      </c>
    </row>
    <row r="44" spans="1:21" ht="11.25" customHeight="1" x14ac:dyDescent="0.15">
      <c r="A44" s="2953" t="s">
        <v>3600</v>
      </c>
      <c r="B44" s="2952">
        <v>461</v>
      </c>
      <c r="C44" s="2908">
        <v>167</v>
      </c>
      <c r="D44" s="2958">
        <v>74</v>
      </c>
      <c r="E44" s="2958">
        <v>93</v>
      </c>
      <c r="F44" s="2908">
        <v>165</v>
      </c>
      <c r="G44" s="2958">
        <v>86</v>
      </c>
      <c r="H44" s="2958">
        <v>79</v>
      </c>
      <c r="I44" s="2908">
        <v>129</v>
      </c>
      <c r="J44" s="2958">
        <v>34</v>
      </c>
      <c r="K44" s="2958">
        <v>95</v>
      </c>
      <c r="L44" s="2969">
        <v>464</v>
      </c>
      <c r="M44" s="2969">
        <v>168</v>
      </c>
      <c r="N44" s="2279">
        <v>82</v>
      </c>
      <c r="O44" s="2279">
        <v>86</v>
      </c>
      <c r="P44" s="2969">
        <v>163</v>
      </c>
      <c r="Q44" s="2279">
        <v>81</v>
      </c>
      <c r="R44" s="2279">
        <v>82</v>
      </c>
      <c r="S44" s="2969">
        <v>133</v>
      </c>
      <c r="T44" s="2279">
        <v>48</v>
      </c>
      <c r="U44" s="2279">
        <v>85</v>
      </c>
    </row>
    <row r="45" spans="1:21" ht="11.25" customHeight="1" x14ac:dyDescent="0.15">
      <c r="A45" s="2953" t="s">
        <v>19</v>
      </c>
      <c r="B45" s="2952">
        <v>8084</v>
      </c>
      <c r="C45" s="2908">
        <v>3203</v>
      </c>
      <c r="D45" s="2954">
        <v>1569</v>
      </c>
      <c r="E45" s="2954">
        <v>1634</v>
      </c>
      <c r="F45" s="2908">
        <v>2771</v>
      </c>
      <c r="G45" s="2954">
        <v>1302</v>
      </c>
      <c r="H45" s="2954">
        <v>1469</v>
      </c>
      <c r="I45" s="2908">
        <v>2110</v>
      </c>
      <c r="J45" s="2954">
        <v>536</v>
      </c>
      <c r="K45" s="2954">
        <v>1574</v>
      </c>
      <c r="L45" s="2969">
        <v>7964</v>
      </c>
      <c r="M45" s="2969">
        <v>3072</v>
      </c>
      <c r="N45" s="2279">
        <v>1545</v>
      </c>
      <c r="O45" s="2279">
        <v>1527</v>
      </c>
      <c r="P45" s="2969">
        <v>2727</v>
      </c>
      <c r="Q45" s="2279">
        <v>1314</v>
      </c>
      <c r="R45" s="2279">
        <v>1413</v>
      </c>
      <c r="S45" s="2969">
        <v>2165</v>
      </c>
      <c r="T45" s="2279">
        <v>645</v>
      </c>
      <c r="U45" s="2279">
        <v>1520</v>
      </c>
    </row>
    <row r="46" spans="1:21" ht="11.25" customHeight="1" x14ac:dyDescent="0.15">
      <c r="A46" s="2953" t="s">
        <v>20</v>
      </c>
      <c r="B46" s="2952">
        <v>25807</v>
      </c>
      <c r="C46" s="2908">
        <v>10198</v>
      </c>
      <c r="D46" s="2954">
        <v>4781</v>
      </c>
      <c r="E46" s="2954">
        <v>5417</v>
      </c>
      <c r="F46" s="2908">
        <v>8647</v>
      </c>
      <c r="G46" s="2954">
        <v>3865</v>
      </c>
      <c r="H46" s="2954">
        <v>4782</v>
      </c>
      <c r="I46" s="2908">
        <v>6962</v>
      </c>
      <c r="J46" s="2954">
        <v>1897</v>
      </c>
      <c r="K46" s="2954">
        <v>5065</v>
      </c>
      <c r="L46" s="2969">
        <v>25982</v>
      </c>
      <c r="M46" s="2969">
        <v>10370</v>
      </c>
      <c r="N46" s="2279">
        <v>5011</v>
      </c>
      <c r="O46" s="2279">
        <v>5359</v>
      </c>
      <c r="P46" s="2969">
        <v>8492</v>
      </c>
      <c r="Q46" s="2279">
        <v>3716</v>
      </c>
      <c r="R46" s="2279">
        <v>4776</v>
      </c>
      <c r="S46" s="2969">
        <v>7120</v>
      </c>
      <c r="T46" s="2279">
        <v>2122</v>
      </c>
      <c r="U46" s="2279">
        <v>4998</v>
      </c>
    </row>
    <row r="47" spans="1:21" ht="11.25" customHeight="1" x14ac:dyDescent="0.15">
      <c r="A47" s="2953" t="s">
        <v>21</v>
      </c>
      <c r="B47" s="2952">
        <v>5418</v>
      </c>
      <c r="C47" s="2908">
        <v>1881</v>
      </c>
      <c r="D47" s="2954">
        <v>930</v>
      </c>
      <c r="E47" s="2954">
        <v>951</v>
      </c>
      <c r="F47" s="2908">
        <v>1861</v>
      </c>
      <c r="G47" s="2954">
        <v>832</v>
      </c>
      <c r="H47" s="2954">
        <v>1029</v>
      </c>
      <c r="I47" s="2908">
        <v>1676</v>
      </c>
      <c r="J47" s="2954">
        <v>416</v>
      </c>
      <c r="K47" s="2954">
        <v>1260</v>
      </c>
      <c r="L47" s="2969">
        <v>5153</v>
      </c>
      <c r="M47" s="2969">
        <v>1884</v>
      </c>
      <c r="N47" s="2279">
        <v>956</v>
      </c>
      <c r="O47" s="2279">
        <v>928</v>
      </c>
      <c r="P47" s="2969">
        <v>1865</v>
      </c>
      <c r="Q47" s="2279">
        <v>859</v>
      </c>
      <c r="R47" s="2279">
        <v>1006</v>
      </c>
      <c r="S47" s="2969">
        <v>1404</v>
      </c>
      <c r="T47" s="2279">
        <v>408</v>
      </c>
      <c r="U47" s="2279">
        <v>996</v>
      </c>
    </row>
    <row r="48" spans="1:21" ht="11.25" customHeight="1" x14ac:dyDescent="0.15">
      <c r="A48" s="2953" t="s">
        <v>22</v>
      </c>
      <c r="B48" s="2952">
        <v>13016</v>
      </c>
      <c r="C48" s="2908">
        <v>5112</v>
      </c>
      <c r="D48" s="2954">
        <v>2501</v>
      </c>
      <c r="E48" s="2954">
        <v>2611</v>
      </c>
      <c r="F48" s="2908">
        <v>4478</v>
      </c>
      <c r="G48" s="2954">
        <v>2012</v>
      </c>
      <c r="H48" s="2954">
        <v>2466</v>
      </c>
      <c r="I48" s="2908">
        <v>3426</v>
      </c>
      <c r="J48" s="2954">
        <v>896</v>
      </c>
      <c r="K48" s="2954">
        <v>2530</v>
      </c>
      <c r="L48" s="2969">
        <v>12943</v>
      </c>
      <c r="M48" s="2969">
        <v>5107</v>
      </c>
      <c r="N48" s="2279">
        <v>2533</v>
      </c>
      <c r="O48" s="2279">
        <v>2574</v>
      </c>
      <c r="P48" s="2969">
        <v>4467</v>
      </c>
      <c r="Q48" s="2279">
        <v>2080</v>
      </c>
      <c r="R48" s="2279">
        <v>2387</v>
      </c>
      <c r="S48" s="2969">
        <v>3369</v>
      </c>
      <c r="T48" s="2279">
        <v>968</v>
      </c>
      <c r="U48" s="2279">
        <v>2401</v>
      </c>
    </row>
    <row r="49" spans="1:21" ht="11.25" customHeight="1" x14ac:dyDescent="0.15">
      <c r="A49" s="2953" t="s">
        <v>23</v>
      </c>
      <c r="B49" s="2952">
        <v>1771</v>
      </c>
      <c r="C49" s="2908">
        <v>1018</v>
      </c>
      <c r="D49" s="2954">
        <v>491</v>
      </c>
      <c r="E49" s="2954">
        <v>527</v>
      </c>
      <c r="F49" s="2908">
        <v>730</v>
      </c>
      <c r="G49" s="2954">
        <v>321</v>
      </c>
      <c r="H49" s="2954">
        <v>409</v>
      </c>
      <c r="I49" s="2908">
        <v>23</v>
      </c>
      <c r="J49" s="2954">
        <v>8</v>
      </c>
      <c r="K49" s="2954">
        <v>15</v>
      </c>
      <c r="L49" s="2969">
        <v>1748</v>
      </c>
      <c r="M49" s="2969">
        <v>975</v>
      </c>
      <c r="N49" s="2279">
        <v>492</v>
      </c>
      <c r="O49" s="2279">
        <v>483</v>
      </c>
      <c r="P49" s="2969">
        <v>731</v>
      </c>
      <c r="Q49" s="2279">
        <v>309</v>
      </c>
      <c r="R49" s="2279">
        <v>422</v>
      </c>
      <c r="S49" s="2969">
        <v>42</v>
      </c>
      <c r="T49" s="2279">
        <v>12</v>
      </c>
      <c r="U49" s="2279">
        <v>30</v>
      </c>
    </row>
    <row r="50" spans="1:21" ht="11.25" customHeight="1" x14ac:dyDescent="0.15">
      <c r="A50" s="2953" t="s">
        <v>24</v>
      </c>
      <c r="B50" s="2952">
        <v>2133</v>
      </c>
      <c r="C50" s="2908">
        <v>951</v>
      </c>
      <c r="D50" s="2954">
        <v>445</v>
      </c>
      <c r="E50" s="2954">
        <v>506</v>
      </c>
      <c r="F50" s="2908">
        <v>830</v>
      </c>
      <c r="G50" s="2954">
        <v>404</v>
      </c>
      <c r="H50" s="2954">
        <v>426</v>
      </c>
      <c r="I50" s="2908">
        <v>352</v>
      </c>
      <c r="J50" s="2954">
        <v>121</v>
      </c>
      <c r="K50" s="2954">
        <v>231</v>
      </c>
      <c r="L50" s="2969">
        <v>2077</v>
      </c>
      <c r="M50" s="2969">
        <v>918</v>
      </c>
      <c r="N50" s="2279">
        <v>436</v>
      </c>
      <c r="O50" s="2279">
        <v>482</v>
      </c>
      <c r="P50" s="2969">
        <v>797</v>
      </c>
      <c r="Q50" s="2279">
        <v>377</v>
      </c>
      <c r="R50" s="2279">
        <v>420</v>
      </c>
      <c r="S50" s="2969">
        <v>362</v>
      </c>
      <c r="T50" s="2279">
        <v>126</v>
      </c>
      <c r="U50" s="2279">
        <v>236</v>
      </c>
    </row>
    <row r="52" spans="1:21" ht="11.25" customHeight="1" x14ac:dyDescent="0.15">
      <c r="A52" s="2959"/>
      <c r="B52" s="2959"/>
      <c r="C52" s="2959"/>
      <c r="D52" s="2959"/>
      <c r="E52" s="2959"/>
      <c r="F52" s="2959"/>
      <c r="G52" s="2959"/>
      <c r="H52" s="2959"/>
      <c r="I52" s="2959"/>
      <c r="J52" s="2959"/>
      <c r="K52" s="2959"/>
      <c r="L52" s="2959"/>
      <c r="M52" s="2959"/>
      <c r="N52" s="2959"/>
      <c r="O52" s="2959"/>
      <c r="P52" s="2959"/>
      <c r="Q52" s="2959"/>
      <c r="R52" s="2959"/>
      <c r="S52" s="2959"/>
      <c r="T52" s="2959"/>
      <c r="U52" s="2959"/>
    </row>
    <row r="53" spans="1:21" ht="11.25" customHeight="1" x14ac:dyDescent="0.15">
      <c r="A53" s="14"/>
      <c r="L53" s="2959"/>
      <c r="M53" s="2959"/>
      <c r="N53" s="2959"/>
      <c r="O53" s="2959"/>
      <c r="P53" s="2959"/>
      <c r="Q53" s="2959"/>
      <c r="R53" s="2959"/>
      <c r="S53" s="2959"/>
      <c r="T53" s="2959"/>
      <c r="U53" s="2959"/>
    </row>
    <row r="54" spans="1:21" ht="11.25" customHeight="1" x14ac:dyDescent="0.15">
      <c r="A54" s="14"/>
      <c r="L54" s="2959"/>
      <c r="M54" s="2959"/>
      <c r="N54" s="2959"/>
      <c r="O54" s="2959"/>
      <c r="P54" s="2959"/>
      <c r="Q54" s="2959"/>
      <c r="R54" s="2959"/>
      <c r="S54" s="2959"/>
      <c r="T54" s="2959"/>
      <c r="U54" s="2959"/>
    </row>
    <row r="55" spans="1:21" ht="11.25" customHeight="1" x14ac:dyDescent="0.15">
      <c r="A55" s="2950" t="s">
        <v>3601</v>
      </c>
      <c r="L55" s="2959"/>
      <c r="M55" s="2959"/>
      <c r="N55" s="2959"/>
      <c r="O55" s="2959"/>
      <c r="P55" s="2959"/>
      <c r="Q55" s="2959"/>
      <c r="R55" s="2959"/>
      <c r="S55" s="2959"/>
      <c r="T55" s="2959"/>
      <c r="U55" s="2959"/>
    </row>
    <row r="56" spans="1:21" ht="11.25" customHeight="1" x14ac:dyDescent="0.15">
      <c r="A56" s="2960" t="s">
        <v>5</v>
      </c>
      <c r="B56" s="1438">
        <v>2022</v>
      </c>
      <c r="C56" s="2961"/>
      <c r="D56" s="2961"/>
      <c r="E56" s="2961"/>
      <c r="F56" s="2961"/>
      <c r="G56" s="2961"/>
      <c r="H56" s="2961"/>
      <c r="I56" s="2961"/>
      <c r="J56" s="2961"/>
      <c r="K56" s="2961"/>
      <c r="L56" s="2959"/>
      <c r="M56" s="166"/>
      <c r="N56" s="166"/>
      <c r="O56" s="166"/>
      <c r="P56" s="166"/>
      <c r="Q56" s="166"/>
      <c r="R56" s="166"/>
      <c r="S56" s="166"/>
      <c r="T56" s="166"/>
      <c r="U56" s="166"/>
    </row>
    <row r="57" spans="1:21" ht="11.25" customHeight="1" x14ac:dyDescent="0.15">
      <c r="A57" s="2971"/>
      <c r="B57" s="2963" t="s">
        <v>3604</v>
      </c>
      <c r="C57" s="2964" t="s">
        <v>3595</v>
      </c>
      <c r="D57" s="2961"/>
      <c r="E57" s="2961"/>
      <c r="F57" s="2961" t="s">
        <v>3596</v>
      </c>
      <c r="G57" s="2961"/>
      <c r="H57" s="2961"/>
      <c r="I57" s="2961" t="s">
        <v>3597</v>
      </c>
      <c r="J57" s="2961"/>
      <c r="K57" s="2961"/>
      <c r="L57" s="2959"/>
      <c r="M57" s="166"/>
      <c r="N57" s="166"/>
      <c r="O57" s="166"/>
      <c r="P57" s="166"/>
    </row>
    <row r="58" spans="1:21" ht="11.25" customHeight="1" x14ac:dyDescent="0.15">
      <c r="A58" s="2971"/>
      <c r="B58" s="1497"/>
      <c r="C58" s="2964" t="s">
        <v>3599</v>
      </c>
      <c r="D58" s="2961"/>
      <c r="E58" s="2961"/>
      <c r="F58" s="2961" t="s">
        <v>3599</v>
      </c>
      <c r="G58" s="2961"/>
      <c r="H58" s="2961"/>
      <c r="I58" s="2961" t="s">
        <v>3599</v>
      </c>
      <c r="J58" s="2961"/>
      <c r="K58" s="2961"/>
      <c r="L58" s="2959"/>
      <c r="M58" s="166"/>
      <c r="N58" s="166"/>
      <c r="O58" s="166"/>
      <c r="P58" s="166"/>
    </row>
    <row r="59" spans="1:21" ht="11.25" customHeight="1" x14ac:dyDescent="0.15">
      <c r="A59" s="2972"/>
      <c r="B59" s="1499"/>
      <c r="C59" s="2967" t="s">
        <v>103</v>
      </c>
      <c r="D59" s="2968" t="s">
        <v>7</v>
      </c>
      <c r="E59" s="2968" t="s">
        <v>8</v>
      </c>
      <c r="F59" s="2968" t="s">
        <v>103</v>
      </c>
      <c r="G59" s="2968" t="s">
        <v>7</v>
      </c>
      <c r="H59" s="2968" t="s">
        <v>8</v>
      </c>
      <c r="I59" s="2968" t="s">
        <v>103</v>
      </c>
      <c r="J59" s="2968" t="s">
        <v>7</v>
      </c>
      <c r="K59" s="2968" t="s">
        <v>8</v>
      </c>
      <c r="L59" s="2959"/>
      <c r="M59" s="166"/>
      <c r="N59" s="166"/>
      <c r="O59" s="166"/>
      <c r="P59" s="166"/>
    </row>
    <row r="60" spans="1:21" ht="11.25" customHeight="1" x14ac:dyDescent="0.15">
      <c r="A60" s="2" t="s">
        <v>2</v>
      </c>
      <c r="B60" s="2969">
        <v>94183</v>
      </c>
      <c r="C60" s="2969">
        <v>36553</v>
      </c>
      <c r="D60" s="2969">
        <v>17937</v>
      </c>
      <c r="E60" s="2969">
        <v>18616</v>
      </c>
      <c r="F60" s="2969">
        <v>32449</v>
      </c>
      <c r="G60" s="2969">
        <v>14912</v>
      </c>
      <c r="H60" s="2969">
        <v>17537</v>
      </c>
      <c r="I60" s="2969">
        <v>25181</v>
      </c>
      <c r="J60" s="2969">
        <v>8198</v>
      </c>
      <c r="K60" s="2969">
        <v>16983</v>
      </c>
      <c r="L60" s="2959"/>
      <c r="M60" s="166"/>
      <c r="N60" s="166"/>
      <c r="O60" s="166"/>
      <c r="P60" s="166"/>
    </row>
    <row r="61" spans="1:21" ht="11.25" customHeight="1" x14ac:dyDescent="0.15">
      <c r="A61" s="14" t="s">
        <v>9</v>
      </c>
      <c r="B61" s="2969">
        <v>4084</v>
      </c>
      <c r="C61" s="2969">
        <v>1551</v>
      </c>
      <c r="D61" s="2279">
        <v>775</v>
      </c>
      <c r="E61" s="2279">
        <v>776</v>
      </c>
      <c r="F61" s="2969">
        <v>1192</v>
      </c>
      <c r="G61" s="2279">
        <v>570</v>
      </c>
      <c r="H61" s="2279">
        <v>622</v>
      </c>
      <c r="I61" s="2969">
        <v>1341</v>
      </c>
      <c r="J61" s="2279">
        <v>506</v>
      </c>
      <c r="K61" s="2279">
        <v>835</v>
      </c>
      <c r="L61" s="2959"/>
      <c r="M61" s="166"/>
      <c r="N61" s="166"/>
      <c r="O61" s="166"/>
      <c r="P61" s="166"/>
    </row>
    <row r="62" spans="1:21" ht="11.25" customHeight="1" x14ac:dyDescent="0.15">
      <c r="A62" s="14" t="s">
        <v>10</v>
      </c>
      <c r="B62" s="2969">
        <v>3823</v>
      </c>
      <c r="C62" s="2969">
        <v>1364</v>
      </c>
      <c r="D62" s="2279">
        <v>673</v>
      </c>
      <c r="E62" s="2279">
        <v>691</v>
      </c>
      <c r="F62" s="2969">
        <v>1283</v>
      </c>
      <c r="G62" s="2279">
        <v>622</v>
      </c>
      <c r="H62" s="2279">
        <v>661</v>
      </c>
      <c r="I62" s="2969">
        <v>1176</v>
      </c>
      <c r="J62" s="2279">
        <v>367</v>
      </c>
      <c r="K62" s="2279">
        <v>809</v>
      </c>
      <c r="L62" s="2959"/>
      <c r="M62" s="166"/>
      <c r="N62" s="166"/>
      <c r="O62" s="166"/>
      <c r="P62" s="166"/>
    </row>
    <row r="63" spans="1:21" ht="11.25" customHeight="1" x14ac:dyDescent="0.15">
      <c r="A63" s="14" t="s">
        <v>11</v>
      </c>
      <c r="B63" s="2969">
        <v>2216</v>
      </c>
      <c r="C63" s="2969">
        <v>736</v>
      </c>
      <c r="D63" s="2279">
        <v>367</v>
      </c>
      <c r="E63" s="2279">
        <v>369</v>
      </c>
      <c r="F63" s="2969">
        <v>724</v>
      </c>
      <c r="G63" s="2279">
        <v>327</v>
      </c>
      <c r="H63" s="2279">
        <v>397</v>
      </c>
      <c r="I63" s="2969">
        <v>756</v>
      </c>
      <c r="J63" s="2279">
        <v>264</v>
      </c>
      <c r="K63" s="2279">
        <v>492</v>
      </c>
      <c r="L63" s="2959"/>
      <c r="M63" s="166"/>
      <c r="N63" s="166"/>
      <c r="O63" s="166"/>
      <c r="P63" s="166"/>
      <c r="Q63" s="166"/>
      <c r="R63" s="166"/>
      <c r="S63" s="166"/>
      <c r="T63" s="166"/>
      <c r="U63" s="166"/>
    </row>
    <row r="64" spans="1:21" ht="11.25" customHeight="1" x14ac:dyDescent="0.15">
      <c r="A64" s="14" t="s">
        <v>12</v>
      </c>
      <c r="B64" s="2969">
        <v>2693</v>
      </c>
      <c r="C64" s="2969">
        <v>997</v>
      </c>
      <c r="D64" s="2279">
        <v>512</v>
      </c>
      <c r="E64" s="2279">
        <v>485</v>
      </c>
      <c r="F64" s="2969">
        <v>870</v>
      </c>
      <c r="G64" s="2279">
        <v>432</v>
      </c>
      <c r="H64" s="2279">
        <v>438</v>
      </c>
      <c r="I64" s="2969">
        <v>826</v>
      </c>
      <c r="J64" s="2279">
        <v>269</v>
      </c>
      <c r="K64" s="2279">
        <v>557</v>
      </c>
      <c r="L64" s="2959"/>
      <c r="M64" s="166"/>
      <c r="N64" s="166"/>
      <c r="O64" s="166"/>
      <c r="P64" s="166"/>
      <c r="Q64" s="166"/>
      <c r="R64" s="166"/>
      <c r="S64" s="166"/>
      <c r="T64" s="166"/>
      <c r="U64" s="166"/>
    </row>
    <row r="65" spans="1:21" ht="11.25" customHeight="1" x14ac:dyDescent="0.15">
      <c r="A65" s="14" t="s">
        <v>13</v>
      </c>
      <c r="B65" s="2969">
        <v>1512</v>
      </c>
      <c r="C65" s="2969">
        <v>506</v>
      </c>
      <c r="D65" s="2279">
        <v>226</v>
      </c>
      <c r="E65" s="2279">
        <v>280</v>
      </c>
      <c r="F65" s="2969">
        <v>497</v>
      </c>
      <c r="G65" s="2279">
        <v>232</v>
      </c>
      <c r="H65" s="2279">
        <v>265</v>
      </c>
      <c r="I65" s="2969">
        <v>509</v>
      </c>
      <c r="J65" s="2279">
        <v>165</v>
      </c>
      <c r="K65" s="2279">
        <v>344</v>
      </c>
      <c r="L65" s="2959"/>
      <c r="M65" s="166"/>
      <c r="N65" s="166"/>
      <c r="O65" s="166"/>
      <c r="P65" s="166"/>
      <c r="Q65" s="166"/>
      <c r="R65" s="166"/>
      <c r="S65" s="166"/>
      <c r="T65" s="166"/>
      <c r="U65" s="166"/>
    </row>
    <row r="66" spans="1:21" ht="11.25" customHeight="1" x14ac:dyDescent="0.15">
      <c r="A66" s="14" t="s">
        <v>14</v>
      </c>
      <c r="B66" s="2969">
        <v>3232</v>
      </c>
      <c r="C66" s="2969">
        <v>988</v>
      </c>
      <c r="D66" s="2279">
        <v>452</v>
      </c>
      <c r="E66" s="2279">
        <v>536</v>
      </c>
      <c r="F66" s="2969">
        <v>1138</v>
      </c>
      <c r="G66" s="2279">
        <v>517</v>
      </c>
      <c r="H66" s="2279">
        <v>621</v>
      </c>
      <c r="I66" s="2969">
        <v>1106</v>
      </c>
      <c r="J66" s="2279">
        <v>358</v>
      </c>
      <c r="K66" s="2279">
        <v>748</v>
      </c>
      <c r="L66" s="2959"/>
      <c r="M66" s="166"/>
      <c r="N66" s="166"/>
      <c r="O66" s="166"/>
      <c r="P66" s="166"/>
      <c r="Q66" s="166"/>
      <c r="R66" s="166"/>
      <c r="S66" s="166"/>
      <c r="T66" s="166"/>
      <c r="U66" s="166"/>
    </row>
    <row r="67" spans="1:21" ht="11.25" customHeight="1" x14ac:dyDescent="0.15">
      <c r="A67" s="14" t="s">
        <v>15</v>
      </c>
      <c r="B67" s="2969">
        <v>14889</v>
      </c>
      <c r="C67" s="2969">
        <v>5259</v>
      </c>
      <c r="D67" s="2279">
        <v>2584</v>
      </c>
      <c r="E67" s="2279">
        <v>2675</v>
      </c>
      <c r="F67" s="2969">
        <v>4637</v>
      </c>
      <c r="G67" s="2279">
        <v>2017</v>
      </c>
      <c r="H67" s="2279">
        <v>2620</v>
      </c>
      <c r="I67" s="2969">
        <v>4993</v>
      </c>
      <c r="J67" s="2279">
        <v>1692</v>
      </c>
      <c r="K67" s="2279">
        <v>3301</v>
      </c>
      <c r="L67" s="2959"/>
      <c r="M67" s="166"/>
      <c r="N67" s="166"/>
      <c r="O67" s="166"/>
      <c r="P67" s="166"/>
      <c r="Q67" s="166"/>
      <c r="R67" s="166"/>
      <c r="S67" s="166"/>
      <c r="T67" s="166"/>
      <c r="U67" s="166"/>
    </row>
    <row r="68" spans="1:21" ht="11.25" customHeight="1" x14ac:dyDescent="0.15">
      <c r="A68" s="14" t="s">
        <v>16</v>
      </c>
      <c r="B68" s="2969">
        <v>2245</v>
      </c>
      <c r="C68" s="2969">
        <v>740</v>
      </c>
      <c r="D68" s="2279">
        <v>365</v>
      </c>
      <c r="E68" s="2279">
        <v>375</v>
      </c>
      <c r="F68" s="2969">
        <v>689</v>
      </c>
      <c r="G68" s="2279">
        <v>307</v>
      </c>
      <c r="H68" s="2279">
        <v>382</v>
      </c>
      <c r="I68" s="2969">
        <v>816</v>
      </c>
      <c r="J68" s="2279">
        <v>280</v>
      </c>
      <c r="K68" s="2279">
        <v>536</v>
      </c>
      <c r="L68" s="2959"/>
      <c r="M68" s="166"/>
      <c r="N68" s="166"/>
      <c r="O68" s="166"/>
      <c r="P68" s="166"/>
      <c r="Q68" s="166"/>
      <c r="R68" s="166"/>
      <c r="S68" s="166"/>
      <c r="T68" s="166"/>
      <c r="U68" s="166"/>
    </row>
    <row r="69" spans="1:21" ht="11.25" customHeight="1" x14ac:dyDescent="0.15">
      <c r="A69" s="14" t="s">
        <v>17</v>
      </c>
      <c r="B69" s="2969">
        <v>2523</v>
      </c>
      <c r="C69" s="2969">
        <v>854</v>
      </c>
      <c r="D69" s="2279">
        <v>427</v>
      </c>
      <c r="E69" s="2279">
        <v>427</v>
      </c>
      <c r="F69" s="2969">
        <v>956</v>
      </c>
      <c r="G69" s="2279">
        <v>449</v>
      </c>
      <c r="H69" s="2279">
        <v>507</v>
      </c>
      <c r="I69" s="2969">
        <v>713</v>
      </c>
      <c r="J69" s="2279">
        <v>218</v>
      </c>
      <c r="K69" s="2279">
        <v>495</v>
      </c>
      <c r="L69" s="2959"/>
      <c r="M69" s="166"/>
      <c r="N69" s="166"/>
      <c r="O69" s="166"/>
      <c r="P69" s="166"/>
      <c r="Q69" s="166"/>
      <c r="R69" s="166"/>
      <c r="S69" s="166"/>
      <c r="T69" s="166"/>
      <c r="U69" s="166"/>
    </row>
    <row r="70" spans="1:21" ht="11.25" customHeight="1" x14ac:dyDescent="0.15">
      <c r="A70" s="2953" t="s">
        <v>3600</v>
      </c>
      <c r="B70" s="2969">
        <v>470</v>
      </c>
      <c r="C70" s="2969">
        <v>182</v>
      </c>
      <c r="D70" s="2279">
        <v>82</v>
      </c>
      <c r="E70" s="2279">
        <v>100</v>
      </c>
      <c r="F70" s="2969">
        <v>179</v>
      </c>
      <c r="G70" s="2279">
        <v>91</v>
      </c>
      <c r="H70" s="2279">
        <v>88</v>
      </c>
      <c r="I70" s="2969">
        <v>109</v>
      </c>
      <c r="J70" s="2279">
        <v>44</v>
      </c>
      <c r="K70" s="2279">
        <v>65</v>
      </c>
      <c r="L70" s="2959"/>
      <c r="M70" s="166"/>
      <c r="N70" s="166"/>
      <c r="O70" s="166"/>
      <c r="P70" s="166"/>
      <c r="Q70" s="166"/>
      <c r="R70" s="166"/>
      <c r="S70" s="166"/>
      <c r="T70" s="166"/>
      <c r="U70" s="166"/>
    </row>
    <row r="71" spans="1:21" ht="11.25" customHeight="1" x14ac:dyDescent="0.15">
      <c r="A71" s="14" t="s">
        <v>19</v>
      </c>
      <c r="B71" s="2969">
        <v>8216</v>
      </c>
      <c r="C71" s="2969">
        <v>3397</v>
      </c>
      <c r="D71" s="2279">
        <v>1754</v>
      </c>
      <c r="E71" s="2279">
        <v>1643</v>
      </c>
      <c r="F71" s="2969">
        <v>3047</v>
      </c>
      <c r="G71" s="2279">
        <v>1431</v>
      </c>
      <c r="H71" s="2279">
        <v>1616</v>
      </c>
      <c r="I71" s="2969">
        <v>1772</v>
      </c>
      <c r="J71" s="2279">
        <v>571</v>
      </c>
      <c r="K71" s="2279">
        <v>1201</v>
      </c>
      <c r="L71" s="2959"/>
      <c r="M71" s="166"/>
      <c r="N71" s="166"/>
      <c r="O71" s="166"/>
      <c r="P71" s="166"/>
      <c r="Q71" s="166"/>
      <c r="R71" s="166"/>
      <c r="S71" s="166"/>
      <c r="T71" s="166"/>
      <c r="U71" s="166"/>
    </row>
    <row r="72" spans="1:21" ht="11.25" customHeight="1" x14ac:dyDescent="0.15">
      <c r="A72" s="14" t="s">
        <v>20</v>
      </c>
      <c r="B72" s="2969">
        <v>25926</v>
      </c>
      <c r="C72" s="2969">
        <v>10469</v>
      </c>
      <c r="D72" s="2279">
        <v>5054</v>
      </c>
      <c r="E72" s="2279">
        <v>5415</v>
      </c>
      <c r="F72" s="2969">
        <v>8919</v>
      </c>
      <c r="G72" s="2279">
        <v>4058</v>
      </c>
      <c r="H72" s="2279">
        <v>4861</v>
      </c>
      <c r="I72" s="2969">
        <v>6538</v>
      </c>
      <c r="J72" s="2279">
        <v>2092</v>
      </c>
      <c r="K72" s="2279">
        <v>4446</v>
      </c>
      <c r="L72" s="2959"/>
      <c r="M72" s="166"/>
      <c r="N72" s="166"/>
      <c r="O72" s="166"/>
      <c r="P72" s="166"/>
      <c r="Q72" s="166"/>
      <c r="R72" s="166"/>
      <c r="S72" s="166"/>
      <c r="T72" s="166"/>
      <c r="U72" s="166"/>
    </row>
    <row r="73" spans="1:21" ht="11.25" customHeight="1" x14ac:dyDescent="0.15">
      <c r="A73" s="14" t="s">
        <v>21</v>
      </c>
      <c r="B73" s="2969">
        <v>5262</v>
      </c>
      <c r="C73" s="2969">
        <v>1939</v>
      </c>
      <c r="D73" s="2279">
        <v>975</v>
      </c>
      <c r="E73" s="2279">
        <v>964</v>
      </c>
      <c r="F73" s="2969">
        <v>1921</v>
      </c>
      <c r="G73" s="2279">
        <v>901</v>
      </c>
      <c r="H73" s="2279">
        <v>1020</v>
      </c>
      <c r="I73" s="2969">
        <v>1402</v>
      </c>
      <c r="J73" s="2279">
        <v>450</v>
      </c>
      <c r="K73" s="2279">
        <v>952</v>
      </c>
      <c r="L73" s="2959"/>
      <c r="M73" s="166"/>
      <c r="N73" s="166"/>
      <c r="O73" s="166"/>
      <c r="P73" s="166"/>
      <c r="Q73" s="166"/>
      <c r="R73" s="166"/>
      <c r="S73" s="166"/>
      <c r="T73" s="166"/>
      <c r="U73" s="166"/>
    </row>
    <row r="74" spans="1:21" ht="11.25" customHeight="1" x14ac:dyDescent="0.15">
      <c r="A74" s="14" t="s">
        <v>22</v>
      </c>
      <c r="B74" s="2969">
        <v>12789</v>
      </c>
      <c r="C74" s="2969">
        <v>5282</v>
      </c>
      <c r="D74" s="2279">
        <v>2599</v>
      </c>
      <c r="E74" s="2279">
        <v>2683</v>
      </c>
      <c r="F74" s="2969">
        <v>4639</v>
      </c>
      <c r="G74" s="2279">
        <v>2153</v>
      </c>
      <c r="H74" s="2279">
        <v>2486</v>
      </c>
      <c r="I74" s="2969">
        <v>2868</v>
      </c>
      <c r="J74" s="2279">
        <v>843</v>
      </c>
      <c r="K74" s="2279">
        <v>2025</v>
      </c>
      <c r="L74" s="2959"/>
      <c r="M74" s="166"/>
      <c r="N74" s="166"/>
      <c r="O74" s="166"/>
      <c r="P74" s="166"/>
      <c r="Q74" s="166"/>
      <c r="R74" s="166"/>
      <c r="S74" s="166"/>
      <c r="T74" s="166"/>
      <c r="U74" s="166"/>
    </row>
    <row r="75" spans="1:21" ht="11.25" customHeight="1" x14ac:dyDescent="0.15">
      <c r="A75" s="14" t="s">
        <v>23</v>
      </c>
      <c r="B75" s="2969">
        <v>2037</v>
      </c>
      <c r="C75" s="2969">
        <v>1162</v>
      </c>
      <c r="D75" s="2279">
        <v>570</v>
      </c>
      <c r="E75" s="2279">
        <v>592</v>
      </c>
      <c r="F75" s="2969">
        <v>840</v>
      </c>
      <c r="G75" s="2279">
        <v>364</v>
      </c>
      <c r="H75" s="2279">
        <v>476</v>
      </c>
      <c r="I75" s="2969">
        <v>35</v>
      </c>
      <c r="J75" s="2279">
        <v>8</v>
      </c>
      <c r="K75" s="2279">
        <v>27</v>
      </c>
      <c r="L75" s="2959"/>
      <c r="M75" s="166"/>
      <c r="N75" s="166"/>
      <c r="O75" s="166"/>
      <c r="P75" s="166"/>
      <c r="Q75" s="166"/>
      <c r="R75" s="166"/>
      <c r="S75" s="166"/>
      <c r="T75" s="166"/>
      <c r="U75" s="166"/>
    </row>
    <row r="76" spans="1:21" ht="11.25" customHeight="1" x14ac:dyDescent="0.15">
      <c r="A76" s="14" t="s">
        <v>24</v>
      </c>
      <c r="B76" s="2969">
        <v>2266</v>
      </c>
      <c r="C76" s="2969">
        <v>1127</v>
      </c>
      <c r="D76" s="2279">
        <v>522</v>
      </c>
      <c r="E76" s="2279">
        <v>605</v>
      </c>
      <c r="F76" s="2969">
        <v>918</v>
      </c>
      <c r="G76" s="2279">
        <v>441</v>
      </c>
      <c r="H76" s="2279">
        <v>477</v>
      </c>
      <c r="I76" s="2969">
        <v>221</v>
      </c>
      <c r="J76" s="2279">
        <v>71</v>
      </c>
      <c r="K76" s="2279">
        <v>150</v>
      </c>
      <c r="L76" s="2959"/>
      <c r="M76" s="166"/>
      <c r="N76" s="166"/>
      <c r="O76" s="166"/>
      <c r="P76" s="166"/>
      <c r="Q76" s="166"/>
      <c r="R76" s="166"/>
      <c r="S76" s="166"/>
      <c r="T76" s="166"/>
      <c r="U76" s="166"/>
    </row>
    <row r="77" spans="1:21" ht="11.25" customHeight="1" x14ac:dyDescent="0.15">
      <c r="A77" s="27"/>
      <c r="L77" s="2959"/>
      <c r="M77" s="166"/>
      <c r="N77" s="166"/>
      <c r="O77" s="166"/>
      <c r="P77" s="166"/>
      <c r="Q77" s="166"/>
      <c r="R77" s="166"/>
      <c r="S77" s="166"/>
      <c r="T77" s="166"/>
      <c r="U77" s="166"/>
    </row>
    <row r="78" spans="1:21" ht="11.25" customHeight="1" x14ac:dyDescent="0.15">
      <c r="A78" s="27" t="s">
        <v>3605</v>
      </c>
      <c r="L78" s="2959"/>
      <c r="M78" s="166"/>
      <c r="N78" s="166"/>
      <c r="O78" s="166"/>
      <c r="P78" s="166"/>
      <c r="Q78" s="166"/>
      <c r="R78" s="166"/>
      <c r="S78" s="166"/>
      <c r="T78" s="166"/>
      <c r="U78" s="166"/>
    </row>
    <row r="79" spans="1:21" ht="11.25" customHeight="1" x14ac:dyDescent="0.15">
      <c r="A79" s="351" t="s">
        <v>437</v>
      </c>
      <c r="L79" s="2959"/>
      <c r="M79" s="166"/>
      <c r="N79" s="166"/>
      <c r="O79" s="166"/>
      <c r="P79" s="166"/>
      <c r="Q79" s="166"/>
      <c r="R79" s="166"/>
      <c r="S79" s="166"/>
      <c r="T79" s="166"/>
      <c r="U79" s="166"/>
    </row>
    <row r="80" spans="1:21" ht="11.25" customHeight="1" x14ac:dyDescent="0.15">
      <c r="A80" s="27" t="s">
        <v>3606</v>
      </c>
      <c r="B80" s="19"/>
      <c r="C80" s="19"/>
      <c r="D80" s="19"/>
      <c r="E80" s="19"/>
      <c r="F80" s="19"/>
      <c r="G80" s="19"/>
      <c r="H80" s="19"/>
      <c r="I80" s="19"/>
      <c r="J80" s="19"/>
      <c r="K80" s="19"/>
      <c r="L80" s="2959"/>
      <c r="M80" s="166"/>
      <c r="N80" s="166"/>
      <c r="O80" s="166"/>
      <c r="P80" s="166"/>
      <c r="Q80" s="166"/>
      <c r="R80" s="166"/>
      <c r="S80" s="166"/>
      <c r="T80" s="166"/>
      <c r="U80" s="16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1:M51"/>
  <sheetViews>
    <sheetView workbookViewId="0">
      <selection activeCell="C32" sqref="C32"/>
    </sheetView>
  </sheetViews>
  <sheetFormatPr baseColWidth="10" defaultColWidth="9.140625" defaultRowHeight="11.25" customHeight="1" x14ac:dyDescent="0.15"/>
  <cols>
    <col min="1" max="1" width="21.42578125" style="20" customWidth="1"/>
    <col min="2" max="2" width="22.42578125" style="20" bestFit="1" customWidth="1"/>
    <col min="3" max="5" width="17.85546875" style="20" customWidth="1"/>
    <col min="6" max="6" width="19.28515625" style="20" customWidth="1"/>
    <col min="7" max="9" width="17.85546875" style="20" customWidth="1"/>
    <col min="10" max="10" width="19.28515625" style="20" customWidth="1"/>
    <col min="11" max="13" width="17.85546875" style="20" customWidth="1"/>
    <col min="14" max="16384" width="9.140625" style="20"/>
  </cols>
  <sheetData>
    <row r="1" spans="1:13" ht="10.5" x14ac:dyDescent="0.15"/>
    <row r="2" spans="1:13" ht="10.5" x14ac:dyDescent="0.15">
      <c r="A2" s="17" t="s">
        <v>3607</v>
      </c>
      <c r="B2" s="17"/>
      <c r="C2" s="17"/>
      <c r="D2" s="17"/>
      <c r="E2" s="17"/>
      <c r="F2" s="17"/>
      <c r="G2" s="17"/>
      <c r="H2" s="17"/>
      <c r="I2" s="17"/>
      <c r="J2" s="17"/>
      <c r="K2" s="17"/>
      <c r="L2" s="17"/>
    </row>
    <row r="3" spans="1:13" ht="11.25" customHeight="1" x14ac:dyDescent="0.15">
      <c r="A3" s="27"/>
      <c r="B3" s="2973"/>
      <c r="C3" s="2973"/>
      <c r="D3" s="2973"/>
      <c r="E3" s="2973"/>
      <c r="F3" s="2973"/>
      <c r="G3" s="2973"/>
      <c r="H3" s="2973"/>
      <c r="I3" s="2973"/>
      <c r="J3" s="2973"/>
      <c r="K3" s="2973"/>
      <c r="L3" s="2973"/>
    </row>
    <row r="4" spans="1:13" ht="11.25" customHeight="1" x14ac:dyDescent="0.15">
      <c r="A4" s="2963" t="s">
        <v>5</v>
      </c>
      <c r="B4" s="2974" t="s">
        <v>57</v>
      </c>
      <c r="C4" s="2975"/>
      <c r="D4" s="2975"/>
      <c r="E4" s="2976"/>
      <c r="F4" s="2974" t="s">
        <v>413</v>
      </c>
      <c r="G4" s="2975"/>
      <c r="H4" s="2975"/>
      <c r="I4" s="2975"/>
      <c r="J4" s="2977" t="s">
        <v>3608</v>
      </c>
      <c r="K4" s="2978"/>
      <c r="L4" s="2978"/>
      <c r="M4" s="2978"/>
    </row>
    <row r="5" spans="1:13" ht="11.25" customHeight="1" x14ac:dyDescent="0.15">
      <c r="A5" s="2979"/>
      <c r="B5" s="2980" t="s">
        <v>3609</v>
      </c>
      <c r="C5" s="2945" t="s">
        <v>3610</v>
      </c>
      <c r="D5" s="2975"/>
      <c r="E5" s="2976"/>
      <c r="F5" s="2981" t="s">
        <v>3611</v>
      </c>
      <c r="G5" s="2945" t="s">
        <v>3610</v>
      </c>
      <c r="H5" s="2975"/>
      <c r="I5" s="2975"/>
      <c r="J5" s="2982" t="s">
        <v>3612</v>
      </c>
      <c r="K5" s="2964" t="s">
        <v>3610</v>
      </c>
      <c r="L5" s="2961"/>
      <c r="M5" s="2961"/>
    </row>
    <row r="6" spans="1:13" ht="11.25" customHeight="1" x14ac:dyDescent="0.15">
      <c r="A6" s="1636"/>
      <c r="B6" s="2983"/>
      <c r="C6" s="2945" t="s">
        <v>591</v>
      </c>
      <c r="D6" s="2975" t="s">
        <v>592</v>
      </c>
      <c r="E6" s="2984" t="s">
        <v>3613</v>
      </c>
      <c r="F6" s="2985"/>
      <c r="G6" s="2945" t="s">
        <v>591</v>
      </c>
      <c r="H6" s="2986" t="s">
        <v>592</v>
      </c>
      <c r="I6" s="2986" t="s">
        <v>3613</v>
      </c>
      <c r="J6" s="2987"/>
      <c r="K6" s="2988" t="s">
        <v>591</v>
      </c>
      <c r="L6" s="2989" t="s">
        <v>592</v>
      </c>
      <c r="M6" s="2989" t="s">
        <v>3613</v>
      </c>
    </row>
    <row r="7" spans="1:13" ht="11.25" customHeight="1" x14ac:dyDescent="0.15">
      <c r="A7" s="2" t="s">
        <v>2</v>
      </c>
      <c r="B7" s="2990">
        <v>28216871000</v>
      </c>
      <c r="C7" s="228">
        <v>3327552000</v>
      </c>
      <c r="D7" s="228">
        <v>6148958000</v>
      </c>
      <c r="E7" s="228">
        <v>18740361000</v>
      </c>
      <c r="F7" s="2991">
        <v>28888340559</v>
      </c>
      <c r="G7" s="2992">
        <v>3308316000</v>
      </c>
      <c r="H7" s="2992">
        <v>6163793452</v>
      </c>
      <c r="I7" s="2992">
        <v>19416231107</v>
      </c>
      <c r="J7" s="2991">
        <v>29068019489</v>
      </c>
      <c r="K7" s="2993">
        <v>3458970274</v>
      </c>
      <c r="L7" s="2993">
        <v>6455373441</v>
      </c>
      <c r="M7" s="2993">
        <v>19153675774</v>
      </c>
    </row>
    <row r="8" spans="1:13" ht="11.25" customHeight="1" x14ac:dyDescent="0.15">
      <c r="A8" s="14" t="s">
        <v>9</v>
      </c>
      <c r="B8" s="2990">
        <v>1431724000</v>
      </c>
      <c r="C8" s="2994">
        <v>147697000</v>
      </c>
      <c r="D8" s="2994">
        <v>245921000</v>
      </c>
      <c r="E8" s="2994">
        <v>1038106000</v>
      </c>
      <c r="F8" s="2995">
        <v>1463953018</v>
      </c>
      <c r="G8" s="2996">
        <v>146440000</v>
      </c>
      <c r="H8" s="2996">
        <v>248206000</v>
      </c>
      <c r="I8" s="2996">
        <v>1069307018</v>
      </c>
      <c r="J8" s="2995">
        <v>1451352221</v>
      </c>
      <c r="K8" s="2996">
        <v>152222357</v>
      </c>
      <c r="L8" s="2996">
        <v>254724233</v>
      </c>
      <c r="M8" s="2996">
        <v>1044405631</v>
      </c>
    </row>
    <row r="9" spans="1:13" ht="11.25" customHeight="1" x14ac:dyDescent="0.15">
      <c r="A9" s="14" t="s">
        <v>10</v>
      </c>
      <c r="B9" s="2990">
        <v>1367130000</v>
      </c>
      <c r="C9" s="2994">
        <v>128086000</v>
      </c>
      <c r="D9" s="2994">
        <v>251540000</v>
      </c>
      <c r="E9" s="2994">
        <v>987504000</v>
      </c>
      <c r="F9" s="2995">
        <v>1410346583</v>
      </c>
      <c r="G9" s="2996">
        <v>128429000</v>
      </c>
      <c r="H9" s="2996">
        <v>252465000</v>
      </c>
      <c r="I9" s="2996">
        <v>1029452583</v>
      </c>
      <c r="J9" s="2995">
        <v>1374102724</v>
      </c>
      <c r="K9" s="2996">
        <v>134575612</v>
      </c>
      <c r="L9" s="2996">
        <v>262436746</v>
      </c>
      <c r="M9" s="2996">
        <v>977090366</v>
      </c>
    </row>
    <row r="10" spans="1:13" ht="11.25" customHeight="1" x14ac:dyDescent="0.15">
      <c r="A10" s="14" t="s">
        <v>11</v>
      </c>
      <c r="B10" s="2990">
        <v>846625000</v>
      </c>
      <c r="C10" s="2994">
        <v>65660000</v>
      </c>
      <c r="D10" s="2994">
        <v>129653000</v>
      </c>
      <c r="E10" s="2994">
        <v>651312000</v>
      </c>
      <c r="F10" s="2995">
        <v>875162694</v>
      </c>
      <c r="G10" s="2996">
        <v>65976000</v>
      </c>
      <c r="H10" s="2996">
        <v>132012000</v>
      </c>
      <c r="I10" s="2996">
        <v>677174694</v>
      </c>
      <c r="J10" s="2995">
        <v>845749664</v>
      </c>
      <c r="K10" s="2996">
        <v>68796731</v>
      </c>
      <c r="L10" s="2996">
        <v>136289615</v>
      </c>
      <c r="M10" s="2996">
        <v>640663318</v>
      </c>
    </row>
    <row r="11" spans="1:13" ht="11.25" customHeight="1" x14ac:dyDescent="0.15">
      <c r="A11" s="14" t="s">
        <v>12</v>
      </c>
      <c r="B11" s="2990">
        <v>846465000</v>
      </c>
      <c r="C11" s="2994">
        <v>83867000</v>
      </c>
      <c r="D11" s="2994">
        <v>170418000</v>
      </c>
      <c r="E11" s="2994">
        <v>592180000</v>
      </c>
      <c r="F11" s="2995">
        <v>853510500</v>
      </c>
      <c r="G11" s="2996">
        <v>82911000</v>
      </c>
      <c r="H11" s="2996">
        <v>170743000</v>
      </c>
      <c r="I11" s="2996">
        <v>599856500</v>
      </c>
      <c r="J11" s="2995">
        <v>859227628</v>
      </c>
      <c r="K11" s="2996">
        <v>86443476</v>
      </c>
      <c r="L11" s="2996">
        <v>177176499</v>
      </c>
      <c r="M11" s="2996">
        <v>595607653</v>
      </c>
    </row>
    <row r="12" spans="1:13" ht="11.25" customHeight="1" x14ac:dyDescent="0.15">
      <c r="A12" s="14" t="s">
        <v>13</v>
      </c>
      <c r="B12" s="2990">
        <v>450704000</v>
      </c>
      <c r="C12" s="2994">
        <v>41314000</v>
      </c>
      <c r="D12" s="2994">
        <v>90624000</v>
      </c>
      <c r="E12" s="2994">
        <v>318766000</v>
      </c>
      <c r="F12" s="2995">
        <v>438115000</v>
      </c>
      <c r="G12" s="2996">
        <v>41211000</v>
      </c>
      <c r="H12" s="2996">
        <v>88413000</v>
      </c>
      <c r="I12" s="2996">
        <v>308491000</v>
      </c>
      <c r="J12" s="2995">
        <v>461190874</v>
      </c>
      <c r="K12" s="2996">
        <v>44653937</v>
      </c>
      <c r="L12" s="2996">
        <v>93501015</v>
      </c>
      <c r="M12" s="2996">
        <v>323035922</v>
      </c>
    </row>
    <row r="13" spans="1:13" ht="11.25" customHeight="1" x14ac:dyDescent="0.15">
      <c r="A13" s="14" t="s">
        <v>14</v>
      </c>
      <c r="B13" s="2990">
        <v>1090517000</v>
      </c>
      <c r="C13" s="2994">
        <v>89082000</v>
      </c>
      <c r="D13" s="2994">
        <v>220481000</v>
      </c>
      <c r="E13" s="2994">
        <v>780954000</v>
      </c>
      <c r="F13" s="2995">
        <v>1073272000</v>
      </c>
      <c r="G13" s="2996">
        <v>89861000</v>
      </c>
      <c r="H13" s="2996">
        <v>220628000</v>
      </c>
      <c r="I13" s="2996">
        <v>762783000</v>
      </c>
      <c r="J13" s="2995">
        <v>1100695796</v>
      </c>
      <c r="K13" s="2996">
        <v>94422873</v>
      </c>
      <c r="L13" s="2996">
        <v>228522819</v>
      </c>
      <c r="M13" s="2996">
        <v>777750104</v>
      </c>
    </row>
    <row r="14" spans="1:13" ht="11.25" customHeight="1" x14ac:dyDescent="0.15">
      <c r="A14" s="14" t="s">
        <v>15</v>
      </c>
      <c r="B14" s="2990">
        <v>4500287000</v>
      </c>
      <c r="C14" s="2994">
        <v>419190000</v>
      </c>
      <c r="D14" s="2994">
        <v>841261000</v>
      </c>
      <c r="E14" s="2994">
        <v>3239836000</v>
      </c>
      <c r="F14" s="2995">
        <v>4429186960</v>
      </c>
      <c r="G14" s="2996">
        <v>416219000</v>
      </c>
      <c r="H14" s="2996">
        <v>842361452</v>
      </c>
      <c r="I14" s="2996">
        <v>3170606508</v>
      </c>
      <c r="J14" s="2995">
        <v>4654897889</v>
      </c>
      <c r="K14" s="2996">
        <v>439634126</v>
      </c>
      <c r="L14" s="2996">
        <v>892749801</v>
      </c>
      <c r="M14" s="2996">
        <v>3322513962</v>
      </c>
    </row>
    <row r="15" spans="1:13" ht="11.25" customHeight="1" x14ac:dyDescent="0.15">
      <c r="A15" s="14" t="s">
        <v>16</v>
      </c>
      <c r="B15" s="2990">
        <v>672483000</v>
      </c>
      <c r="C15" s="2994">
        <v>59682000</v>
      </c>
      <c r="D15" s="2994">
        <v>127711000</v>
      </c>
      <c r="E15" s="2994">
        <v>485090000</v>
      </c>
      <c r="F15" s="2995">
        <v>671743200</v>
      </c>
      <c r="G15" s="2996">
        <v>59712000</v>
      </c>
      <c r="H15" s="2996">
        <v>127956000</v>
      </c>
      <c r="I15" s="2996">
        <v>484075200</v>
      </c>
      <c r="J15" s="2995">
        <v>682397337</v>
      </c>
      <c r="K15" s="2996">
        <v>62556432</v>
      </c>
      <c r="L15" s="2996">
        <v>135021804</v>
      </c>
      <c r="M15" s="2996">
        <v>484819101</v>
      </c>
    </row>
    <row r="16" spans="1:13" ht="11.25" customHeight="1" x14ac:dyDescent="0.15">
      <c r="A16" s="14" t="s">
        <v>17</v>
      </c>
      <c r="B16" s="2990">
        <v>759760000</v>
      </c>
      <c r="C16" s="2994">
        <v>77518000</v>
      </c>
      <c r="D16" s="2994">
        <v>182091000</v>
      </c>
      <c r="E16" s="2994">
        <v>500151000</v>
      </c>
      <c r="F16" s="2995">
        <v>790385000</v>
      </c>
      <c r="G16" s="2997">
        <v>80562000</v>
      </c>
      <c r="H16" s="2997">
        <v>184938000</v>
      </c>
      <c r="I16" s="2997">
        <v>524885000</v>
      </c>
      <c r="J16" s="2995">
        <v>802609226</v>
      </c>
      <c r="K16" s="2996">
        <v>84295176</v>
      </c>
      <c r="L16" s="2996">
        <v>192284572</v>
      </c>
      <c r="M16" s="2996">
        <v>526029478</v>
      </c>
    </row>
    <row r="17" spans="1:13" ht="11.25" customHeight="1" x14ac:dyDescent="0.15">
      <c r="A17" s="14" t="s">
        <v>3614</v>
      </c>
      <c r="B17" s="2990" t="s">
        <v>265</v>
      </c>
      <c r="C17" s="2994" t="s">
        <v>265</v>
      </c>
      <c r="D17" s="2994" t="s">
        <v>265</v>
      </c>
      <c r="E17" s="2994" t="s">
        <v>265</v>
      </c>
      <c r="F17" s="2995">
        <v>137153000</v>
      </c>
      <c r="G17" s="2997">
        <v>16445000</v>
      </c>
      <c r="H17" s="2997">
        <v>33054000</v>
      </c>
      <c r="I17" s="2997">
        <v>87654000</v>
      </c>
      <c r="J17" s="2995">
        <v>137956744</v>
      </c>
      <c r="K17" s="2996">
        <v>17032945</v>
      </c>
      <c r="L17" s="2996">
        <v>34125229</v>
      </c>
      <c r="M17" s="2996">
        <v>86798570</v>
      </c>
    </row>
    <row r="18" spans="1:13" ht="11.25" customHeight="1" x14ac:dyDescent="0.15">
      <c r="A18" s="14" t="s">
        <v>19</v>
      </c>
      <c r="B18" s="2990">
        <v>2554644000</v>
      </c>
      <c r="C18" s="2994">
        <v>319299000</v>
      </c>
      <c r="D18" s="2994">
        <v>583181000</v>
      </c>
      <c r="E18" s="2994">
        <v>1652164000</v>
      </c>
      <c r="F18" s="2995">
        <v>2545940024</v>
      </c>
      <c r="G18" s="2997">
        <v>300124000</v>
      </c>
      <c r="H18" s="2997">
        <v>552381000</v>
      </c>
      <c r="I18" s="2997">
        <v>1693435024</v>
      </c>
      <c r="J18" s="2995">
        <v>2459889993</v>
      </c>
      <c r="K18" s="2996">
        <v>320560612</v>
      </c>
      <c r="L18" s="2996">
        <v>579811942</v>
      </c>
      <c r="M18" s="2996">
        <v>1559517439</v>
      </c>
    </row>
    <row r="19" spans="1:13" ht="11.25" customHeight="1" x14ac:dyDescent="0.15">
      <c r="A19" s="14" t="s">
        <v>20</v>
      </c>
      <c r="B19" s="2990">
        <v>7542072000</v>
      </c>
      <c r="C19" s="2994">
        <v>1019150000</v>
      </c>
      <c r="D19" s="2994">
        <v>1720822000</v>
      </c>
      <c r="E19" s="2994">
        <v>4802100000</v>
      </c>
      <c r="F19" s="2995">
        <v>7796429090</v>
      </c>
      <c r="G19" s="2997">
        <v>1012552000</v>
      </c>
      <c r="H19" s="2997">
        <v>1720006000</v>
      </c>
      <c r="I19" s="2997">
        <v>5063871090</v>
      </c>
      <c r="J19" s="2995">
        <v>7854406065</v>
      </c>
      <c r="K19" s="2996">
        <v>1042180955</v>
      </c>
      <c r="L19" s="2996">
        <v>1808742791</v>
      </c>
      <c r="M19" s="2996">
        <v>5003482319</v>
      </c>
    </row>
    <row r="20" spans="1:13" ht="11.25" customHeight="1" x14ac:dyDescent="0.15">
      <c r="A20" s="14" t="s">
        <v>21</v>
      </c>
      <c r="B20" s="2990">
        <v>1857879000</v>
      </c>
      <c r="C20" s="2994">
        <v>186828000</v>
      </c>
      <c r="D20" s="2994">
        <v>377821000</v>
      </c>
      <c r="E20" s="2994">
        <v>1293230000</v>
      </c>
      <c r="F20" s="2995">
        <v>1931009447</v>
      </c>
      <c r="G20" s="2996">
        <v>184127000</v>
      </c>
      <c r="H20" s="2996">
        <v>377582000</v>
      </c>
      <c r="I20" s="2996">
        <v>1369300447</v>
      </c>
      <c r="J20" s="2995">
        <v>1802640160</v>
      </c>
      <c r="K20" s="2996">
        <v>192426246</v>
      </c>
      <c r="L20" s="2996">
        <v>393126865</v>
      </c>
      <c r="M20" s="2996">
        <v>1217087049</v>
      </c>
    </row>
    <row r="21" spans="1:13" ht="11.25" customHeight="1" x14ac:dyDescent="0.15">
      <c r="A21" s="14" t="s">
        <v>22</v>
      </c>
      <c r="B21" s="2990">
        <v>3519285000</v>
      </c>
      <c r="C21" s="2994">
        <v>504144000</v>
      </c>
      <c r="D21" s="2994">
        <v>899599000</v>
      </c>
      <c r="E21" s="2994">
        <v>2115542000</v>
      </c>
      <c r="F21" s="2995">
        <v>3694582000</v>
      </c>
      <c r="G21" s="2996">
        <v>498837000</v>
      </c>
      <c r="H21" s="2996">
        <v>903601000</v>
      </c>
      <c r="I21" s="2996">
        <v>2292144000</v>
      </c>
      <c r="J21" s="2995">
        <v>3758745014</v>
      </c>
      <c r="K21" s="2996">
        <v>522036752</v>
      </c>
      <c r="L21" s="2996">
        <v>943039612</v>
      </c>
      <c r="M21" s="2996">
        <v>2293668650</v>
      </c>
    </row>
    <row r="22" spans="1:13" ht="11.25" customHeight="1" x14ac:dyDescent="0.15">
      <c r="A22" s="14" t="s">
        <v>23</v>
      </c>
      <c r="B22" s="2990">
        <v>276743000</v>
      </c>
      <c r="C22" s="2994">
        <v>95572000</v>
      </c>
      <c r="D22" s="2994">
        <v>146408000</v>
      </c>
      <c r="E22" s="2994">
        <v>34763000</v>
      </c>
      <c r="F22" s="2995">
        <v>270712200</v>
      </c>
      <c r="G22" s="2996">
        <v>95245000</v>
      </c>
      <c r="H22" s="2996">
        <v>148032000</v>
      </c>
      <c r="I22" s="2996">
        <v>27435200</v>
      </c>
      <c r="J22" s="2995">
        <v>269847422</v>
      </c>
      <c r="K22" s="2996">
        <v>101737321</v>
      </c>
      <c r="L22" s="2996">
        <v>153722007</v>
      </c>
      <c r="M22" s="2996">
        <v>14388094</v>
      </c>
    </row>
    <row r="23" spans="1:13" ht="11.25" customHeight="1" x14ac:dyDescent="0.15">
      <c r="A23" s="14" t="s">
        <v>24</v>
      </c>
      <c r="B23" s="2990">
        <v>500553000</v>
      </c>
      <c r="C23" s="2994">
        <v>90463000</v>
      </c>
      <c r="D23" s="2994">
        <v>161427000</v>
      </c>
      <c r="E23" s="2994">
        <v>248663000</v>
      </c>
      <c r="F23" s="2995">
        <v>506839843</v>
      </c>
      <c r="G23" s="2996">
        <v>89665000</v>
      </c>
      <c r="H23" s="2996">
        <v>161415000</v>
      </c>
      <c r="I23" s="2996">
        <v>255759843</v>
      </c>
      <c r="J23" s="2995">
        <v>552310732</v>
      </c>
      <c r="K23" s="2996">
        <v>95394723</v>
      </c>
      <c r="L23" s="2996">
        <v>170097891</v>
      </c>
      <c r="M23" s="2996">
        <v>286818118</v>
      </c>
    </row>
    <row r="24" spans="1:13" ht="11.25" customHeight="1" x14ac:dyDescent="0.15">
      <c r="A24" s="1488"/>
      <c r="B24" s="1488"/>
      <c r="C24" s="1488"/>
      <c r="D24" s="1488"/>
      <c r="E24" s="1488"/>
      <c r="F24" s="1488"/>
      <c r="G24" s="1488"/>
      <c r="H24" s="1488"/>
      <c r="I24" s="1488"/>
      <c r="J24" s="1488"/>
      <c r="K24" s="1488"/>
      <c r="L24" s="1488"/>
    </row>
    <row r="25" spans="1:13" ht="11.25" customHeight="1" x14ac:dyDescent="0.15">
      <c r="A25" s="14"/>
      <c r="K25" s="166"/>
      <c r="L25" s="166"/>
      <c r="M25" s="166"/>
    </row>
    <row r="26" spans="1:13" ht="11.25" customHeight="1" x14ac:dyDescent="0.15">
      <c r="A26" s="2950" t="s">
        <v>3615</v>
      </c>
      <c r="B26" s="18"/>
      <c r="C26" s="18"/>
      <c r="D26" s="18"/>
      <c r="E26" s="18"/>
      <c r="F26" s="18"/>
      <c r="G26" s="18"/>
      <c r="H26" s="18"/>
      <c r="K26" s="166"/>
      <c r="L26" s="166"/>
      <c r="M26" s="166"/>
    </row>
    <row r="27" spans="1:13" ht="11.25" customHeight="1" x14ac:dyDescent="0.15">
      <c r="A27" s="2963" t="s">
        <v>5</v>
      </c>
      <c r="B27" s="2977" t="s">
        <v>3616</v>
      </c>
      <c r="C27" s="2978"/>
      <c r="D27" s="2978"/>
      <c r="E27" s="2978"/>
      <c r="F27" s="2977" t="s">
        <v>3617</v>
      </c>
      <c r="G27" s="2978"/>
      <c r="H27" s="2978"/>
      <c r="I27" s="2978"/>
      <c r="K27" s="166"/>
      <c r="L27" s="166"/>
      <c r="M27" s="166"/>
    </row>
    <row r="28" spans="1:13" ht="11.25" customHeight="1" x14ac:dyDescent="0.15">
      <c r="A28" s="2979"/>
      <c r="B28" s="2982" t="s">
        <v>3618</v>
      </c>
      <c r="C28" s="2964" t="s">
        <v>3610</v>
      </c>
      <c r="D28" s="2961"/>
      <c r="E28" s="2961"/>
      <c r="F28" s="2982" t="s">
        <v>3619</v>
      </c>
      <c r="G28" s="2964" t="s">
        <v>3610</v>
      </c>
      <c r="H28" s="2961"/>
      <c r="I28" s="2961"/>
      <c r="K28" s="166"/>
      <c r="L28" s="166"/>
      <c r="M28" s="166"/>
    </row>
    <row r="29" spans="1:13" ht="11.25" customHeight="1" x14ac:dyDescent="0.15">
      <c r="A29" s="1636"/>
      <c r="B29" s="2987"/>
      <c r="C29" s="2988" t="s">
        <v>591</v>
      </c>
      <c r="D29" s="2989" t="s">
        <v>592</v>
      </c>
      <c r="E29" s="2989" t="s">
        <v>3613</v>
      </c>
      <c r="F29" s="2987"/>
      <c r="G29" s="2988" t="s">
        <v>591</v>
      </c>
      <c r="H29" s="2989" t="s">
        <v>592</v>
      </c>
      <c r="I29" s="2989" t="s">
        <v>3613</v>
      </c>
      <c r="K29" s="166"/>
      <c r="L29" s="166"/>
      <c r="M29" s="166"/>
    </row>
    <row r="30" spans="1:13" ht="11.25" customHeight="1" x14ac:dyDescent="0.15">
      <c r="A30" s="2" t="s">
        <v>2</v>
      </c>
      <c r="B30" s="941">
        <v>28914979246</v>
      </c>
      <c r="C30" s="941">
        <v>3406649749</v>
      </c>
      <c r="D30" s="941">
        <v>6331738933</v>
      </c>
      <c r="E30" s="941">
        <v>19176590564</v>
      </c>
      <c r="F30" s="941">
        <v>26161652982</v>
      </c>
      <c r="G30" s="941">
        <v>3674750574.9999995</v>
      </c>
      <c r="H30" s="941">
        <v>6742598165</v>
      </c>
      <c r="I30" s="941">
        <v>15744304241.999998</v>
      </c>
      <c r="K30" s="166"/>
      <c r="L30" s="166"/>
      <c r="M30" s="166"/>
    </row>
    <row r="31" spans="1:13" ht="11.25" customHeight="1" x14ac:dyDescent="0.15">
      <c r="A31" s="14" t="s">
        <v>9</v>
      </c>
      <c r="B31" s="941">
        <v>1459296541</v>
      </c>
      <c r="C31" s="734">
        <v>150684639</v>
      </c>
      <c r="D31" s="734">
        <v>255499446</v>
      </c>
      <c r="E31" s="734">
        <v>1053112456</v>
      </c>
      <c r="F31" s="941">
        <v>1242065821.2724657</v>
      </c>
      <c r="G31" s="734">
        <v>155925317.80770388</v>
      </c>
      <c r="H31" s="734">
        <v>247686431.4055903</v>
      </c>
      <c r="I31" s="734">
        <v>838454072.05917156</v>
      </c>
      <c r="K31" s="166"/>
      <c r="L31" s="166"/>
      <c r="M31" s="166"/>
    </row>
    <row r="32" spans="1:13" ht="11.25" customHeight="1" x14ac:dyDescent="0.15">
      <c r="A32" s="14" t="s">
        <v>10</v>
      </c>
      <c r="B32" s="941">
        <v>1329387768</v>
      </c>
      <c r="C32" s="734">
        <v>132578341</v>
      </c>
      <c r="D32" s="734">
        <v>257896056</v>
      </c>
      <c r="E32" s="734">
        <v>938913371</v>
      </c>
      <c r="F32" s="941">
        <v>1139009772.3834548</v>
      </c>
      <c r="G32" s="734">
        <v>137125811.40535662</v>
      </c>
      <c r="H32" s="734">
        <v>266595378.76960769</v>
      </c>
      <c r="I32" s="734">
        <v>735288582.20849049</v>
      </c>
      <c r="K32" s="166"/>
      <c r="L32" s="166"/>
      <c r="M32" s="166"/>
    </row>
    <row r="33" spans="1:13" ht="11.25" customHeight="1" x14ac:dyDescent="0.15">
      <c r="A33" s="14" t="s">
        <v>11</v>
      </c>
      <c r="B33" s="941">
        <v>826472226</v>
      </c>
      <c r="C33" s="734">
        <v>67898619</v>
      </c>
      <c r="D33" s="734">
        <v>135460555</v>
      </c>
      <c r="E33" s="734">
        <v>623113052</v>
      </c>
      <c r="F33" s="941">
        <v>697117573.69647872</v>
      </c>
      <c r="G33" s="734">
        <v>73991640.171805322</v>
      </c>
      <c r="H33" s="734">
        <v>150440416.39064378</v>
      </c>
      <c r="I33" s="734">
        <v>472685517.13402963</v>
      </c>
      <c r="K33" s="166"/>
      <c r="L33" s="166"/>
      <c r="M33" s="166"/>
    </row>
    <row r="34" spans="1:13" ht="11.25" customHeight="1" x14ac:dyDescent="0.15">
      <c r="A34" s="14" t="s">
        <v>12</v>
      </c>
      <c r="B34" s="941">
        <v>879106433</v>
      </c>
      <c r="C34" s="734">
        <v>85401374</v>
      </c>
      <c r="D34" s="734">
        <v>175265118</v>
      </c>
      <c r="E34" s="734">
        <v>618439941</v>
      </c>
      <c r="F34" s="941">
        <v>797461066.51091337</v>
      </c>
      <c r="G34" s="734">
        <v>100230523.43925259</v>
      </c>
      <c r="H34" s="734">
        <v>180777848.42522112</v>
      </c>
      <c r="I34" s="734">
        <v>516452694.64643973</v>
      </c>
      <c r="K34" s="166"/>
      <c r="L34" s="166"/>
      <c r="M34" s="166"/>
    </row>
    <row r="35" spans="1:13" ht="11.25" customHeight="1" x14ac:dyDescent="0.15">
      <c r="A35" s="14" t="s">
        <v>13</v>
      </c>
      <c r="B35" s="941">
        <v>458230789</v>
      </c>
      <c r="C35" s="734">
        <v>42600097</v>
      </c>
      <c r="D35" s="734">
        <v>91383774</v>
      </c>
      <c r="E35" s="734">
        <v>324246918</v>
      </c>
      <c r="F35" s="941">
        <v>472391100.96842861</v>
      </c>
      <c r="G35" s="734">
        <v>50869252.618116155</v>
      </c>
      <c r="H35" s="734">
        <v>103271943.29578723</v>
      </c>
      <c r="I35" s="734">
        <v>318249905.0545252</v>
      </c>
      <c r="K35" s="166"/>
      <c r="L35" s="166"/>
      <c r="M35" s="166"/>
    </row>
    <row r="36" spans="1:13" ht="11.25" customHeight="1" x14ac:dyDescent="0.15">
      <c r="A36" s="14" t="s">
        <v>14</v>
      </c>
      <c r="B36" s="941">
        <v>1094232809</v>
      </c>
      <c r="C36" s="734">
        <v>92442712</v>
      </c>
      <c r="D36" s="734">
        <v>226531728</v>
      </c>
      <c r="E36" s="734">
        <v>775258369</v>
      </c>
      <c r="F36" s="941">
        <v>1027312876.4225492</v>
      </c>
      <c r="G36" s="734">
        <v>99325734.361064747</v>
      </c>
      <c r="H36" s="734">
        <v>236465737.36540416</v>
      </c>
      <c r="I36" s="734">
        <v>691521404.69608033</v>
      </c>
      <c r="K36" s="166"/>
      <c r="L36" s="166"/>
      <c r="M36" s="166"/>
    </row>
    <row r="37" spans="1:13" ht="11.25" customHeight="1" x14ac:dyDescent="0.15">
      <c r="A37" s="14" t="s">
        <v>15</v>
      </c>
      <c r="B37" s="941">
        <v>4642491315</v>
      </c>
      <c r="C37" s="734">
        <v>428415138</v>
      </c>
      <c r="D37" s="734">
        <v>865801346</v>
      </c>
      <c r="E37" s="734">
        <v>3348274831</v>
      </c>
      <c r="F37" s="941">
        <v>4614073818.4853954</v>
      </c>
      <c r="G37" s="734">
        <v>528698418.02109265</v>
      </c>
      <c r="H37" s="734">
        <v>963525153.04339111</v>
      </c>
      <c r="I37" s="734">
        <v>3121850247.4209123</v>
      </c>
      <c r="K37" s="166"/>
      <c r="L37" s="166"/>
      <c r="M37" s="166"/>
    </row>
    <row r="38" spans="1:13" ht="11.25" customHeight="1" x14ac:dyDescent="0.15">
      <c r="A38" s="14" t="s">
        <v>16</v>
      </c>
      <c r="B38" s="941">
        <v>703600107</v>
      </c>
      <c r="C38" s="734">
        <v>61460824</v>
      </c>
      <c r="D38" s="734">
        <v>131709339</v>
      </c>
      <c r="E38" s="734">
        <v>510429944</v>
      </c>
      <c r="F38" s="941">
        <v>727761753.69465554</v>
      </c>
      <c r="G38" s="734">
        <v>74393768.650999919</v>
      </c>
      <c r="H38" s="734">
        <v>143167744.32756016</v>
      </c>
      <c r="I38" s="734">
        <v>510200240.71609545</v>
      </c>
      <c r="K38" s="166"/>
      <c r="L38" s="166"/>
      <c r="M38" s="166"/>
    </row>
    <row r="39" spans="1:13" ht="11.25" customHeight="1" x14ac:dyDescent="0.15">
      <c r="A39" s="14" t="s">
        <v>17</v>
      </c>
      <c r="B39" s="941">
        <v>812951810</v>
      </c>
      <c r="C39" s="734">
        <v>83037496</v>
      </c>
      <c r="D39" s="734">
        <v>189123775</v>
      </c>
      <c r="E39" s="734">
        <v>540790539</v>
      </c>
      <c r="F39" s="941">
        <v>730302238.17896438</v>
      </c>
      <c r="G39" s="734">
        <v>85854430.308045849</v>
      </c>
      <c r="H39" s="734">
        <v>198647842.63736942</v>
      </c>
      <c r="I39" s="734">
        <v>445799965.23354906</v>
      </c>
      <c r="K39" s="166"/>
      <c r="L39" s="166"/>
      <c r="M39" s="166"/>
    </row>
    <row r="40" spans="1:13" ht="11.25" customHeight="1" x14ac:dyDescent="0.15">
      <c r="A40" s="14" t="s">
        <v>3614</v>
      </c>
      <c r="B40" s="941">
        <v>142569644</v>
      </c>
      <c r="C40" s="734">
        <v>16899212</v>
      </c>
      <c r="D40" s="734">
        <v>33969339</v>
      </c>
      <c r="E40" s="734">
        <v>91701093</v>
      </c>
      <c r="F40" s="941">
        <v>123643116.48102029</v>
      </c>
      <c r="G40" s="734">
        <v>18296845.803354032</v>
      </c>
      <c r="H40" s="734">
        <v>37194522.83691331</v>
      </c>
      <c r="I40" s="734">
        <v>68151747.840752944</v>
      </c>
      <c r="K40" s="166"/>
      <c r="L40" s="166"/>
      <c r="M40" s="166"/>
    </row>
    <row r="41" spans="1:13" ht="11.25" customHeight="1" x14ac:dyDescent="0.15">
      <c r="A41" s="14" t="s">
        <v>19</v>
      </c>
      <c r="B41" s="941">
        <v>2357988943</v>
      </c>
      <c r="C41" s="734">
        <v>309014159</v>
      </c>
      <c r="D41" s="734">
        <v>567162923</v>
      </c>
      <c r="E41" s="734">
        <v>1481811861</v>
      </c>
      <c r="F41" s="941">
        <v>2082580498.1620419</v>
      </c>
      <c r="G41" s="734">
        <v>341507610.95600909</v>
      </c>
      <c r="H41" s="734">
        <v>633138050.74902153</v>
      </c>
      <c r="I41" s="734">
        <v>1107934836.4570112</v>
      </c>
      <c r="K41" s="166"/>
      <c r="L41" s="166"/>
      <c r="M41" s="166"/>
    </row>
    <row r="42" spans="1:13" ht="11.25" customHeight="1" x14ac:dyDescent="0.15">
      <c r="A42" s="14" t="s">
        <v>20</v>
      </c>
      <c r="B42" s="941">
        <v>7871442433</v>
      </c>
      <c r="C42" s="734">
        <v>1042822198</v>
      </c>
      <c r="D42" s="734">
        <v>1768177042</v>
      </c>
      <c r="E42" s="734">
        <v>5060443193</v>
      </c>
      <c r="F42" s="941">
        <v>6993609774.1352367</v>
      </c>
      <c r="G42" s="734">
        <v>1052470762.1720515</v>
      </c>
      <c r="H42" s="734">
        <v>1853284632.3040771</v>
      </c>
      <c r="I42" s="734">
        <v>4087854379.6591077</v>
      </c>
      <c r="K42" s="166"/>
      <c r="L42" s="166"/>
      <c r="M42" s="166"/>
    </row>
    <row r="43" spans="1:13" ht="11.25" customHeight="1" x14ac:dyDescent="0.15">
      <c r="A43" s="14" t="s">
        <v>21</v>
      </c>
      <c r="B43" s="941">
        <v>1771574870</v>
      </c>
      <c r="C43" s="734">
        <v>189411999</v>
      </c>
      <c r="D43" s="734">
        <v>388667592</v>
      </c>
      <c r="E43" s="734">
        <v>1193495279</v>
      </c>
      <c r="F43" s="941">
        <v>1470691622.2719545</v>
      </c>
      <c r="G43" s="734">
        <v>194931780.28957951</v>
      </c>
      <c r="H43" s="734">
        <v>399165800.94810319</v>
      </c>
      <c r="I43" s="734">
        <v>876594041.03427184</v>
      </c>
      <c r="K43" s="166"/>
      <c r="L43" s="166"/>
      <c r="M43" s="166"/>
    </row>
    <row r="44" spans="1:13" ht="11.25" customHeight="1" x14ac:dyDescent="0.15">
      <c r="A44" s="14" t="s">
        <v>22</v>
      </c>
      <c r="B44" s="941">
        <v>3736492991</v>
      </c>
      <c r="C44" s="734">
        <v>513565036</v>
      </c>
      <c r="D44" s="734">
        <v>927071197</v>
      </c>
      <c r="E44" s="734">
        <v>2295856758</v>
      </c>
      <c r="F44" s="941">
        <v>3288155178.3033476</v>
      </c>
      <c r="G44" s="734">
        <v>531010656.77646154</v>
      </c>
      <c r="H44" s="734">
        <v>963940734.30413878</v>
      </c>
      <c r="I44" s="734">
        <v>1793203787.2227473</v>
      </c>
      <c r="K44" s="166"/>
      <c r="L44" s="166"/>
      <c r="M44" s="166"/>
    </row>
    <row r="45" spans="1:13" ht="11.25" customHeight="1" x14ac:dyDescent="0.15">
      <c r="A45" s="14" t="s">
        <v>23</v>
      </c>
      <c r="B45" s="941">
        <v>276982741</v>
      </c>
      <c r="C45" s="734">
        <v>98075783</v>
      </c>
      <c r="D45" s="734">
        <v>152028423</v>
      </c>
      <c r="E45" s="734">
        <v>26878535</v>
      </c>
      <c r="F45" s="941">
        <v>313246041.47624123</v>
      </c>
      <c r="G45" s="734">
        <v>116818323.20602959</v>
      </c>
      <c r="H45" s="734">
        <v>174544129.51400658</v>
      </c>
      <c r="I45" s="734">
        <v>21883588.756205074</v>
      </c>
      <c r="K45" s="166"/>
      <c r="L45" s="166"/>
      <c r="M45" s="166"/>
    </row>
    <row r="46" spans="1:13" ht="11.25" customHeight="1" x14ac:dyDescent="0.15">
      <c r="A46" s="14" t="s">
        <v>24</v>
      </c>
      <c r="B46" s="941">
        <v>552157826</v>
      </c>
      <c r="C46" s="734">
        <v>92342122</v>
      </c>
      <c r="D46" s="734">
        <v>165991280</v>
      </c>
      <c r="E46" s="734">
        <v>293824424</v>
      </c>
      <c r="F46" s="941">
        <v>442230729.55685043</v>
      </c>
      <c r="G46" s="734">
        <v>113299699.0130769</v>
      </c>
      <c r="H46" s="734">
        <v>190751798.68316436</v>
      </c>
      <c r="I46" s="734">
        <v>138179231.86060917</v>
      </c>
      <c r="K46" s="166"/>
      <c r="L46" s="166"/>
      <c r="M46" s="166"/>
    </row>
    <row r="47" spans="1:13" ht="11.25" customHeight="1" x14ac:dyDescent="0.15">
      <c r="A47" s="14"/>
      <c r="B47" s="14"/>
      <c r="C47" s="14"/>
      <c r="D47" s="14"/>
      <c r="E47" s="14"/>
      <c r="F47" s="14"/>
      <c r="G47" s="2998"/>
      <c r="H47" s="2998"/>
      <c r="I47" s="479"/>
      <c r="K47" s="166"/>
      <c r="L47" s="166"/>
      <c r="M47" s="166"/>
    </row>
    <row r="48" spans="1:13" ht="11.25" customHeight="1" x14ac:dyDescent="0.15">
      <c r="A48" s="20" t="s">
        <v>3620</v>
      </c>
      <c r="B48" s="14"/>
      <c r="C48" s="14"/>
      <c r="D48" s="14"/>
      <c r="E48" s="14"/>
      <c r="F48" s="14"/>
      <c r="G48" s="2998"/>
      <c r="H48" s="2998"/>
      <c r="I48" s="479"/>
      <c r="K48" s="166"/>
      <c r="L48" s="166"/>
      <c r="M48" s="166"/>
    </row>
    <row r="49" spans="1:10" ht="11.25" customHeight="1" x14ac:dyDescent="0.15">
      <c r="A49" s="20" t="s">
        <v>3621</v>
      </c>
      <c r="B49" s="14"/>
      <c r="C49" s="14"/>
      <c r="D49" s="14"/>
      <c r="E49" s="14"/>
      <c r="F49" s="14"/>
      <c r="G49" s="2998"/>
      <c r="H49" s="2998"/>
      <c r="I49" s="479"/>
      <c r="J49" s="2999"/>
    </row>
    <row r="50" spans="1:10" ht="11.25" customHeight="1" x14ac:dyDescent="0.15">
      <c r="A50" s="351" t="s">
        <v>437</v>
      </c>
      <c r="B50" s="14"/>
      <c r="C50" s="14"/>
      <c r="D50" s="14"/>
      <c r="E50" s="14"/>
      <c r="F50" s="14"/>
      <c r="G50" s="2998"/>
      <c r="H50" s="2998"/>
      <c r="I50" s="479"/>
      <c r="J50" s="2999"/>
    </row>
    <row r="51" spans="1:10" ht="11.25" customHeight="1" x14ac:dyDescent="0.15">
      <c r="A51" s="27" t="s">
        <v>3606</v>
      </c>
      <c r="B51" s="27"/>
      <c r="C51" s="27"/>
      <c r="D51" s="27"/>
      <c r="E51" s="27"/>
      <c r="F51" s="27"/>
      <c r="G51" s="27"/>
      <c r="H51" s="27"/>
    </row>
  </sheetData>
  <conditionalFormatting sqref="C8:E23">
    <cfRule type="expression" dxfId="1" priority="1">
      <formula>IF(AND(#REF!="2",#REF!="2"),1)</formula>
    </cfRule>
  </conditionalFormatting>
  <conditionalFormatting sqref="G7:I23">
    <cfRule type="expression" dxfId="0" priority="2">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U21"/>
  <sheetViews>
    <sheetView workbookViewId="0">
      <selection activeCell="C32" sqref="C32"/>
    </sheetView>
  </sheetViews>
  <sheetFormatPr baseColWidth="10" defaultColWidth="9.140625" defaultRowHeight="10.5" x14ac:dyDescent="0.15"/>
  <cols>
    <col min="1" max="1" width="14.28515625" style="20" customWidth="1"/>
    <col min="2" max="21" width="10.7109375" style="20" customWidth="1"/>
    <col min="22" max="16384" width="9.140625" style="20"/>
  </cols>
  <sheetData>
    <row r="2" spans="1:21" ht="14.25" customHeight="1" x14ac:dyDescent="0.15">
      <c r="A2" s="1" t="s">
        <v>3622</v>
      </c>
      <c r="B2" s="1"/>
      <c r="C2" s="1"/>
      <c r="D2" s="1"/>
      <c r="E2" s="1"/>
      <c r="F2" s="1"/>
      <c r="G2" s="1"/>
      <c r="H2" s="1"/>
      <c r="I2" s="1"/>
    </row>
    <row r="3" spans="1:21" ht="11.25" customHeight="1" x14ac:dyDescent="0.15">
      <c r="A3" s="14"/>
      <c r="B3" s="14"/>
      <c r="C3" s="14"/>
      <c r="D3" s="14"/>
      <c r="E3" s="14"/>
      <c r="F3" s="14"/>
      <c r="G3" s="14"/>
      <c r="H3" s="14"/>
      <c r="I3" s="14"/>
    </row>
    <row r="4" spans="1:21" ht="22.5" customHeight="1" x14ac:dyDescent="0.15">
      <c r="A4" s="3000" t="s">
        <v>1988</v>
      </c>
      <c r="B4" s="2976">
        <v>2018</v>
      </c>
      <c r="C4" s="2944"/>
      <c r="D4" s="2944"/>
      <c r="E4" s="2945"/>
      <c r="F4" s="2976">
        <v>2019</v>
      </c>
      <c r="G4" s="2944"/>
      <c r="H4" s="2944"/>
      <c r="I4" s="2945"/>
      <c r="J4" s="2976">
        <v>2020</v>
      </c>
      <c r="K4" s="2944"/>
      <c r="L4" s="2944"/>
      <c r="M4" s="2945"/>
      <c r="N4" s="2976">
        <v>2021</v>
      </c>
      <c r="O4" s="2944"/>
      <c r="P4" s="2944"/>
      <c r="Q4" s="2945"/>
      <c r="R4" s="2976">
        <v>2022</v>
      </c>
      <c r="S4" s="2944"/>
      <c r="T4" s="2944"/>
      <c r="U4" s="2945"/>
    </row>
    <row r="5" spans="1:21" ht="32.25" customHeight="1" x14ac:dyDescent="0.15">
      <c r="A5" s="1499"/>
      <c r="B5" s="3001" t="s">
        <v>103</v>
      </c>
      <c r="C5" s="3001" t="s">
        <v>3595</v>
      </c>
      <c r="D5" s="3001" t="s">
        <v>3596</v>
      </c>
      <c r="E5" s="3001" t="s">
        <v>3623</v>
      </c>
      <c r="F5" s="3001" t="s">
        <v>103</v>
      </c>
      <c r="G5" s="3001" t="s">
        <v>3595</v>
      </c>
      <c r="H5" s="3001" t="s">
        <v>3596</v>
      </c>
      <c r="I5" s="3001" t="s">
        <v>3623</v>
      </c>
      <c r="J5" s="3001" t="s">
        <v>103</v>
      </c>
      <c r="K5" s="3001" t="s">
        <v>3595</v>
      </c>
      <c r="L5" s="3001" t="s">
        <v>3596</v>
      </c>
      <c r="M5" s="3001" t="s">
        <v>3623</v>
      </c>
      <c r="N5" s="3001" t="s">
        <v>103</v>
      </c>
      <c r="O5" s="3001" t="s">
        <v>3595</v>
      </c>
      <c r="P5" s="3001" t="s">
        <v>3596</v>
      </c>
      <c r="Q5" s="3001" t="s">
        <v>3623</v>
      </c>
      <c r="R5" s="3001" t="s">
        <v>103</v>
      </c>
      <c r="S5" s="3001" t="s">
        <v>3595</v>
      </c>
      <c r="T5" s="3001" t="s">
        <v>3596</v>
      </c>
      <c r="U5" s="3001" t="s">
        <v>3623</v>
      </c>
    </row>
    <row r="6" spans="1:21" ht="11.25" customHeight="1" x14ac:dyDescent="0.15">
      <c r="A6" s="1568" t="s">
        <v>2</v>
      </c>
      <c r="B6" s="976">
        <v>90571</v>
      </c>
      <c r="C6" s="976">
        <v>33613</v>
      </c>
      <c r="D6" s="976">
        <v>30155</v>
      </c>
      <c r="E6" s="976">
        <v>26803</v>
      </c>
      <c r="F6" s="976">
        <v>92385</v>
      </c>
      <c r="G6" s="976">
        <v>33797</v>
      </c>
      <c r="H6" s="976">
        <v>30396</v>
      </c>
      <c r="I6" s="976">
        <v>28192</v>
      </c>
      <c r="J6" s="976">
        <v>92656</v>
      </c>
      <c r="K6" s="976">
        <v>34078</v>
      </c>
      <c r="L6" s="976">
        <v>30877</v>
      </c>
      <c r="M6" s="976">
        <v>27701</v>
      </c>
      <c r="N6" s="976">
        <f>SUM(O6:Q6)</f>
        <v>92264</v>
      </c>
      <c r="O6" s="976">
        <f>SUM(O7:O16)</f>
        <v>33877</v>
      </c>
      <c r="P6" s="976">
        <f t="shared" ref="P6:Q6" si="0">SUM(P7:P16)</f>
        <v>30437</v>
      </c>
      <c r="Q6" s="976">
        <f t="shared" si="0"/>
        <v>27950</v>
      </c>
      <c r="R6" s="976">
        <f>SUM(S6:U6)</f>
        <v>94183</v>
      </c>
      <c r="S6" s="976">
        <f>SUM(S7:S16)</f>
        <v>36553</v>
      </c>
      <c r="T6" s="976">
        <f t="shared" ref="T6:U6" si="1">SUM(T7:T16)</f>
        <v>32449</v>
      </c>
      <c r="U6" s="976">
        <f t="shared" si="1"/>
        <v>25181</v>
      </c>
    </row>
    <row r="7" spans="1:21" ht="11.25" customHeight="1" x14ac:dyDescent="0.15">
      <c r="A7" s="20" t="s">
        <v>3586</v>
      </c>
      <c r="B7" s="976">
        <v>1299</v>
      </c>
      <c r="C7" s="420">
        <v>426</v>
      </c>
      <c r="D7" s="420">
        <v>377</v>
      </c>
      <c r="E7" s="420">
        <v>496</v>
      </c>
      <c r="F7" s="976">
        <v>1334</v>
      </c>
      <c r="G7" s="1481">
        <v>435</v>
      </c>
      <c r="H7" s="1481">
        <v>391</v>
      </c>
      <c r="I7" s="1481">
        <v>508</v>
      </c>
      <c r="J7" s="976">
        <v>1446</v>
      </c>
      <c r="K7" s="1481">
        <v>477</v>
      </c>
      <c r="L7" s="1481">
        <v>429</v>
      </c>
      <c r="M7" s="1481">
        <v>540</v>
      </c>
      <c r="N7" s="976">
        <f t="shared" ref="N7:N16" si="2">SUM(O7:Q7)</f>
        <v>1476</v>
      </c>
      <c r="O7" s="1481">
        <v>466</v>
      </c>
      <c r="P7" s="1481">
        <v>454</v>
      </c>
      <c r="Q7" s="1481">
        <v>556</v>
      </c>
      <c r="R7" s="976">
        <f t="shared" ref="R7:R16" si="3">SUM(S7:U7)</f>
        <v>1469</v>
      </c>
      <c r="S7" s="1481">
        <v>497</v>
      </c>
      <c r="T7" s="1481">
        <v>483</v>
      </c>
      <c r="U7" s="1481">
        <v>489</v>
      </c>
    </row>
    <row r="8" spans="1:21" ht="11.25" customHeight="1" x14ac:dyDescent="0.15">
      <c r="A8" s="20" t="s">
        <v>1990</v>
      </c>
      <c r="B8" s="976">
        <v>7714</v>
      </c>
      <c r="C8" s="420">
        <v>2670</v>
      </c>
      <c r="D8" s="420">
        <v>2346</v>
      </c>
      <c r="E8" s="420">
        <v>2698</v>
      </c>
      <c r="F8" s="976">
        <v>8110</v>
      </c>
      <c r="G8" s="1481">
        <v>2714</v>
      </c>
      <c r="H8" s="1481">
        <v>2394</v>
      </c>
      <c r="I8" s="1481">
        <v>3002</v>
      </c>
      <c r="J8" s="976">
        <v>8037</v>
      </c>
      <c r="K8" s="1481">
        <v>2734</v>
      </c>
      <c r="L8" s="1481">
        <v>2398</v>
      </c>
      <c r="M8" s="1481">
        <v>2905</v>
      </c>
      <c r="N8" s="976">
        <f t="shared" si="2"/>
        <v>8018</v>
      </c>
      <c r="O8" s="1481">
        <v>2684</v>
      </c>
      <c r="P8" s="1481">
        <v>2441</v>
      </c>
      <c r="Q8" s="1481">
        <v>2893</v>
      </c>
      <c r="R8" s="976">
        <f t="shared" si="3"/>
        <v>7725</v>
      </c>
      <c r="S8" s="1481">
        <v>2770</v>
      </c>
      <c r="T8" s="1481">
        <v>2414</v>
      </c>
      <c r="U8" s="1481">
        <v>2541</v>
      </c>
    </row>
    <row r="9" spans="1:21" ht="11.25" customHeight="1" x14ac:dyDescent="0.15">
      <c r="A9" s="20" t="s">
        <v>1992</v>
      </c>
      <c r="B9" s="976">
        <v>616</v>
      </c>
      <c r="C9" s="420">
        <v>195</v>
      </c>
      <c r="D9" s="420">
        <v>207</v>
      </c>
      <c r="E9" s="420">
        <v>214</v>
      </c>
      <c r="F9" s="976">
        <v>691</v>
      </c>
      <c r="G9" s="1481">
        <v>216</v>
      </c>
      <c r="H9" s="1481">
        <v>232</v>
      </c>
      <c r="I9" s="1481">
        <v>243</v>
      </c>
      <c r="J9" s="976">
        <v>691</v>
      </c>
      <c r="K9" s="1481">
        <v>216</v>
      </c>
      <c r="L9" s="1481">
        <v>222</v>
      </c>
      <c r="M9" s="1481">
        <v>253</v>
      </c>
      <c r="N9" s="976">
        <f t="shared" si="2"/>
        <v>684</v>
      </c>
      <c r="O9" s="1481">
        <v>205</v>
      </c>
      <c r="P9" s="1481">
        <v>224</v>
      </c>
      <c r="Q9" s="1481">
        <v>255</v>
      </c>
      <c r="R9" s="976">
        <f t="shared" si="3"/>
        <v>707</v>
      </c>
      <c r="S9" s="1481">
        <v>244</v>
      </c>
      <c r="T9" s="1481">
        <v>224</v>
      </c>
      <c r="U9" s="1481">
        <v>239</v>
      </c>
    </row>
    <row r="10" spans="1:21" ht="11.25" customHeight="1" x14ac:dyDescent="0.15">
      <c r="A10" s="20" t="s">
        <v>1993</v>
      </c>
      <c r="B10" s="976">
        <v>3679</v>
      </c>
      <c r="C10" s="420">
        <v>1152</v>
      </c>
      <c r="D10" s="420">
        <v>1159</v>
      </c>
      <c r="E10" s="420">
        <v>1368</v>
      </c>
      <c r="F10" s="976">
        <v>3606</v>
      </c>
      <c r="G10" s="1481">
        <v>1136</v>
      </c>
      <c r="H10" s="1481">
        <v>1106</v>
      </c>
      <c r="I10" s="1481">
        <v>1364</v>
      </c>
      <c r="J10" s="976">
        <v>3657</v>
      </c>
      <c r="K10" s="1481">
        <v>1138</v>
      </c>
      <c r="L10" s="1481">
        <v>1163</v>
      </c>
      <c r="M10" s="1481">
        <v>1356</v>
      </c>
      <c r="N10" s="976">
        <f t="shared" si="2"/>
        <v>3765</v>
      </c>
      <c r="O10" s="1481">
        <v>1149</v>
      </c>
      <c r="P10" s="1481">
        <v>1223</v>
      </c>
      <c r="Q10" s="1481">
        <v>1393</v>
      </c>
      <c r="R10" s="976">
        <f t="shared" si="3"/>
        <v>3953</v>
      </c>
      <c r="S10" s="1481">
        <v>1386</v>
      </c>
      <c r="T10" s="1481">
        <v>1269</v>
      </c>
      <c r="U10" s="1481">
        <v>1298</v>
      </c>
    </row>
    <row r="11" spans="1:21" ht="11.25" customHeight="1" x14ac:dyDescent="0.15">
      <c r="A11" s="20" t="s">
        <v>3624</v>
      </c>
      <c r="B11" s="976">
        <v>94</v>
      </c>
      <c r="C11" s="420">
        <v>62</v>
      </c>
      <c r="D11" s="420">
        <v>25</v>
      </c>
      <c r="E11" s="420">
        <v>7</v>
      </c>
      <c r="F11" s="976">
        <v>95</v>
      </c>
      <c r="G11" s="1481">
        <v>68</v>
      </c>
      <c r="H11" s="1481">
        <v>23</v>
      </c>
      <c r="I11" s="1481">
        <v>4</v>
      </c>
      <c r="J11" s="976">
        <v>116</v>
      </c>
      <c r="K11" s="1481">
        <v>80</v>
      </c>
      <c r="L11" s="1481">
        <v>27</v>
      </c>
      <c r="M11" s="1481">
        <v>9</v>
      </c>
      <c r="N11" s="976">
        <f t="shared" si="2"/>
        <v>122</v>
      </c>
      <c r="O11" s="1481">
        <v>85</v>
      </c>
      <c r="P11" s="1481">
        <v>27</v>
      </c>
      <c r="Q11" s="1481">
        <v>10</v>
      </c>
      <c r="R11" s="976">
        <f t="shared" si="3"/>
        <v>139</v>
      </c>
      <c r="S11" s="1481">
        <v>92</v>
      </c>
      <c r="T11" s="1481">
        <v>37</v>
      </c>
      <c r="U11" s="1481">
        <v>10</v>
      </c>
    </row>
    <row r="12" spans="1:21" ht="11.25" customHeight="1" x14ac:dyDescent="0.15">
      <c r="A12" s="20" t="s">
        <v>1995</v>
      </c>
      <c r="B12" s="976">
        <v>76357</v>
      </c>
      <c r="C12" s="420">
        <v>28799</v>
      </c>
      <c r="D12" s="420">
        <v>25763</v>
      </c>
      <c r="E12" s="420">
        <v>21795</v>
      </c>
      <c r="F12" s="976">
        <v>77723</v>
      </c>
      <c r="G12" s="1481">
        <v>28909</v>
      </c>
      <c r="H12" s="1481">
        <v>25987</v>
      </c>
      <c r="I12" s="1481">
        <v>22827</v>
      </c>
      <c r="J12" s="976">
        <v>77866</v>
      </c>
      <c r="K12" s="1481">
        <v>29116</v>
      </c>
      <c r="L12" s="1481">
        <v>26364</v>
      </c>
      <c r="M12" s="1481">
        <v>22386</v>
      </c>
      <c r="N12" s="976">
        <f t="shared" si="2"/>
        <v>77241</v>
      </c>
      <c r="O12" s="1481">
        <v>28899</v>
      </c>
      <c r="P12" s="1481">
        <v>25767</v>
      </c>
      <c r="Q12" s="1481">
        <v>22575</v>
      </c>
      <c r="R12" s="976">
        <f t="shared" si="3"/>
        <v>79203</v>
      </c>
      <c r="S12" s="1481">
        <v>31157</v>
      </c>
      <c r="T12" s="1481">
        <v>27651</v>
      </c>
      <c r="U12" s="1481">
        <v>20395</v>
      </c>
    </row>
    <row r="13" spans="1:21" ht="11.25" customHeight="1" x14ac:dyDescent="0.15">
      <c r="A13" s="20" t="s">
        <v>1996</v>
      </c>
      <c r="B13" s="976">
        <v>572</v>
      </c>
      <c r="C13" s="420">
        <v>198</v>
      </c>
      <c r="D13" s="420">
        <v>181</v>
      </c>
      <c r="E13" s="420">
        <v>193</v>
      </c>
      <c r="F13" s="976">
        <v>570</v>
      </c>
      <c r="G13" s="1481">
        <v>189</v>
      </c>
      <c r="H13" s="1481">
        <v>167</v>
      </c>
      <c r="I13" s="1481">
        <v>214</v>
      </c>
      <c r="J13" s="976">
        <v>565</v>
      </c>
      <c r="K13" s="1481">
        <v>177</v>
      </c>
      <c r="L13" s="1481">
        <v>162</v>
      </c>
      <c r="M13" s="1481">
        <v>226</v>
      </c>
      <c r="N13" s="976">
        <f t="shared" si="2"/>
        <v>617</v>
      </c>
      <c r="O13" s="1481">
        <v>204</v>
      </c>
      <c r="P13" s="1481">
        <v>171</v>
      </c>
      <c r="Q13" s="1481">
        <v>242</v>
      </c>
      <c r="R13" s="976">
        <f t="shared" si="3"/>
        <v>563</v>
      </c>
      <c r="S13" s="1481">
        <v>201</v>
      </c>
      <c r="T13" s="1481">
        <v>174</v>
      </c>
      <c r="U13" s="1481">
        <v>188</v>
      </c>
    </row>
    <row r="14" spans="1:21" ht="11.25" customHeight="1" x14ac:dyDescent="0.15">
      <c r="A14" s="20" t="s">
        <v>551</v>
      </c>
      <c r="B14" s="976">
        <v>212</v>
      </c>
      <c r="C14" s="420">
        <v>93</v>
      </c>
      <c r="D14" s="420">
        <v>93</v>
      </c>
      <c r="E14" s="420">
        <v>26</v>
      </c>
      <c r="F14" s="976">
        <v>227</v>
      </c>
      <c r="G14" s="1481">
        <v>111</v>
      </c>
      <c r="H14" s="1481">
        <v>88</v>
      </c>
      <c r="I14" s="1481">
        <v>28</v>
      </c>
      <c r="J14" s="976">
        <v>238</v>
      </c>
      <c r="K14" s="1481">
        <v>114</v>
      </c>
      <c r="L14" s="1481">
        <v>100</v>
      </c>
      <c r="M14" s="1481">
        <v>24</v>
      </c>
      <c r="N14" s="976">
        <f t="shared" si="2"/>
        <v>291</v>
      </c>
      <c r="O14" s="1481">
        <v>152</v>
      </c>
      <c r="P14" s="1481">
        <v>117</v>
      </c>
      <c r="Q14" s="1481">
        <v>22</v>
      </c>
      <c r="R14" s="976">
        <f t="shared" si="3"/>
        <v>362</v>
      </c>
      <c r="S14" s="1481">
        <v>163</v>
      </c>
      <c r="T14" s="1481">
        <v>184</v>
      </c>
      <c r="U14" s="1481">
        <v>15</v>
      </c>
    </row>
    <row r="15" spans="1:21" ht="11.25" customHeight="1" x14ac:dyDescent="0.15">
      <c r="A15" s="20" t="s">
        <v>1997</v>
      </c>
      <c r="B15" s="976">
        <v>28</v>
      </c>
      <c r="C15" s="420">
        <v>18</v>
      </c>
      <c r="D15" s="420">
        <v>4</v>
      </c>
      <c r="E15" s="420">
        <v>6</v>
      </c>
      <c r="F15" s="976">
        <v>29</v>
      </c>
      <c r="G15" s="1481">
        <v>19</v>
      </c>
      <c r="H15" s="1481">
        <v>8</v>
      </c>
      <c r="I15" s="1481">
        <v>2</v>
      </c>
      <c r="J15" s="976">
        <v>40</v>
      </c>
      <c r="K15" s="1481">
        <v>26</v>
      </c>
      <c r="L15" s="1481">
        <v>12</v>
      </c>
      <c r="M15" s="1481">
        <v>2</v>
      </c>
      <c r="N15" s="976">
        <f t="shared" si="2"/>
        <v>50</v>
      </c>
      <c r="O15" s="1481">
        <v>33</v>
      </c>
      <c r="P15" s="1481">
        <v>13</v>
      </c>
      <c r="Q15" s="1481">
        <v>4</v>
      </c>
      <c r="R15" s="976">
        <f t="shared" si="3"/>
        <v>45</v>
      </c>
      <c r="S15" s="1481">
        <v>33</v>
      </c>
      <c r="T15" s="1481">
        <v>10</v>
      </c>
      <c r="U15" s="1481">
        <v>2</v>
      </c>
    </row>
    <row r="16" spans="1:21" ht="11.25" customHeight="1" x14ac:dyDescent="0.15">
      <c r="A16" s="20" t="s">
        <v>3625</v>
      </c>
      <c r="B16" s="49" t="s">
        <v>265</v>
      </c>
      <c r="C16" s="51" t="s">
        <v>265</v>
      </c>
      <c r="D16" s="51" t="s">
        <v>265</v>
      </c>
      <c r="E16" s="51" t="s">
        <v>265</v>
      </c>
      <c r="F16" s="49" t="s">
        <v>265</v>
      </c>
      <c r="G16" s="51" t="s">
        <v>265</v>
      </c>
      <c r="H16" s="51" t="s">
        <v>265</v>
      </c>
      <c r="I16" s="51" t="s">
        <v>265</v>
      </c>
      <c r="J16" s="49" t="s">
        <v>265</v>
      </c>
      <c r="K16" s="51" t="s">
        <v>265</v>
      </c>
      <c r="L16" s="51" t="s">
        <v>265</v>
      </c>
      <c r="M16" s="51" t="s">
        <v>265</v>
      </c>
      <c r="N16" s="976">
        <f t="shared" si="2"/>
        <v>0</v>
      </c>
      <c r="O16" s="1481">
        <v>0</v>
      </c>
      <c r="P16" s="1481">
        <v>0</v>
      </c>
      <c r="Q16" s="1481">
        <v>0</v>
      </c>
      <c r="R16" s="976">
        <f t="shared" si="3"/>
        <v>17</v>
      </c>
      <c r="S16" s="1481">
        <v>10</v>
      </c>
      <c r="T16" s="1481">
        <v>3</v>
      </c>
      <c r="U16" s="1481">
        <v>4</v>
      </c>
    </row>
    <row r="17" spans="1:4" ht="11.25" customHeight="1" x14ac:dyDescent="0.15">
      <c r="A17" s="14"/>
    </row>
    <row r="18" spans="1:4" ht="11.25" customHeight="1" x14ac:dyDescent="0.15">
      <c r="A18" s="1432" t="s">
        <v>3626</v>
      </c>
    </row>
    <row r="19" spans="1:4" ht="11.25" customHeight="1" x14ac:dyDescent="0.15">
      <c r="A19" s="1432" t="s">
        <v>25</v>
      </c>
      <c r="B19" s="27"/>
      <c r="C19" s="27"/>
      <c r="D19" s="27"/>
    </row>
    <row r="20" spans="1:4" ht="11.25" customHeight="1" x14ac:dyDescent="0.15">
      <c r="A20" s="351" t="s">
        <v>437</v>
      </c>
      <c r="B20" s="27"/>
      <c r="C20" s="27"/>
      <c r="D20" s="27"/>
    </row>
    <row r="21" spans="1:4" ht="10.5" customHeight="1" x14ac:dyDescent="0.15">
      <c r="A21" s="3002" t="s">
        <v>3627</v>
      </c>
      <c r="B21" s="27"/>
      <c r="C21" s="27"/>
      <c r="D21" s="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1:R66"/>
  <sheetViews>
    <sheetView workbookViewId="0">
      <selection activeCell="C32" sqref="C32"/>
    </sheetView>
  </sheetViews>
  <sheetFormatPr baseColWidth="10" defaultColWidth="9.140625" defaultRowHeight="11.25" customHeight="1" x14ac:dyDescent="0.15"/>
  <cols>
    <col min="1" max="1" width="25.7109375" style="20" customWidth="1"/>
    <col min="2" max="2" width="45" style="20" customWidth="1"/>
    <col min="3" max="3" width="11.28515625" style="20" customWidth="1"/>
    <col min="4" max="4" width="17.85546875" style="20" customWidth="1"/>
    <col min="5" max="5" width="8.5703125" style="20" customWidth="1"/>
    <col min="6" max="6" width="15.7109375" style="20" customWidth="1"/>
    <col min="7" max="7" width="8.5703125" style="20" customWidth="1"/>
    <col min="8" max="8" width="19.28515625" style="20" customWidth="1"/>
    <col min="9" max="9" width="8.5703125" style="20" customWidth="1"/>
    <col min="10" max="10" width="16.85546875" style="20" customWidth="1"/>
    <col min="11" max="11" width="10.7109375" style="166" customWidth="1"/>
    <col min="12" max="12" width="17.85546875" style="166" customWidth="1"/>
    <col min="13" max="13" width="8.5703125" style="166" customWidth="1"/>
    <col min="14" max="14" width="15.7109375" style="166" customWidth="1"/>
    <col min="15" max="15" width="8.5703125" style="166" customWidth="1"/>
    <col min="16" max="16" width="17.7109375" style="166" customWidth="1"/>
    <col min="17" max="17" width="8.5703125" style="166" customWidth="1"/>
    <col min="18" max="18" width="14.5703125" style="166" customWidth="1"/>
    <col min="19" max="16384" width="9.140625" style="166"/>
  </cols>
  <sheetData>
    <row r="1" spans="1:18" s="20" customFormat="1" ht="11.25" customHeight="1" x14ac:dyDescent="0.15">
      <c r="A1" s="17"/>
    </row>
    <row r="2" spans="1:18" s="20" customFormat="1" ht="15" customHeight="1" x14ac:dyDescent="0.15">
      <c r="A2" s="1" t="s">
        <v>3628</v>
      </c>
      <c r="B2" s="17"/>
      <c r="C2" s="17"/>
      <c r="D2" s="17"/>
      <c r="E2" s="17"/>
      <c r="F2" s="17"/>
      <c r="G2" s="17"/>
      <c r="H2" s="17"/>
      <c r="I2" s="17"/>
      <c r="J2" s="17"/>
      <c r="K2" s="17"/>
      <c r="L2" s="17"/>
    </row>
    <row r="3" spans="1:18" s="20" customFormat="1" ht="11.25" customHeight="1" x14ac:dyDescent="0.15">
      <c r="A3" s="14"/>
    </row>
    <row r="4" spans="1:18" s="20" customFormat="1" ht="11.25" customHeight="1" x14ac:dyDescent="0.15">
      <c r="A4" s="3003" t="s">
        <v>5</v>
      </c>
      <c r="B4" s="3003" t="s">
        <v>3629</v>
      </c>
      <c r="C4" s="3004">
        <v>2018</v>
      </c>
      <c r="D4" s="3005"/>
      <c r="E4" s="3005"/>
      <c r="F4" s="3005"/>
      <c r="G4" s="3005"/>
      <c r="H4" s="3005"/>
      <c r="I4" s="3005"/>
      <c r="J4" s="3006"/>
      <c r="K4" s="3005">
        <v>2019</v>
      </c>
      <c r="L4" s="3005"/>
      <c r="M4" s="3005"/>
      <c r="N4" s="3005"/>
      <c r="O4" s="3005"/>
      <c r="P4" s="3005"/>
      <c r="Q4" s="3005"/>
      <c r="R4" s="3005"/>
    </row>
    <row r="5" spans="1:18" s="20" customFormat="1" ht="11.25" customHeight="1" x14ac:dyDescent="0.15">
      <c r="A5" s="3007"/>
      <c r="B5" s="3007"/>
      <c r="C5" s="3008" t="s">
        <v>3630</v>
      </c>
      <c r="D5" s="3009" t="s">
        <v>3631</v>
      </c>
      <c r="E5" s="3008" t="s">
        <v>3632</v>
      </c>
      <c r="F5" s="3008" t="s">
        <v>3633</v>
      </c>
      <c r="G5" s="3008" t="s">
        <v>3634</v>
      </c>
      <c r="H5" s="3008" t="s">
        <v>3635</v>
      </c>
      <c r="I5" s="3008" t="s">
        <v>3636</v>
      </c>
      <c r="J5" s="3008" t="s">
        <v>3637</v>
      </c>
      <c r="K5" s="3006" t="s">
        <v>3630</v>
      </c>
      <c r="L5" s="3009" t="s">
        <v>3631</v>
      </c>
      <c r="M5" s="2978" t="s">
        <v>3638</v>
      </c>
      <c r="N5" s="3008" t="s">
        <v>3633</v>
      </c>
      <c r="O5" s="3008" t="s">
        <v>3634</v>
      </c>
      <c r="P5" s="3008" t="s">
        <v>3635</v>
      </c>
      <c r="Q5" s="2978" t="s">
        <v>3639</v>
      </c>
      <c r="R5" s="3008" t="s">
        <v>3637</v>
      </c>
    </row>
    <row r="6" spans="1:18" s="20" customFormat="1" ht="11.25" customHeight="1" x14ac:dyDescent="0.15">
      <c r="A6" s="3010" t="s">
        <v>2</v>
      </c>
      <c r="B6" s="3010"/>
      <c r="C6" s="3011">
        <v>421</v>
      </c>
      <c r="D6" s="3012">
        <v>1614205599</v>
      </c>
      <c r="E6" s="3011">
        <v>177</v>
      </c>
      <c r="F6" s="3011">
        <v>557631000</v>
      </c>
      <c r="G6" s="3011">
        <v>185</v>
      </c>
      <c r="H6" s="3011">
        <v>818006399</v>
      </c>
      <c r="I6" s="3011">
        <v>59</v>
      </c>
      <c r="J6" s="3013">
        <v>238568200</v>
      </c>
      <c r="K6" s="3014">
        <v>329</v>
      </c>
      <c r="L6" s="1860">
        <v>1630887244</v>
      </c>
      <c r="M6" s="3011">
        <v>147</v>
      </c>
      <c r="N6" s="1860">
        <v>563907446</v>
      </c>
      <c r="O6" s="3011">
        <v>167</v>
      </c>
      <c r="P6" s="1860">
        <v>815759140</v>
      </c>
      <c r="Q6" s="3011">
        <v>15</v>
      </c>
      <c r="R6" s="3015">
        <v>251220658</v>
      </c>
    </row>
    <row r="7" spans="1:18" s="20" customFormat="1" ht="11.25" customHeight="1" x14ac:dyDescent="0.15">
      <c r="A7" s="3016" t="s">
        <v>9</v>
      </c>
      <c r="B7" s="1488" t="s">
        <v>3640</v>
      </c>
      <c r="C7" s="3017">
        <v>28</v>
      </c>
      <c r="D7" s="3018">
        <v>146396000</v>
      </c>
      <c r="E7" s="734">
        <v>18</v>
      </c>
      <c r="F7" s="481">
        <v>69500000</v>
      </c>
      <c r="G7" s="3019">
        <v>9</v>
      </c>
      <c r="H7" s="481">
        <v>56096000</v>
      </c>
      <c r="I7" s="3019">
        <v>1</v>
      </c>
      <c r="J7" s="3020">
        <v>20800000</v>
      </c>
      <c r="K7" s="3021">
        <v>27</v>
      </c>
      <c r="L7" s="64">
        <v>147057260</v>
      </c>
      <c r="M7" s="717">
        <v>18</v>
      </c>
      <c r="N7" s="717">
        <v>62500000</v>
      </c>
      <c r="O7" s="718">
        <v>8</v>
      </c>
      <c r="P7" s="718">
        <v>60557260</v>
      </c>
      <c r="Q7" s="718">
        <v>1</v>
      </c>
      <c r="R7" s="3022">
        <v>24000000</v>
      </c>
    </row>
    <row r="8" spans="1:18" s="20" customFormat="1" ht="11.25" customHeight="1" x14ac:dyDescent="0.15">
      <c r="A8" s="3016" t="s">
        <v>3641</v>
      </c>
      <c r="B8" s="1488" t="s">
        <v>3642</v>
      </c>
      <c r="C8" s="3017">
        <v>35</v>
      </c>
      <c r="D8" s="3018">
        <v>129585890</v>
      </c>
      <c r="E8" s="734">
        <v>25</v>
      </c>
      <c r="F8" s="481">
        <v>71605890</v>
      </c>
      <c r="G8" s="3019">
        <v>9</v>
      </c>
      <c r="H8" s="481">
        <v>38980000</v>
      </c>
      <c r="I8" s="3019">
        <v>1</v>
      </c>
      <c r="J8" s="3020">
        <v>19000000</v>
      </c>
      <c r="K8" s="3021">
        <v>42</v>
      </c>
      <c r="L8" s="64">
        <v>192190300</v>
      </c>
      <c r="M8" s="717">
        <v>27</v>
      </c>
      <c r="N8" s="717">
        <v>73845300</v>
      </c>
      <c r="O8" s="718">
        <v>13</v>
      </c>
      <c r="P8" s="718">
        <v>93345000</v>
      </c>
      <c r="Q8" s="718">
        <v>2</v>
      </c>
      <c r="R8" s="3022">
        <v>25000000</v>
      </c>
    </row>
    <row r="9" spans="1:18" s="20" customFormat="1" ht="11.25" customHeight="1" x14ac:dyDescent="0.15">
      <c r="A9" s="3016" t="s">
        <v>11</v>
      </c>
      <c r="B9" s="20" t="s">
        <v>3643</v>
      </c>
      <c r="C9" s="3017">
        <v>4</v>
      </c>
      <c r="D9" s="3018">
        <v>91000000</v>
      </c>
      <c r="E9" s="734">
        <v>1</v>
      </c>
      <c r="F9" s="481">
        <v>35000000</v>
      </c>
      <c r="G9" s="3019">
        <v>2</v>
      </c>
      <c r="H9" s="481">
        <v>35000000</v>
      </c>
      <c r="I9" s="3019">
        <v>1</v>
      </c>
      <c r="J9" s="3020">
        <v>21000000</v>
      </c>
      <c r="K9" s="3021">
        <v>4</v>
      </c>
      <c r="L9" s="64">
        <v>99000000</v>
      </c>
      <c r="M9" s="717">
        <v>1</v>
      </c>
      <c r="N9" s="717">
        <v>38000000</v>
      </c>
      <c r="O9" s="718">
        <v>2</v>
      </c>
      <c r="P9" s="718">
        <v>40000000</v>
      </c>
      <c r="Q9" s="718">
        <v>1</v>
      </c>
      <c r="R9" s="3022">
        <v>21000000</v>
      </c>
    </row>
    <row r="10" spans="1:18" s="20" customFormat="1" ht="11.25" customHeight="1" x14ac:dyDescent="0.15">
      <c r="A10" s="14" t="s">
        <v>3644</v>
      </c>
      <c r="B10" s="20" t="s">
        <v>3645</v>
      </c>
      <c r="C10" s="3017">
        <v>13</v>
      </c>
      <c r="D10" s="3018">
        <v>70549000</v>
      </c>
      <c r="E10" s="734">
        <v>1</v>
      </c>
      <c r="F10" s="481">
        <v>20000000</v>
      </c>
      <c r="G10" s="3019">
        <v>11</v>
      </c>
      <c r="H10" s="481">
        <v>40549000</v>
      </c>
      <c r="I10" s="3019">
        <v>1</v>
      </c>
      <c r="J10" s="3020">
        <v>10000000</v>
      </c>
      <c r="K10" s="3021">
        <v>12</v>
      </c>
      <c r="L10" s="64">
        <v>75500000</v>
      </c>
      <c r="M10" s="717">
        <v>1</v>
      </c>
      <c r="N10" s="717">
        <v>20000000</v>
      </c>
      <c r="O10" s="718">
        <v>10</v>
      </c>
      <c r="P10" s="718">
        <v>45500000</v>
      </c>
      <c r="Q10" s="718">
        <v>1</v>
      </c>
      <c r="R10" s="3022">
        <v>10000000</v>
      </c>
    </row>
    <row r="11" spans="1:18" s="20" customFormat="1" ht="11.25" customHeight="1" x14ac:dyDescent="0.15">
      <c r="A11" s="3023" t="s">
        <v>3646</v>
      </c>
      <c r="B11" s="28" t="s">
        <v>3647</v>
      </c>
      <c r="C11" s="3017">
        <v>79</v>
      </c>
      <c r="D11" s="3018">
        <v>356398322</v>
      </c>
      <c r="E11" s="734">
        <v>16</v>
      </c>
      <c r="F11" s="481">
        <v>83783322</v>
      </c>
      <c r="G11" s="3019">
        <v>52</v>
      </c>
      <c r="H11" s="481">
        <v>243000000</v>
      </c>
      <c r="I11" s="3019">
        <v>11</v>
      </c>
      <c r="J11" s="3020">
        <v>29615000</v>
      </c>
      <c r="K11" s="3021">
        <v>52</v>
      </c>
      <c r="L11" s="64">
        <v>253337000</v>
      </c>
      <c r="M11" s="717">
        <v>16</v>
      </c>
      <c r="N11" s="717">
        <v>60741000</v>
      </c>
      <c r="O11" s="718">
        <v>34</v>
      </c>
      <c r="P11" s="718">
        <v>157596000</v>
      </c>
      <c r="Q11" s="718">
        <v>2</v>
      </c>
      <c r="R11" s="3022">
        <v>35000000</v>
      </c>
    </row>
    <row r="12" spans="1:18" s="20" customFormat="1" ht="11.25" customHeight="1" x14ac:dyDescent="0.15">
      <c r="A12" s="3023" t="s">
        <v>17</v>
      </c>
      <c r="B12" s="20" t="s">
        <v>3648</v>
      </c>
      <c r="C12" s="3017">
        <v>1</v>
      </c>
      <c r="D12" s="3018">
        <v>11284000</v>
      </c>
      <c r="E12" s="1436">
        <v>0</v>
      </c>
      <c r="F12" s="481">
        <v>0</v>
      </c>
      <c r="G12" s="3019">
        <v>0</v>
      </c>
      <c r="H12" s="481">
        <v>0</v>
      </c>
      <c r="I12" s="3019">
        <v>1</v>
      </c>
      <c r="J12" s="3024">
        <v>11284000</v>
      </c>
      <c r="K12" s="3021">
        <v>0</v>
      </c>
      <c r="L12" s="64">
        <v>0</v>
      </c>
      <c r="M12" s="717">
        <v>0</v>
      </c>
      <c r="N12" s="717">
        <v>0</v>
      </c>
      <c r="O12" s="717">
        <v>0</v>
      </c>
      <c r="P12" s="717">
        <v>0</v>
      </c>
      <c r="Q12" s="717">
        <v>0</v>
      </c>
      <c r="R12" s="3025">
        <v>0</v>
      </c>
    </row>
    <row r="13" spans="1:18" s="20" customFormat="1" ht="11.25" customHeight="1" x14ac:dyDescent="0.15">
      <c r="A13" s="3026" t="s">
        <v>3649</v>
      </c>
      <c r="B13" s="20" t="s">
        <v>3648</v>
      </c>
      <c r="C13" s="3017" t="s">
        <v>265</v>
      </c>
      <c r="D13" s="3018" t="s">
        <v>265</v>
      </c>
      <c r="E13" s="1436" t="s">
        <v>265</v>
      </c>
      <c r="F13" s="481" t="s">
        <v>265</v>
      </c>
      <c r="G13" s="3019" t="s">
        <v>265</v>
      </c>
      <c r="H13" s="481" t="s">
        <v>265</v>
      </c>
      <c r="I13" s="3019" t="s">
        <v>265</v>
      </c>
      <c r="J13" s="3024" t="s">
        <v>265</v>
      </c>
      <c r="K13" s="3021">
        <v>0</v>
      </c>
      <c r="L13" s="64">
        <v>0</v>
      </c>
      <c r="M13" s="717">
        <v>0</v>
      </c>
      <c r="N13" s="717">
        <v>0</v>
      </c>
      <c r="O13" s="717">
        <v>0</v>
      </c>
      <c r="P13" s="717">
        <v>0</v>
      </c>
      <c r="Q13" s="717">
        <v>0</v>
      </c>
      <c r="R13" s="3025">
        <v>0</v>
      </c>
    </row>
    <row r="14" spans="1:18" s="20" customFormat="1" ht="11.25" customHeight="1" x14ac:dyDescent="0.15">
      <c r="A14" s="3026" t="s">
        <v>19</v>
      </c>
      <c r="B14" s="20" t="s">
        <v>3648</v>
      </c>
      <c r="C14" s="3017">
        <v>64</v>
      </c>
      <c r="D14" s="3018">
        <v>142662000</v>
      </c>
      <c r="E14" s="734">
        <v>20</v>
      </c>
      <c r="F14" s="481">
        <v>35000000</v>
      </c>
      <c r="G14" s="3019">
        <v>26</v>
      </c>
      <c r="H14" s="481">
        <v>76000000</v>
      </c>
      <c r="I14" s="3019">
        <v>18</v>
      </c>
      <c r="J14" s="3020">
        <v>31662000</v>
      </c>
      <c r="K14" s="3021">
        <v>43</v>
      </c>
      <c r="L14" s="64">
        <v>140999994</v>
      </c>
      <c r="M14" s="717">
        <v>20</v>
      </c>
      <c r="N14" s="717">
        <v>40000000</v>
      </c>
      <c r="O14" s="718">
        <v>21</v>
      </c>
      <c r="P14" s="718">
        <v>67000000</v>
      </c>
      <c r="Q14" s="718">
        <v>2</v>
      </c>
      <c r="R14" s="3022">
        <v>33999994</v>
      </c>
    </row>
    <row r="15" spans="1:18" s="20" customFormat="1" ht="11.25" customHeight="1" x14ac:dyDescent="0.15">
      <c r="A15" s="3027" t="s">
        <v>20</v>
      </c>
      <c r="B15" s="20" t="s">
        <v>3650</v>
      </c>
      <c r="C15" s="3017">
        <v>76</v>
      </c>
      <c r="D15" s="3018">
        <v>364117754</v>
      </c>
      <c r="E15" s="734">
        <v>23</v>
      </c>
      <c r="F15" s="481">
        <v>124510554</v>
      </c>
      <c r="G15" s="3019">
        <v>30</v>
      </c>
      <c r="H15" s="481">
        <v>170000000</v>
      </c>
      <c r="I15" s="3019">
        <v>23</v>
      </c>
      <c r="J15" s="3020">
        <v>69607200</v>
      </c>
      <c r="K15" s="3021">
        <v>60</v>
      </c>
      <c r="L15" s="64">
        <v>334301380</v>
      </c>
      <c r="M15" s="717">
        <v>25</v>
      </c>
      <c r="N15" s="717">
        <v>101063500</v>
      </c>
      <c r="O15" s="718">
        <v>33</v>
      </c>
      <c r="P15" s="718">
        <v>197760880</v>
      </c>
      <c r="Q15" s="718">
        <v>2</v>
      </c>
      <c r="R15" s="3022">
        <v>35477000</v>
      </c>
    </row>
    <row r="16" spans="1:18" s="20" customFormat="1" ht="11.25" customHeight="1" x14ac:dyDescent="0.15">
      <c r="A16" s="3026" t="s">
        <v>328</v>
      </c>
      <c r="B16" s="20" t="s">
        <v>3651</v>
      </c>
      <c r="C16" s="3017">
        <v>18</v>
      </c>
      <c r="D16" s="3018">
        <v>73704399</v>
      </c>
      <c r="E16" s="734">
        <v>8</v>
      </c>
      <c r="F16" s="481">
        <v>36000000</v>
      </c>
      <c r="G16" s="3019">
        <v>9</v>
      </c>
      <c r="H16" s="481">
        <v>22104399</v>
      </c>
      <c r="I16" s="3019">
        <v>1</v>
      </c>
      <c r="J16" s="3020">
        <v>15600000</v>
      </c>
      <c r="K16" s="3021">
        <v>19</v>
      </c>
      <c r="L16" s="64">
        <v>83483546</v>
      </c>
      <c r="M16" s="717">
        <v>10</v>
      </c>
      <c r="N16" s="717">
        <v>38046546</v>
      </c>
      <c r="O16" s="718">
        <v>8</v>
      </c>
      <c r="P16" s="718">
        <v>24000000</v>
      </c>
      <c r="Q16" s="718">
        <v>1</v>
      </c>
      <c r="R16" s="3022">
        <v>21437000</v>
      </c>
    </row>
    <row r="17" spans="1:18" s="20" customFormat="1" ht="11.25" customHeight="1" x14ac:dyDescent="0.15">
      <c r="A17" s="3026" t="s">
        <v>3652</v>
      </c>
      <c r="B17" s="20" t="s">
        <v>3653</v>
      </c>
      <c r="C17" s="3017">
        <v>69</v>
      </c>
      <c r="D17" s="3018">
        <v>195277000</v>
      </c>
      <c r="E17" s="734">
        <v>33</v>
      </c>
      <c r="F17" s="481">
        <v>62000000</v>
      </c>
      <c r="G17" s="3019">
        <v>35</v>
      </c>
      <c r="H17" s="481">
        <v>123277000</v>
      </c>
      <c r="I17" s="3019">
        <v>1</v>
      </c>
      <c r="J17" s="3020">
        <v>10000000</v>
      </c>
      <c r="K17" s="3021">
        <v>56</v>
      </c>
      <c r="L17" s="64">
        <v>186049864</v>
      </c>
      <c r="M17" s="718">
        <v>23</v>
      </c>
      <c r="N17" s="718">
        <v>65000000</v>
      </c>
      <c r="O17" s="718">
        <v>31</v>
      </c>
      <c r="P17" s="718">
        <v>90000000</v>
      </c>
      <c r="Q17" s="718">
        <v>2</v>
      </c>
      <c r="R17" s="3022">
        <v>31049864</v>
      </c>
    </row>
    <row r="18" spans="1:18" s="20" customFormat="1" ht="11.25" customHeight="1" x14ac:dyDescent="0.15">
      <c r="A18" s="3026" t="s">
        <v>24</v>
      </c>
      <c r="B18" s="20" t="s">
        <v>3654</v>
      </c>
      <c r="C18" s="3017">
        <v>34</v>
      </c>
      <c r="D18" s="3018">
        <v>33231234</v>
      </c>
      <c r="E18" s="734">
        <v>32</v>
      </c>
      <c r="F18" s="481">
        <v>20231234</v>
      </c>
      <c r="G18" s="3019">
        <v>2</v>
      </c>
      <c r="H18" s="481">
        <v>13000000</v>
      </c>
      <c r="I18" s="3019">
        <v>0</v>
      </c>
      <c r="J18" s="3020">
        <v>0</v>
      </c>
      <c r="K18" s="3021">
        <v>14</v>
      </c>
      <c r="L18" s="64">
        <v>118967900</v>
      </c>
      <c r="M18" s="718">
        <v>6</v>
      </c>
      <c r="N18" s="718">
        <v>64711100</v>
      </c>
      <c r="O18" s="718">
        <v>7</v>
      </c>
      <c r="P18" s="718">
        <v>40000000</v>
      </c>
      <c r="Q18" s="718">
        <v>1</v>
      </c>
      <c r="R18" s="3022">
        <v>14256800</v>
      </c>
    </row>
    <row r="19" spans="1:18" s="20" customFormat="1" ht="11.25" customHeight="1" x14ac:dyDescent="0.15">
      <c r="A19" s="3026" t="s">
        <v>3655</v>
      </c>
      <c r="B19" s="1488" t="s">
        <v>3656</v>
      </c>
      <c r="C19" s="2955">
        <v>0</v>
      </c>
      <c r="D19" s="3018">
        <v>0</v>
      </c>
      <c r="E19" s="734">
        <v>0</v>
      </c>
      <c r="F19" s="481">
        <v>0</v>
      </c>
      <c r="G19" s="3019">
        <v>0</v>
      </c>
      <c r="H19" s="481">
        <v>0</v>
      </c>
      <c r="I19" s="3019">
        <v>0</v>
      </c>
      <c r="J19" s="3020">
        <v>0</v>
      </c>
      <c r="K19" s="3021">
        <v>0</v>
      </c>
      <c r="L19" s="64">
        <v>0</v>
      </c>
      <c r="M19" s="718">
        <v>0</v>
      </c>
      <c r="N19" s="718">
        <v>0</v>
      </c>
      <c r="O19" s="718">
        <v>0</v>
      </c>
      <c r="P19" s="718">
        <v>0</v>
      </c>
      <c r="Q19" s="718">
        <v>0</v>
      </c>
      <c r="R19" s="3022">
        <v>0</v>
      </c>
    </row>
    <row r="20" spans="1:18" s="20" customFormat="1" ht="11.25" customHeight="1" x14ac:dyDescent="0.15">
      <c r="A20" s="3028"/>
      <c r="B20" s="3028"/>
      <c r="C20" s="3017"/>
      <c r="D20" s="3029"/>
      <c r="E20" s="3030"/>
      <c r="F20" s="3031"/>
      <c r="G20" s="3030"/>
      <c r="H20" s="3031"/>
      <c r="I20" s="3030"/>
      <c r="J20" s="3031"/>
      <c r="K20" s="3032"/>
      <c r="L20" s="3029"/>
      <c r="M20" s="3030"/>
      <c r="N20" s="3031"/>
      <c r="O20" s="3030"/>
      <c r="P20" s="3031"/>
      <c r="Q20" s="3030"/>
      <c r="R20" s="3031"/>
    </row>
    <row r="21" spans="1:18" s="20" customFormat="1" ht="11.25" customHeight="1" x14ac:dyDescent="0.15">
      <c r="A21" s="1888"/>
      <c r="B21" s="1888"/>
      <c r="C21" s="1888"/>
      <c r="D21" s="1888"/>
      <c r="E21" s="1888"/>
      <c r="F21" s="1888"/>
      <c r="G21" s="1888"/>
      <c r="H21" s="1888"/>
      <c r="I21" s="1888"/>
      <c r="J21" s="1888"/>
      <c r="K21" s="1888"/>
      <c r="L21" s="1888"/>
      <c r="M21" s="1888"/>
      <c r="N21" s="1888"/>
      <c r="O21" s="1888"/>
      <c r="P21" s="1888"/>
      <c r="Q21" s="1888"/>
      <c r="R21" s="1888"/>
    </row>
    <row r="22" spans="1:18" s="20" customFormat="1" ht="11.25" customHeight="1" x14ac:dyDescent="0.15">
      <c r="A22" s="1887" t="s">
        <v>3657</v>
      </c>
      <c r="B22" s="1888"/>
      <c r="C22" s="1888"/>
      <c r="D22" s="1888"/>
      <c r="E22" s="1888"/>
      <c r="F22" s="1888"/>
      <c r="G22" s="1888"/>
      <c r="H22" s="1888"/>
      <c r="I22" s="1888"/>
      <c r="J22" s="1888"/>
      <c r="K22" s="1888"/>
      <c r="L22" s="1888"/>
      <c r="M22" s="1888"/>
      <c r="N22" s="1888"/>
      <c r="O22" s="1888"/>
      <c r="P22" s="1888"/>
      <c r="Q22" s="1888"/>
      <c r="R22" s="1888"/>
    </row>
    <row r="23" spans="1:18" s="20" customFormat="1" ht="11.25" customHeight="1" x14ac:dyDescent="0.15">
      <c r="A23" s="3003" t="s">
        <v>5</v>
      </c>
      <c r="B23" s="3003" t="s">
        <v>3629</v>
      </c>
      <c r="C23" s="2961">
        <v>2020</v>
      </c>
      <c r="D23" s="2961"/>
      <c r="E23" s="2961"/>
      <c r="F23" s="2961"/>
      <c r="G23" s="2961"/>
      <c r="H23" s="2961"/>
      <c r="I23" s="2961"/>
      <c r="J23" s="2961"/>
      <c r="K23" s="2961">
        <v>2021</v>
      </c>
      <c r="L23" s="2961"/>
      <c r="M23" s="2961"/>
      <c r="N23" s="2961"/>
      <c r="O23" s="2961"/>
      <c r="P23" s="2961"/>
      <c r="Q23" s="2961"/>
      <c r="R23" s="2961"/>
    </row>
    <row r="24" spans="1:18" s="20" customFormat="1" ht="11.25" customHeight="1" x14ac:dyDescent="0.15">
      <c r="A24" s="3007"/>
      <c r="B24" s="3007"/>
      <c r="C24" s="2961" t="s">
        <v>3630</v>
      </c>
      <c r="D24" s="2978" t="s">
        <v>3631</v>
      </c>
      <c r="E24" s="2978" t="s">
        <v>3658</v>
      </c>
      <c r="F24" s="2978" t="s">
        <v>3659</v>
      </c>
      <c r="G24" s="2978" t="s">
        <v>3660</v>
      </c>
      <c r="H24" s="2978" t="s">
        <v>3661</v>
      </c>
      <c r="I24" s="2978" t="s">
        <v>3639</v>
      </c>
      <c r="J24" s="2978" t="s">
        <v>3662</v>
      </c>
      <c r="K24" s="2978" t="s">
        <v>3630</v>
      </c>
      <c r="L24" s="2978" t="s">
        <v>3631</v>
      </c>
      <c r="M24" s="2978" t="s">
        <v>3658</v>
      </c>
      <c r="N24" s="2978" t="s">
        <v>3663</v>
      </c>
      <c r="O24" s="2978" t="s">
        <v>3660</v>
      </c>
      <c r="P24" s="2978" t="s">
        <v>3661</v>
      </c>
      <c r="Q24" s="2978" t="s">
        <v>3639</v>
      </c>
      <c r="R24" s="2978" t="s">
        <v>3662</v>
      </c>
    </row>
    <row r="25" spans="1:18" s="20" customFormat="1" ht="11.25" customHeight="1" x14ac:dyDescent="0.15">
      <c r="A25" s="3010" t="s">
        <v>2</v>
      </c>
      <c r="B25" s="3010"/>
      <c r="C25" s="3033">
        <v>300</v>
      </c>
      <c r="D25" s="3034">
        <v>1577797363</v>
      </c>
      <c r="E25" s="3034">
        <v>124</v>
      </c>
      <c r="F25" s="3034">
        <v>544299363</v>
      </c>
      <c r="G25" s="3034">
        <v>163</v>
      </c>
      <c r="H25" s="3034">
        <v>775241000</v>
      </c>
      <c r="I25" s="3034">
        <v>13</v>
      </c>
      <c r="J25" s="3035">
        <v>258257000</v>
      </c>
      <c r="K25" s="731">
        <v>239</v>
      </c>
      <c r="L25" s="731">
        <v>1343451758</v>
      </c>
      <c r="M25" s="731">
        <v>124</v>
      </c>
      <c r="N25" s="731">
        <v>520687592</v>
      </c>
      <c r="O25" s="731">
        <v>105</v>
      </c>
      <c r="P25" s="731">
        <v>621984219</v>
      </c>
      <c r="Q25" s="731">
        <v>10</v>
      </c>
      <c r="R25" s="731">
        <v>200779947</v>
      </c>
    </row>
    <row r="26" spans="1:18" s="20" customFormat="1" ht="11.25" customHeight="1" x14ac:dyDescent="0.15">
      <c r="A26" s="3016" t="s">
        <v>9</v>
      </c>
      <c r="B26" s="1488" t="s">
        <v>3640</v>
      </c>
      <c r="C26" s="3036">
        <v>28</v>
      </c>
      <c r="D26" s="64">
        <v>140495280</v>
      </c>
      <c r="E26" s="717">
        <v>18</v>
      </c>
      <c r="F26" s="717">
        <v>53495280</v>
      </c>
      <c r="G26" s="718">
        <v>9</v>
      </c>
      <c r="H26" s="718">
        <v>62000000</v>
      </c>
      <c r="I26" s="718">
        <v>1</v>
      </c>
      <c r="J26" s="3022">
        <v>25000000</v>
      </c>
      <c r="K26" s="731">
        <v>21</v>
      </c>
      <c r="L26" s="731">
        <v>137296139</v>
      </c>
      <c r="M26" s="1573">
        <v>15</v>
      </c>
      <c r="N26" s="1573">
        <v>58296139</v>
      </c>
      <c r="O26" s="1573">
        <v>5</v>
      </c>
      <c r="P26" s="1573">
        <v>59000000</v>
      </c>
      <c r="Q26" s="1573">
        <v>1</v>
      </c>
      <c r="R26" s="1573">
        <v>20000000</v>
      </c>
    </row>
    <row r="27" spans="1:18" s="20" customFormat="1" ht="11.25" customHeight="1" x14ac:dyDescent="0.15">
      <c r="A27" s="3016" t="s">
        <v>3641</v>
      </c>
      <c r="B27" s="1488" t="s">
        <v>3642</v>
      </c>
      <c r="C27" s="3036">
        <v>45</v>
      </c>
      <c r="D27" s="64">
        <v>209773000</v>
      </c>
      <c r="E27" s="717">
        <v>33</v>
      </c>
      <c r="F27" s="717">
        <v>86500000</v>
      </c>
      <c r="G27" s="718">
        <v>10</v>
      </c>
      <c r="H27" s="718">
        <v>93241000</v>
      </c>
      <c r="I27" s="718">
        <v>2</v>
      </c>
      <c r="J27" s="3022">
        <v>30032000</v>
      </c>
      <c r="K27" s="731">
        <v>23</v>
      </c>
      <c r="L27" s="731">
        <v>181394000</v>
      </c>
      <c r="M27" s="1573">
        <v>15</v>
      </c>
      <c r="N27" s="1573">
        <v>74494000</v>
      </c>
      <c r="O27" s="1573">
        <v>7</v>
      </c>
      <c r="P27" s="1573">
        <v>83900000</v>
      </c>
      <c r="Q27" s="1573">
        <v>1</v>
      </c>
      <c r="R27" s="1573">
        <v>23000000</v>
      </c>
    </row>
    <row r="28" spans="1:18" s="20" customFormat="1" ht="11.25" customHeight="1" x14ac:dyDescent="0.15">
      <c r="A28" s="3016" t="s">
        <v>11</v>
      </c>
      <c r="B28" s="20" t="s">
        <v>3643</v>
      </c>
      <c r="C28" s="3036">
        <v>12</v>
      </c>
      <c r="D28" s="64">
        <v>82000000</v>
      </c>
      <c r="E28" s="717">
        <v>1</v>
      </c>
      <c r="F28" s="717">
        <v>32000000</v>
      </c>
      <c r="G28" s="718">
        <v>10</v>
      </c>
      <c r="H28" s="718">
        <v>28000000</v>
      </c>
      <c r="I28" s="718">
        <v>1</v>
      </c>
      <c r="J28" s="3022">
        <v>22000000</v>
      </c>
      <c r="K28" s="731">
        <v>8</v>
      </c>
      <c r="L28" s="731">
        <v>78137139</v>
      </c>
      <c r="M28" s="1573">
        <v>2</v>
      </c>
      <c r="N28" s="1573">
        <v>37330000</v>
      </c>
      <c r="O28" s="1573">
        <v>5</v>
      </c>
      <c r="P28" s="1573">
        <v>24557139</v>
      </c>
      <c r="Q28" s="1573">
        <v>1</v>
      </c>
      <c r="R28" s="1573">
        <v>16250000</v>
      </c>
    </row>
    <row r="29" spans="1:18" s="20" customFormat="1" ht="11.25" customHeight="1" x14ac:dyDescent="0.15">
      <c r="A29" s="14" t="s">
        <v>3644</v>
      </c>
      <c r="B29" s="20" t="s">
        <v>3645</v>
      </c>
      <c r="C29" s="3036">
        <v>12</v>
      </c>
      <c r="D29" s="64">
        <v>74350000</v>
      </c>
      <c r="E29" s="717">
        <v>1</v>
      </c>
      <c r="F29" s="717">
        <v>21350000</v>
      </c>
      <c r="G29" s="718">
        <v>10</v>
      </c>
      <c r="H29" s="718">
        <v>41000000</v>
      </c>
      <c r="I29" s="718">
        <v>1</v>
      </c>
      <c r="J29" s="3022">
        <v>12000000</v>
      </c>
      <c r="K29" s="731">
        <v>8</v>
      </c>
      <c r="L29" s="731">
        <v>93054000</v>
      </c>
      <c r="M29" s="1573">
        <v>1</v>
      </c>
      <c r="N29" s="1573">
        <v>21350000</v>
      </c>
      <c r="O29" s="1573">
        <v>6</v>
      </c>
      <c r="P29" s="1573">
        <v>56704000</v>
      </c>
      <c r="Q29" s="1573">
        <v>1</v>
      </c>
      <c r="R29" s="1573">
        <v>15000000</v>
      </c>
    </row>
    <row r="30" spans="1:18" s="20" customFormat="1" ht="11.25" customHeight="1" x14ac:dyDescent="0.15">
      <c r="A30" s="3023" t="s">
        <v>3646</v>
      </c>
      <c r="B30" s="20" t="s">
        <v>3647</v>
      </c>
      <c r="C30" s="3036">
        <v>49</v>
      </c>
      <c r="D30" s="64">
        <v>210000000</v>
      </c>
      <c r="E30" s="717">
        <v>17</v>
      </c>
      <c r="F30" s="717">
        <v>62000000</v>
      </c>
      <c r="G30" s="718">
        <v>30</v>
      </c>
      <c r="H30" s="718">
        <v>109000000</v>
      </c>
      <c r="I30" s="718">
        <v>2</v>
      </c>
      <c r="J30" s="3022">
        <v>39000000</v>
      </c>
      <c r="K30" s="731">
        <v>37</v>
      </c>
      <c r="L30" s="731">
        <v>150950000</v>
      </c>
      <c r="M30" s="1573">
        <v>16</v>
      </c>
      <c r="N30" s="1573">
        <v>57700000</v>
      </c>
      <c r="O30" s="1573">
        <v>20</v>
      </c>
      <c r="P30" s="1573">
        <v>70750000</v>
      </c>
      <c r="Q30" s="1573">
        <v>1</v>
      </c>
      <c r="R30" s="1573">
        <v>22500000</v>
      </c>
    </row>
    <row r="31" spans="1:18" s="20" customFormat="1" ht="11.25" customHeight="1" x14ac:dyDescent="0.15">
      <c r="A31" s="3023" t="s">
        <v>17</v>
      </c>
      <c r="B31" s="20" t="s">
        <v>3648</v>
      </c>
      <c r="C31" s="3036">
        <v>0</v>
      </c>
      <c r="D31" s="64">
        <v>0</v>
      </c>
      <c r="E31" s="717">
        <v>0</v>
      </c>
      <c r="F31" s="717">
        <v>0</v>
      </c>
      <c r="G31" s="717">
        <v>0</v>
      </c>
      <c r="H31" s="717">
        <v>0</v>
      </c>
      <c r="I31" s="717">
        <v>0</v>
      </c>
      <c r="J31" s="3025">
        <v>0</v>
      </c>
      <c r="K31" s="731">
        <v>0</v>
      </c>
      <c r="L31" s="731">
        <v>0</v>
      </c>
      <c r="M31" s="1573">
        <v>0</v>
      </c>
      <c r="N31" s="1573">
        <v>0</v>
      </c>
      <c r="O31" s="1573">
        <v>0</v>
      </c>
      <c r="P31" s="1573">
        <v>0</v>
      </c>
      <c r="Q31" s="1573">
        <v>0</v>
      </c>
      <c r="R31" s="1573">
        <v>0</v>
      </c>
    </row>
    <row r="32" spans="1:18" s="20" customFormat="1" ht="11.25" customHeight="1" x14ac:dyDescent="0.15">
      <c r="A32" s="3026" t="s">
        <v>3649</v>
      </c>
      <c r="B32" s="20" t="s">
        <v>3648</v>
      </c>
      <c r="C32" s="3036">
        <v>0</v>
      </c>
      <c r="D32" s="64">
        <v>21640000</v>
      </c>
      <c r="E32" s="717">
        <v>0</v>
      </c>
      <c r="F32" s="717">
        <v>21640000</v>
      </c>
      <c r="G32" s="717">
        <v>0</v>
      </c>
      <c r="H32" s="717">
        <v>0</v>
      </c>
      <c r="I32" s="717">
        <v>0</v>
      </c>
      <c r="J32" s="3025">
        <v>0</v>
      </c>
      <c r="K32" s="731">
        <v>0</v>
      </c>
      <c r="L32" s="731">
        <v>0</v>
      </c>
      <c r="M32" s="1573">
        <v>0</v>
      </c>
      <c r="N32" s="1573">
        <v>0</v>
      </c>
      <c r="O32" s="1573">
        <v>0</v>
      </c>
      <c r="P32" s="1573">
        <v>0</v>
      </c>
      <c r="Q32" s="1573">
        <v>0</v>
      </c>
      <c r="R32" s="1573">
        <v>0</v>
      </c>
    </row>
    <row r="33" spans="1:18" s="20" customFormat="1" ht="11.25" customHeight="1" x14ac:dyDescent="0.15">
      <c r="A33" s="3026" t="s">
        <v>19</v>
      </c>
      <c r="B33" s="20" t="s">
        <v>3648</v>
      </c>
      <c r="C33" s="3036">
        <v>42</v>
      </c>
      <c r="D33" s="64">
        <v>151585000</v>
      </c>
      <c r="E33" s="717">
        <v>21</v>
      </c>
      <c r="F33" s="717">
        <v>53360000</v>
      </c>
      <c r="G33" s="718">
        <v>20</v>
      </c>
      <c r="H33" s="718">
        <v>69000000</v>
      </c>
      <c r="I33" s="718">
        <v>1</v>
      </c>
      <c r="J33" s="3022">
        <v>29225000</v>
      </c>
      <c r="K33" s="731">
        <v>36</v>
      </c>
      <c r="L33" s="731">
        <v>162295962</v>
      </c>
      <c r="M33" s="1573">
        <v>20</v>
      </c>
      <c r="N33" s="1573">
        <v>60296015</v>
      </c>
      <c r="O33" s="1573">
        <v>15</v>
      </c>
      <c r="P33" s="1573">
        <v>78000000</v>
      </c>
      <c r="Q33" s="1573">
        <v>1</v>
      </c>
      <c r="R33" s="1573">
        <v>23999947</v>
      </c>
    </row>
    <row r="34" spans="1:18" s="20" customFormat="1" ht="11.25" customHeight="1" x14ac:dyDescent="0.15">
      <c r="A34" s="3027" t="s">
        <v>20</v>
      </c>
      <c r="B34" s="20" t="s">
        <v>3650</v>
      </c>
      <c r="C34" s="3036">
        <v>28</v>
      </c>
      <c r="D34" s="64">
        <v>329071998</v>
      </c>
      <c r="E34" s="717">
        <v>0</v>
      </c>
      <c r="F34" s="717">
        <v>99071998</v>
      </c>
      <c r="G34" s="718">
        <v>27</v>
      </c>
      <c r="H34" s="718">
        <v>195000000</v>
      </c>
      <c r="I34" s="718">
        <v>1</v>
      </c>
      <c r="J34" s="3022">
        <v>35000000</v>
      </c>
      <c r="K34" s="731">
        <v>41</v>
      </c>
      <c r="L34" s="731">
        <v>199500000</v>
      </c>
      <c r="M34" s="1573">
        <v>20</v>
      </c>
      <c r="N34" s="1573">
        <v>75000000</v>
      </c>
      <c r="O34" s="1573">
        <v>20</v>
      </c>
      <c r="P34" s="1573">
        <v>98500000</v>
      </c>
      <c r="Q34" s="1573">
        <v>1</v>
      </c>
      <c r="R34" s="1573">
        <v>26000000</v>
      </c>
    </row>
    <row r="35" spans="1:18" s="20" customFormat="1" ht="11.25" customHeight="1" x14ac:dyDescent="0.15">
      <c r="A35" s="3026" t="s">
        <v>328</v>
      </c>
      <c r="B35" s="20" t="s">
        <v>3651</v>
      </c>
      <c r="C35" s="3036">
        <v>22</v>
      </c>
      <c r="D35" s="64">
        <v>137882085</v>
      </c>
      <c r="E35" s="717">
        <v>10</v>
      </c>
      <c r="F35" s="717">
        <v>54882085</v>
      </c>
      <c r="G35" s="718">
        <v>10</v>
      </c>
      <c r="H35" s="718">
        <v>51000000</v>
      </c>
      <c r="I35" s="718">
        <v>2</v>
      </c>
      <c r="J35" s="3022">
        <v>32000000</v>
      </c>
      <c r="K35" s="731">
        <v>26</v>
      </c>
      <c r="L35" s="731">
        <v>116901438</v>
      </c>
      <c r="M35" s="1573">
        <v>10</v>
      </c>
      <c r="N35" s="1573">
        <v>56901438</v>
      </c>
      <c r="O35" s="1573">
        <v>15</v>
      </c>
      <c r="P35" s="1573">
        <v>42000000</v>
      </c>
      <c r="Q35" s="1573">
        <v>1</v>
      </c>
      <c r="R35" s="1573">
        <v>18000000</v>
      </c>
    </row>
    <row r="36" spans="1:18" s="20" customFormat="1" ht="11.25" customHeight="1" x14ac:dyDescent="0.15">
      <c r="A36" s="3026" t="s">
        <v>3652</v>
      </c>
      <c r="B36" s="20" t="s">
        <v>3653</v>
      </c>
      <c r="C36" s="3036">
        <v>53</v>
      </c>
      <c r="D36" s="64">
        <v>160000000</v>
      </c>
      <c r="E36" s="718">
        <v>22</v>
      </c>
      <c r="F36" s="718">
        <v>50000000</v>
      </c>
      <c r="G36" s="718">
        <v>30</v>
      </c>
      <c r="H36" s="718">
        <v>92000000</v>
      </c>
      <c r="I36" s="718">
        <v>1</v>
      </c>
      <c r="J36" s="3022">
        <v>18000000</v>
      </c>
      <c r="K36" s="731">
        <v>33</v>
      </c>
      <c r="L36" s="731">
        <v>143680000</v>
      </c>
      <c r="M36" s="1573">
        <v>20</v>
      </c>
      <c r="N36" s="1573">
        <v>60650000</v>
      </c>
      <c r="O36" s="1573">
        <v>12</v>
      </c>
      <c r="P36" s="1573">
        <v>62000000</v>
      </c>
      <c r="Q36" s="1573">
        <v>1</v>
      </c>
      <c r="R36" s="1573">
        <v>21030000</v>
      </c>
    </row>
    <row r="37" spans="1:18" s="20" customFormat="1" ht="11.25" customHeight="1" x14ac:dyDescent="0.15">
      <c r="A37" s="3026" t="s">
        <v>24</v>
      </c>
      <c r="B37" s="20" t="s">
        <v>3654</v>
      </c>
      <c r="C37" s="3036">
        <v>9</v>
      </c>
      <c r="D37" s="64">
        <v>61000000</v>
      </c>
      <c r="E37" s="718">
        <v>1</v>
      </c>
      <c r="F37" s="718">
        <v>10000000</v>
      </c>
      <c r="G37" s="718">
        <v>7</v>
      </c>
      <c r="H37" s="718">
        <v>35000000</v>
      </c>
      <c r="I37" s="718">
        <v>1</v>
      </c>
      <c r="J37" s="3022">
        <v>16000000</v>
      </c>
      <c r="K37" s="731">
        <v>6</v>
      </c>
      <c r="L37" s="731">
        <v>80243080</v>
      </c>
      <c r="M37" s="1573">
        <v>5</v>
      </c>
      <c r="N37" s="1573">
        <v>18670000</v>
      </c>
      <c r="O37" s="1573">
        <v>0</v>
      </c>
      <c r="P37" s="1573">
        <v>46573080</v>
      </c>
      <c r="Q37" s="1573">
        <v>1</v>
      </c>
      <c r="R37" s="1573">
        <v>15000000</v>
      </c>
    </row>
    <row r="38" spans="1:18" s="20" customFormat="1" ht="11.25" customHeight="1" x14ac:dyDescent="0.15">
      <c r="A38" s="3026" t="s">
        <v>3655</v>
      </c>
      <c r="B38" s="1488" t="s">
        <v>3656</v>
      </c>
      <c r="C38" s="3036">
        <v>0</v>
      </c>
      <c r="D38" s="64">
        <v>0</v>
      </c>
      <c r="E38" s="718">
        <v>0</v>
      </c>
      <c r="F38" s="718">
        <v>0</v>
      </c>
      <c r="G38" s="718">
        <v>0</v>
      </c>
      <c r="H38" s="718">
        <v>0</v>
      </c>
      <c r="I38" s="718">
        <v>0</v>
      </c>
      <c r="J38" s="3022">
        <v>0</v>
      </c>
      <c r="K38" s="731">
        <v>0</v>
      </c>
      <c r="L38" s="731">
        <v>0</v>
      </c>
      <c r="M38" s="1573">
        <v>0</v>
      </c>
      <c r="N38" s="1573">
        <v>0</v>
      </c>
      <c r="O38" s="1573">
        <v>0</v>
      </c>
      <c r="P38" s="1573">
        <v>0</v>
      </c>
      <c r="Q38" s="1573">
        <v>0</v>
      </c>
      <c r="R38" s="1573">
        <v>0</v>
      </c>
    </row>
    <row r="39" spans="1:18" s="20" customFormat="1" ht="11.25" customHeight="1" x14ac:dyDescent="0.15">
      <c r="A39" s="14"/>
    </row>
    <row r="40" spans="1:18" ht="11.25" customHeight="1" x14ac:dyDescent="0.15">
      <c r="A40" s="14"/>
    </row>
    <row r="41" spans="1:18" ht="11.25" customHeight="1" x14ac:dyDescent="0.15">
      <c r="A41" s="1887" t="s">
        <v>3657</v>
      </c>
    </row>
    <row r="42" spans="1:18" ht="11.25" customHeight="1" x14ac:dyDescent="0.15">
      <c r="A42" s="2963" t="s">
        <v>5</v>
      </c>
      <c r="B42" s="2963" t="s">
        <v>3629</v>
      </c>
      <c r="C42" s="2961">
        <v>2022</v>
      </c>
      <c r="D42" s="2961"/>
      <c r="E42" s="2961"/>
      <c r="F42" s="2961"/>
      <c r="G42" s="2961"/>
      <c r="H42" s="2961"/>
      <c r="I42" s="2961"/>
      <c r="J42" s="2961"/>
    </row>
    <row r="43" spans="1:18" ht="11.25" customHeight="1" x14ac:dyDescent="0.15">
      <c r="A43" s="2689"/>
      <c r="B43" s="2689"/>
      <c r="C43" s="2978" t="s">
        <v>3630</v>
      </c>
      <c r="D43" s="2978" t="s">
        <v>3631</v>
      </c>
      <c r="E43" s="2978" t="s">
        <v>3658</v>
      </c>
      <c r="F43" s="2978" t="s">
        <v>3663</v>
      </c>
      <c r="G43" s="2978" t="s">
        <v>3660</v>
      </c>
      <c r="H43" s="2978" t="s">
        <v>3661</v>
      </c>
      <c r="I43" s="2978" t="s">
        <v>3639</v>
      </c>
      <c r="J43" s="2978" t="s">
        <v>3662</v>
      </c>
    </row>
    <row r="44" spans="1:18" ht="11.25" customHeight="1" x14ac:dyDescent="0.15">
      <c r="A44" s="3037" t="s">
        <v>2</v>
      </c>
      <c r="B44" s="3038"/>
      <c r="C44" s="731">
        <v>42</v>
      </c>
      <c r="D44" s="731">
        <v>1382444000</v>
      </c>
      <c r="E44" s="731">
        <v>17</v>
      </c>
      <c r="F44" s="731">
        <v>522952000</v>
      </c>
      <c r="G44" s="731">
        <v>13</v>
      </c>
      <c r="H44" s="731">
        <v>646478000</v>
      </c>
      <c r="I44" s="731">
        <v>12</v>
      </c>
      <c r="J44" s="731">
        <v>213014000</v>
      </c>
    </row>
    <row r="45" spans="1:18" ht="11.25" customHeight="1" x14ac:dyDescent="0.15">
      <c r="A45" s="3026" t="s">
        <v>9</v>
      </c>
      <c r="B45" s="1488" t="s">
        <v>3640</v>
      </c>
      <c r="C45" s="731">
        <v>4</v>
      </c>
      <c r="D45" s="731">
        <v>142500000</v>
      </c>
      <c r="E45" s="1573">
        <v>2</v>
      </c>
      <c r="F45" s="1573">
        <v>60900000</v>
      </c>
      <c r="G45" s="1573">
        <v>1</v>
      </c>
      <c r="H45" s="1573">
        <v>60800000</v>
      </c>
      <c r="I45" s="1573">
        <v>1</v>
      </c>
      <c r="J45" s="1573">
        <v>20800000</v>
      </c>
    </row>
    <row r="46" spans="1:18" ht="11.25" customHeight="1" x14ac:dyDescent="0.15">
      <c r="A46" s="3026" t="s">
        <v>3641</v>
      </c>
      <c r="B46" s="1488" t="s">
        <v>3642</v>
      </c>
      <c r="C46" s="731">
        <v>6</v>
      </c>
      <c r="D46" s="731">
        <v>191000000</v>
      </c>
      <c r="E46" s="1573">
        <v>3</v>
      </c>
      <c r="F46" s="1573">
        <v>81000000</v>
      </c>
      <c r="G46" s="1573">
        <v>2</v>
      </c>
      <c r="H46" s="1573">
        <v>86000000</v>
      </c>
      <c r="I46" s="1573">
        <v>1</v>
      </c>
      <c r="J46" s="1573">
        <v>24000000</v>
      </c>
    </row>
    <row r="47" spans="1:18" ht="11.25" customHeight="1" x14ac:dyDescent="0.15">
      <c r="A47" s="3026" t="s">
        <v>11</v>
      </c>
      <c r="B47" s="20" t="s">
        <v>3643</v>
      </c>
      <c r="C47" s="731">
        <v>3</v>
      </c>
      <c r="D47" s="731">
        <v>98250000</v>
      </c>
      <c r="E47" s="1573">
        <v>1</v>
      </c>
      <c r="F47" s="1573">
        <v>40000000</v>
      </c>
      <c r="G47" s="1573">
        <v>1</v>
      </c>
      <c r="H47" s="1573">
        <v>41000000</v>
      </c>
      <c r="I47" s="1573">
        <v>1</v>
      </c>
      <c r="J47" s="1573">
        <v>17250000</v>
      </c>
    </row>
    <row r="48" spans="1:18" ht="11.25" customHeight="1" x14ac:dyDescent="0.15">
      <c r="A48" s="3026" t="s">
        <v>3644</v>
      </c>
      <c r="B48" s="20" t="s">
        <v>3645</v>
      </c>
      <c r="C48" s="731">
        <v>4</v>
      </c>
      <c r="D48" s="731">
        <v>103762000</v>
      </c>
      <c r="E48" s="1573">
        <v>1</v>
      </c>
      <c r="F48" s="1573">
        <v>22289000</v>
      </c>
      <c r="G48" s="1573">
        <v>2</v>
      </c>
      <c r="H48" s="1573">
        <v>65813000</v>
      </c>
      <c r="I48" s="1573">
        <v>1</v>
      </c>
      <c r="J48" s="1573">
        <v>15660000</v>
      </c>
    </row>
    <row r="49" spans="1:10" ht="11.25" customHeight="1" x14ac:dyDescent="0.15">
      <c r="A49" s="14" t="s">
        <v>3646</v>
      </c>
      <c r="B49" s="28" t="s">
        <v>3647</v>
      </c>
      <c r="C49" s="731">
        <v>5</v>
      </c>
      <c r="D49" s="731">
        <v>150000000</v>
      </c>
      <c r="E49" s="1573">
        <v>2</v>
      </c>
      <c r="F49" s="1573">
        <v>64000000</v>
      </c>
      <c r="G49" s="1573">
        <v>2</v>
      </c>
      <c r="H49" s="1573">
        <v>74000000</v>
      </c>
      <c r="I49" s="1573">
        <v>1</v>
      </c>
      <c r="J49" s="1573">
        <v>12000000</v>
      </c>
    </row>
    <row r="50" spans="1:10" ht="11.25" customHeight="1" x14ac:dyDescent="0.15">
      <c r="A50" s="3026" t="s">
        <v>17</v>
      </c>
      <c r="B50" s="20" t="s">
        <v>3648</v>
      </c>
      <c r="C50" s="731">
        <v>0</v>
      </c>
      <c r="D50" s="731">
        <v>0</v>
      </c>
      <c r="E50" s="1573">
        <v>0</v>
      </c>
      <c r="F50" s="1573">
        <v>0</v>
      </c>
      <c r="G50" s="1573">
        <v>0</v>
      </c>
      <c r="H50" s="1573">
        <v>0</v>
      </c>
      <c r="I50" s="1573">
        <v>0</v>
      </c>
      <c r="J50" s="1573">
        <v>0</v>
      </c>
    </row>
    <row r="51" spans="1:10" ht="11.25" customHeight="1" x14ac:dyDescent="0.15">
      <c r="A51" s="3026" t="s">
        <v>3649</v>
      </c>
      <c r="B51" s="20" t="s">
        <v>3648</v>
      </c>
      <c r="C51" s="731">
        <v>0</v>
      </c>
      <c r="D51" s="731">
        <v>0</v>
      </c>
      <c r="E51" s="1573">
        <v>0</v>
      </c>
      <c r="F51" s="1573">
        <v>0</v>
      </c>
      <c r="G51" s="1573">
        <v>0</v>
      </c>
      <c r="H51" s="1573">
        <v>0</v>
      </c>
      <c r="I51" s="1573">
        <v>0</v>
      </c>
      <c r="J51" s="1573">
        <v>0</v>
      </c>
    </row>
    <row r="52" spans="1:10" ht="11.25" customHeight="1" x14ac:dyDescent="0.15">
      <c r="A52" s="3026" t="s">
        <v>19</v>
      </c>
      <c r="B52" s="20" t="s">
        <v>3648</v>
      </c>
      <c r="C52" s="731">
        <v>4</v>
      </c>
      <c r="D52" s="731">
        <v>186025000</v>
      </c>
      <c r="E52" s="1573">
        <v>2</v>
      </c>
      <c r="F52" s="1573">
        <v>64000000</v>
      </c>
      <c r="G52" s="1573">
        <v>1</v>
      </c>
      <c r="H52" s="1573">
        <v>99525000</v>
      </c>
      <c r="I52" s="1573">
        <v>1</v>
      </c>
      <c r="J52" s="1573">
        <v>22500000</v>
      </c>
    </row>
    <row r="53" spans="1:10" ht="11.25" customHeight="1" x14ac:dyDescent="0.15">
      <c r="A53" s="3027" t="s">
        <v>20</v>
      </c>
      <c r="B53" s="20" t="s">
        <v>3650</v>
      </c>
      <c r="C53" s="731">
        <v>6</v>
      </c>
      <c r="D53" s="731">
        <v>203405000</v>
      </c>
      <c r="E53" s="1573">
        <v>2</v>
      </c>
      <c r="F53" s="1573">
        <v>87905000</v>
      </c>
      <c r="G53" s="1573">
        <v>2</v>
      </c>
      <c r="H53" s="1573">
        <v>88500000</v>
      </c>
      <c r="I53" s="1573">
        <v>2</v>
      </c>
      <c r="J53" s="1573">
        <v>27000000</v>
      </c>
    </row>
    <row r="54" spans="1:10" ht="11.25" customHeight="1" x14ac:dyDescent="0.15">
      <c r="A54" s="3026" t="s">
        <v>328</v>
      </c>
      <c r="B54" s="20" t="s">
        <v>3664</v>
      </c>
      <c r="C54" s="731">
        <v>3</v>
      </c>
      <c r="D54" s="731">
        <v>95340000</v>
      </c>
      <c r="E54" s="1573">
        <v>1</v>
      </c>
      <c r="F54" s="1573">
        <v>33000000</v>
      </c>
      <c r="G54" s="1573">
        <v>1</v>
      </c>
      <c r="H54" s="1573">
        <v>46340000</v>
      </c>
      <c r="I54" s="1573">
        <v>1</v>
      </c>
      <c r="J54" s="1573">
        <v>16000000</v>
      </c>
    </row>
    <row r="55" spans="1:10" ht="11.25" customHeight="1" x14ac:dyDescent="0.15">
      <c r="A55" s="3026" t="s">
        <v>3652</v>
      </c>
      <c r="B55" s="20" t="s">
        <v>3665</v>
      </c>
      <c r="C55" s="731">
        <v>4</v>
      </c>
      <c r="D55" s="731">
        <v>157500000</v>
      </c>
      <c r="E55" s="1573">
        <v>2</v>
      </c>
      <c r="F55" s="1573">
        <v>55000000</v>
      </c>
      <c r="G55" s="1573">
        <v>1</v>
      </c>
      <c r="H55" s="1573">
        <v>84500000</v>
      </c>
      <c r="I55" s="1573">
        <v>1</v>
      </c>
      <c r="J55" s="1573">
        <v>18000000</v>
      </c>
    </row>
    <row r="56" spans="1:10" ht="11.25" customHeight="1" x14ac:dyDescent="0.15">
      <c r="A56" s="3026" t="s">
        <v>24</v>
      </c>
      <c r="B56" s="20" t="s">
        <v>3654</v>
      </c>
      <c r="C56" s="731">
        <v>1</v>
      </c>
      <c r="D56" s="731">
        <v>14858000</v>
      </c>
      <c r="E56" s="1573">
        <v>1</v>
      </c>
      <c r="F56" s="1573">
        <v>14858000</v>
      </c>
      <c r="G56" s="1573">
        <v>0</v>
      </c>
      <c r="H56" s="1573">
        <v>0</v>
      </c>
      <c r="I56" s="1573">
        <v>0</v>
      </c>
      <c r="J56" s="1573">
        <v>0</v>
      </c>
    </row>
    <row r="57" spans="1:10" ht="11.25" customHeight="1" x14ac:dyDescent="0.15">
      <c r="A57" s="3026" t="s">
        <v>3655</v>
      </c>
      <c r="B57" s="1488" t="s">
        <v>3656</v>
      </c>
      <c r="C57" s="731">
        <v>2</v>
      </c>
      <c r="D57" s="731">
        <v>39804000</v>
      </c>
      <c r="E57" s="1573">
        <v>0</v>
      </c>
      <c r="F57" s="1573">
        <v>0</v>
      </c>
      <c r="G57" s="1573">
        <v>0</v>
      </c>
      <c r="H57" s="1573">
        <v>0</v>
      </c>
      <c r="I57" s="1573">
        <v>2</v>
      </c>
      <c r="J57" s="1573">
        <v>39804000</v>
      </c>
    </row>
    <row r="58" spans="1:10" ht="11.25" customHeight="1" x14ac:dyDescent="0.15">
      <c r="B58" s="17"/>
      <c r="C58" s="17"/>
      <c r="D58" s="17"/>
      <c r="E58" s="17"/>
      <c r="F58" s="17"/>
      <c r="G58" s="17"/>
    </row>
    <row r="59" spans="1:10" ht="11.25" customHeight="1" x14ac:dyDescent="0.15">
      <c r="A59" s="17" t="s">
        <v>3666</v>
      </c>
      <c r="B59" s="17"/>
      <c r="C59" s="17"/>
      <c r="D59" s="17"/>
      <c r="E59" s="17"/>
      <c r="F59" s="17"/>
      <c r="G59" s="17"/>
    </row>
    <row r="60" spans="1:10" ht="11.25" customHeight="1" x14ac:dyDescent="0.15">
      <c r="A60" s="17" t="s">
        <v>3667</v>
      </c>
      <c r="B60" s="1"/>
      <c r="C60" s="1"/>
      <c r="D60" s="1"/>
      <c r="E60" s="1"/>
      <c r="F60" s="1"/>
      <c r="G60" s="1"/>
    </row>
    <row r="61" spans="1:10" ht="11.25" customHeight="1" x14ac:dyDescent="0.15">
      <c r="A61" s="17" t="s">
        <v>3668</v>
      </c>
      <c r="B61" s="468"/>
      <c r="C61" s="468"/>
      <c r="D61" s="468"/>
      <c r="E61" s="468"/>
      <c r="F61" s="468"/>
      <c r="G61" s="468"/>
    </row>
    <row r="62" spans="1:10" ht="11.25" customHeight="1" x14ac:dyDescent="0.15">
      <c r="A62" s="1" t="s">
        <v>3669</v>
      </c>
      <c r="B62" s="468"/>
      <c r="C62" s="468"/>
      <c r="D62" s="468"/>
      <c r="E62" s="468"/>
      <c r="F62" s="468"/>
      <c r="G62" s="468"/>
    </row>
    <row r="63" spans="1:10" ht="11.25" customHeight="1" x14ac:dyDescent="0.15">
      <c r="A63" s="1" t="s">
        <v>3670</v>
      </c>
      <c r="B63" s="2919"/>
      <c r="C63" s="2919"/>
      <c r="D63" s="2919"/>
      <c r="E63" s="2919"/>
      <c r="F63" s="2919"/>
      <c r="G63" s="2919"/>
    </row>
    <row r="64" spans="1:10" ht="11.25" customHeight="1" x14ac:dyDescent="0.15">
      <c r="A64" s="468" t="s">
        <v>437</v>
      </c>
      <c r="B64" s="15"/>
      <c r="C64" s="15"/>
      <c r="D64" s="15"/>
      <c r="E64" s="15"/>
      <c r="F64" s="15"/>
      <c r="G64" s="15"/>
      <c r="H64" s="166"/>
      <c r="I64" s="166"/>
      <c r="J64" s="166"/>
    </row>
    <row r="65" spans="1:10" ht="11.25" customHeight="1" x14ac:dyDescent="0.15">
      <c r="A65" s="2919" t="s">
        <v>325</v>
      </c>
      <c r="H65" s="166"/>
      <c r="I65" s="166"/>
      <c r="J65" s="166"/>
    </row>
    <row r="66" spans="1:10" ht="11.25" customHeight="1" x14ac:dyDescent="0.15">
      <c r="A66" s="15" t="s">
        <v>3583</v>
      </c>
      <c r="H66" s="166"/>
      <c r="I66" s="166"/>
      <c r="J66" s="16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dimension ref="A2:N65"/>
  <sheetViews>
    <sheetView zoomScaleNormal="100" workbookViewId="0">
      <selection activeCell="C32" sqref="C32"/>
    </sheetView>
  </sheetViews>
  <sheetFormatPr baseColWidth="10" defaultColWidth="9.140625" defaultRowHeight="10.5" x14ac:dyDescent="0.15"/>
  <cols>
    <col min="1" max="1" width="28.7109375" style="20" customWidth="1"/>
    <col min="2" max="2" width="44.28515625" style="20" customWidth="1"/>
    <col min="3" max="3" width="12.85546875" style="20" customWidth="1"/>
    <col min="4" max="4" width="15.7109375" style="20" customWidth="1"/>
    <col min="5" max="5" width="9.28515625" style="20" customWidth="1"/>
    <col min="6" max="6" width="14.28515625" style="20" customWidth="1"/>
    <col min="7" max="7" width="9.28515625" style="20" customWidth="1"/>
    <col min="8" max="8" width="14.28515625" style="20" customWidth="1"/>
    <col min="9" max="9" width="12.85546875" style="20" customWidth="1"/>
    <col min="10" max="10" width="21.140625" style="20" customWidth="1"/>
    <col min="11" max="11" width="9.28515625" style="20" customWidth="1"/>
    <col min="12" max="12" width="14.28515625" style="20" customWidth="1"/>
    <col min="13" max="13" width="9.28515625" style="20" customWidth="1"/>
    <col min="14" max="14" width="14.28515625" style="20" customWidth="1"/>
    <col min="15" max="16384" width="9.140625" style="20"/>
  </cols>
  <sheetData>
    <row r="2" spans="1:14" ht="15" customHeight="1" x14ac:dyDescent="0.15">
      <c r="A2" s="17" t="s">
        <v>3671</v>
      </c>
      <c r="B2" s="17"/>
      <c r="C2" s="17"/>
      <c r="D2" s="17"/>
      <c r="E2" s="17"/>
      <c r="F2" s="17"/>
      <c r="G2" s="17"/>
      <c r="H2" s="17"/>
      <c r="I2" s="17"/>
      <c r="J2" s="17"/>
      <c r="K2" s="17"/>
      <c r="L2" s="17"/>
      <c r="M2" s="17"/>
      <c r="N2" s="17"/>
    </row>
    <row r="3" spans="1:14" x14ac:dyDescent="0.15">
      <c r="A3" s="14"/>
      <c r="B3" s="3039"/>
      <c r="C3" s="3040"/>
      <c r="D3" s="3041"/>
      <c r="E3" s="3041"/>
      <c r="F3" s="535"/>
      <c r="G3" s="535"/>
      <c r="H3" s="535"/>
      <c r="I3" s="3039"/>
      <c r="J3" s="3039"/>
      <c r="K3" s="3039"/>
      <c r="L3" s="3039"/>
      <c r="M3" s="3039"/>
      <c r="N3" s="3039"/>
    </row>
    <row r="4" spans="1:14" s="1874" customFormat="1" x14ac:dyDescent="0.15">
      <c r="A4" s="3042" t="s">
        <v>5</v>
      </c>
      <c r="B4" s="3042" t="s">
        <v>3629</v>
      </c>
      <c r="C4" s="3043">
        <v>2018</v>
      </c>
      <c r="D4" s="3044"/>
      <c r="E4" s="3044"/>
      <c r="F4" s="3044"/>
      <c r="G4" s="3044"/>
      <c r="H4" s="3045"/>
      <c r="I4" s="3046">
        <v>2019</v>
      </c>
      <c r="J4" s="3046"/>
      <c r="K4" s="3046"/>
      <c r="L4" s="3046"/>
      <c r="M4" s="3046"/>
      <c r="N4" s="3046"/>
    </row>
    <row r="5" spans="1:14" s="1874" customFormat="1" ht="21" x14ac:dyDescent="0.15">
      <c r="A5" s="3047"/>
      <c r="B5" s="3047"/>
      <c r="C5" s="3048" t="s">
        <v>3672</v>
      </c>
      <c r="D5" s="3048" t="s">
        <v>3631</v>
      </c>
      <c r="E5" s="3049" t="s">
        <v>3673</v>
      </c>
      <c r="F5" s="3049" t="s">
        <v>3674</v>
      </c>
      <c r="G5" s="3049" t="s">
        <v>3675</v>
      </c>
      <c r="H5" s="3049" t="s">
        <v>3676</v>
      </c>
      <c r="I5" s="3048" t="s">
        <v>3672</v>
      </c>
      <c r="J5" s="3048" t="s">
        <v>3631</v>
      </c>
      <c r="K5" s="2968" t="s">
        <v>3677</v>
      </c>
      <c r="L5" s="2968" t="s">
        <v>3678</v>
      </c>
      <c r="M5" s="3049" t="s">
        <v>3675</v>
      </c>
      <c r="N5" s="3049" t="s">
        <v>3676</v>
      </c>
    </row>
    <row r="6" spans="1:14" s="1874" customFormat="1" x14ac:dyDescent="0.15">
      <c r="A6" s="3050" t="s">
        <v>2</v>
      </c>
      <c r="B6" s="3050"/>
      <c r="C6" s="3051">
        <v>38</v>
      </c>
      <c r="D6" s="3052">
        <v>1180433285</v>
      </c>
      <c r="E6" s="3052">
        <v>29</v>
      </c>
      <c r="F6" s="3052">
        <v>921097285</v>
      </c>
      <c r="G6" s="3052">
        <v>9</v>
      </c>
      <c r="H6" s="3052">
        <v>259336000</v>
      </c>
      <c r="I6" s="3053">
        <v>209</v>
      </c>
      <c r="J6" s="3054">
        <v>1215004268</v>
      </c>
      <c r="K6" s="3054">
        <v>24</v>
      </c>
      <c r="L6" s="3054">
        <v>952770906</v>
      </c>
      <c r="M6" s="3054">
        <v>185</v>
      </c>
      <c r="N6" s="3055">
        <v>262233362</v>
      </c>
    </row>
    <row r="7" spans="1:14" s="1874" customFormat="1" x14ac:dyDescent="0.15">
      <c r="A7" s="3056" t="s">
        <v>9</v>
      </c>
      <c r="B7" s="1488" t="s">
        <v>3640</v>
      </c>
      <c r="C7" s="3051">
        <v>4</v>
      </c>
      <c r="D7" s="3052">
        <v>100839000</v>
      </c>
      <c r="E7" s="3057">
        <v>3</v>
      </c>
      <c r="F7" s="3057">
        <v>80839000</v>
      </c>
      <c r="G7" s="3057">
        <v>1</v>
      </c>
      <c r="H7" s="3057">
        <v>20000000</v>
      </c>
      <c r="I7" s="3051">
        <v>2</v>
      </c>
      <c r="J7" s="3052">
        <v>21422000</v>
      </c>
      <c r="K7" s="3057">
        <v>2</v>
      </c>
      <c r="L7" s="3057">
        <v>21422000</v>
      </c>
      <c r="M7" s="3057" t="s">
        <v>204</v>
      </c>
      <c r="N7" s="3058" t="s">
        <v>204</v>
      </c>
    </row>
    <row r="8" spans="1:14" s="1874" customFormat="1" x14ac:dyDescent="0.15">
      <c r="A8" s="3056" t="s">
        <v>3641</v>
      </c>
      <c r="B8" s="1488" t="s">
        <v>3642</v>
      </c>
      <c r="C8" s="3051">
        <v>6</v>
      </c>
      <c r="D8" s="3052">
        <v>145361000</v>
      </c>
      <c r="E8" s="3057">
        <v>5</v>
      </c>
      <c r="F8" s="3057">
        <v>125361000</v>
      </c>
      <c r="G8" s="3057">
        <v>1</v>
      </c>
      <c r="H8" s="3057">
        <v>20000000</v>
      </c>
      <c r="I8" s="3051">
        <v>29</v>
      </c>
      <c r="J8" s="3052">
        <v>43213000</v>
      </c>
      <c r="K8" s="3057">
        <v>1</v>
      </c>
      <c r="L8" s="3057">
        <v>17213000</v>
      </c>
      <c r="M8" s="3057">
        <v>28</v>
      </c>
      <c r="N8" s="3058">
        <v>26000000</v>
      </c>
    </row>
    <row r="9" spans="1:14" s="1874" customFormat="1" x14ac:dyDescent="0.15">
      <c r="A9" s="3056" t="s">
        <v>11</v>
      </c>
      <c r="B9" s="20" t="s">
        <v>3643</v>
      </c>
      <c r="C9" s="3051">
        <v>3</v>
      </c>
      <c r="D9" s="3052">
        <v>59000000</v>
      </c>
      <c r="E9" s="3057">
        <v>3</v>
      </c>
      <c r="F9" s="3057">
        <v>59000000</v>
      </c>
      <c r="G9" s="3059">
        <v>0</v>
      </c>
      <c r="H9" s="3059">
        <v>0</v>
      </c>
      <c r="I9" s="3051">
        <v>2</v>
      </c>
      <c r="J9" s="3052">
        <v>17641000</v>
      </c>
      <c r="K9" s="3057">
        <v>2</v>
      </c>
      <c r="L9" s="3057">
        <v>17641000</v>
      </c>
      <c r="M9" s="3059" t="s">
        <v>204</v>
      </c>
      <c r="N9" s="3060" t="s">
        <v>204</v>
      </c>
    </row>
    <row r="10" spans="1:14" s="1874" customFormat="1" x14ac:dyDescent="0.15">
      <c r="A10" s="3056" t="s">
        <v>14</v>
      </c>
      <c r="B10" s="20" t="s">
        <v>3645</v>
      </c>
      <c r="C10" s="3051">
        <v>1</v>
      </c>
      <c r="D10" s="3052">
        <v>65000000</v>
      </c>
      <c r="E10" s="3057">
        <v>1</v>
      </c>
      <c r="F10" s="3057">
        <v>65000000</v>
      </c>
      <c r="G10" s="3059">
        <v>0</v>
      </c>
      <c r="H10" s="3059">
        <v>0</v>
      </c>
      <c r="I10" s="3051">
        <v>2</v>
      </c>
      <c r="J10" s="3052">
        <v>19709906</v>
      </c>
      <c r="K10" s="3057">
        <v>2</v>
      </c>
      <c r="L10" s="3057">
        <v>19709906</v>
      </c>
      <c r="M10" s="3059" t="s">
        <v>204</v>
      </c>
      <c r="N10" s="3060" t="s">
        <v>204</v>
      </c>
    </row>
    <row r="11" spans="1:14" s="1874" customFormat="1" ht="21" x14ac:dyDescent="0.15">
      <c r="A11" s="3056" t="s">
        <v>3646</v>
      </c>
      <c r="B11" s="20" t="s">
        <v>3647</v>
      </c>
      <c r="C11" s="3051">
        <v>5</v>
      </c>
      <c r="D11" s="3052">
        <v>196416380</v>
      </c>
      <c r="E11" s="3057">
        <v>3</v>
      </c>
      <c r="F11" s="3057">
        <v>145070380</v>
      </c>
      <c r="G11" s="3057">
        <v>2</v>
      </c>
      <c r="H11" s="3057">
        <v>51346000</v>
      </c>
      <c r="I11" s="3051">
        <v>2</v>
      </c>
      <c r="J11" s="3052">
        <v>102172000</v>
      </c>
      <c r="K11" s="3061">
        <v>2</v>
      </c>
      <c r="L11" s="3061">
        <v>102172000</v>
      </c>
      <c r="M11" s="3061" t="s">
        <v>204</v>
      </c>
      <c r="N11" s="3062" t="s">
        <v>204</v>
      </c>
    </row>
    <row r="12" spans="1:14" s="1874" customFormat="1" x14ac:dyDescent="0.15">
      <c r="A12" s="14" t="s">
        <v>17</v>
      </c>
      <c r="B12" s="20" t="s">
        <v>3648</v>
      </c>
      <c r="C12" s="3051">
        <v>0</v>
      </c>
      <c r="D12" s="3052">
        <v>0</v>
      </c>
      <c r="E12" s="3057">
        <v>0</v>
      </c>
      <c r="F12" s="3057">
        <v>0</v>
      </c>
      <c r="G12" s="3057">
        <v>0</v>
      </c>
      <c r="H12" s="3057">
        <v>0</v>
      </c>
      <c r="I12" s="3051">
        <v>0</v>
      </c>
      <c r="J12" s="3052">
        <v>0</v>
      </c>
      <c r="K12" s="3061">
        <v>0</v>
      </c>
      <c r="L12" s="3061">
        <v>0</v>
      </c>
      <c r="M12" s="3061">
        <v>0</v>
      </c>
      <c r="N12" s="3062">
        <v>0</v>
      </c>
    </row>
    <row r="13" spans="1:14" s="1874" customFormat="1" ht="11.25" x14ac:dyDescent="0.15">
      <c r="A13" s="14" t="s">
        <v>3679</v>
      </c>
      <c r="B13" s="20" t="s">
        <v>3648</v>
      </c>
      <c r="C13" s="3051">
        <v>1</v>
      </c>
      <c r="D13" s="3063">
        <v>7083000</v>
      </c>
      <c r="E13" s="3057">
        <v>1</v>
      </c>
      <c r="F13" s="3057">
        <v>7083000</v>
      </c>
      <c r="G13" s="3057" t="s">
        <v>265</v>
      </c>
      <c r="H13" s="3057" t="s">
        <v>265</v>
      </c>
      <c r="I13" s="3051">
        <v>2</v>
      </c>
      <c r="J13" s="3052">
        <v>61114000</v>
      </c>
      <c r="K13" s="3057">
        <v>2</v>
      </c>
      <c r="L13" s="3057">
        <v>61114000</v>
      </c>
      <c r="M13" s="3057" t="s">
        <v>204</v>
      </c>
      <c r="N13" s="3058" t="s">
        <v>204</v>
      </c>
    </row>
    <row r="14" spans="1:14" s="1874" customFormat="1" x14ac:dyDescent="0.15">
      <c r="A14" s="3056" t="s">
        <v>19</v>
      </c>
      <c r="B14" s="20" t="s">
        <v>3648</v>
      </c>
      <c r="C14" s="3051">
        <v>1</v>
      </c>
      <c r="D14" s="3052">
        <v>60000000</v>
      </c>
      <c r="E14" s="3057">
        <v>1</v>
      </c>
      <c r="F14" s="3057">
        <v>60000000</v>
      </c>
      <c r="G14" s="3057">
        <v>0</v>
      </c>
      <c r="H14" s="3057">
        <v>0</v>
      </c>
      <c r="I14" s="3051">
        <v>28</v>
      </c>
      <c r="J14" s="3052">
        <v>44000000</v>
      </c>
      <c r="K14" s="3061" t="s">
        <v>204</v>
      </c>
      <c r="L14" s="3061" t="s">
        <v>204</v>
      </c>
      <c r="M14" s="3061">
        <v>28</v>
      </c>
      <c r="N14" s="3062">
        <v>44000000</v>
      </c>
    </row>
    <row r="15" spans="1:14" s="1874" customFormat="1" x14ac:dyDescent="0.15">
      <c r="A15" s="3027" t="s">
        <v>20</v>
      </c>
      <c r="B15" s="20" t="s">
        <v>3650</v>
      </c>
      <c r="C15" s="3051">
        <v>9</v>
      </c>
      <c r="D15" s="3052">
        <v>249082920</v>
      </c>
      <c r="E15" s="3057">
        <v>5</v>
      </c>
      <c r="F15" s="3057">
        <v>141092920</v>
      </c>
      <c r="G15" s="3057">
        <v>4</v>
      </c>
      <c r="H15" s="3057">
        <v>107990000</v>
      </c>
      <c r="I15" s="3051">
        <v>106</v>
      </c>
      <c r="J15" s="3052">
        <v>215328362</v>
      </c>
      <c r="K15" s="3061">
        <v>4</v>
      </c>
      <c r="L15" s="3061">
        <v>53095000</v>
      </c>
      <c r="M15" s="3061">
        <v>102</v>
      </c>
      <c r="N15" s="3062">
        <v>162233362</v>
      </c>
    </row>
    <row r="16" spans="1:14" s="1874" customFormat="1" x14ac:dyDescent="0.15">
      <c r="A16" s="3056" t="s">
        <v>328</v>
      </c>
      <c r="B16" s="20" t="s">
        <v>3664</v>
      </c>
      <c r="C16" s="3051">
        <v>1</v>
      </c>
      <c r="D16" s="3052">
        <v>56500000</v>
      </c>
      <c r="E16" s="3057">
        <v>1</v>
      </c>
      <c r="F16" s="3057">
        <v>56500000</v>
      </c>
      <c r="G16" s="3059">
        <v>0</v>
      </c>
      <c r="H16" s="3059">
        <v>0</v>
      </c>
      <c r="I16" s="3051">
        <v>29</v>
      </c>
      <c r="J16" s="3052">
        <v>65386000</v>
      </c>
      <c r="K16" s="3061">
        <v>2</v>
      </c>
      <c r="L16" s="3061">
        <v>35386000</v>
      </c>
      <c r="M16" s="3059">
        <v>27</v>
      </c>
      <c r="N16" s="3060">
        <v>30000000</v>
      </c>
    </row>
    <row r="17" spans="1:14" s="1874" customFormat="1" x14ac:dyDescent="0.15">
      <c r="A17" s="3056" t="s">
        <v>3652</v>
      </c>
      <c r="B17" s="20" t="s">
        <v>3665</v>
      </c>
      <c r="C17" s="3051">
        <v>3</v>
      </c>
      <c r="D17" s="3052">
        <v>149153000</v>
      </c>
      <c r="E17" s="3057">
        <v>2</v>
      </c>
      <c r="F17" s="3057">
        <v>89153000</v>
      </c>
      <c r="G17" s="3057">
        <v>1</v>
      </c>
      <c r="H17" s="3057">
        <v>60000000</v>
      </c>
      <c r="I17" s="3051">
        <v>2</v>
      </c>
      <c r="J17" s="3052">
        <v>67310000</v>
      </c>
      <c r="K17" s="3061">
        <v>2</v>
      </c>
      <c r="L17" s="3061">
        <v>67310000</v>
      </c>
      <c r="M17" s="3057" t="s">
        <v>204</v>
      </c>
      <c r="N17" s="3058" t="s">
        <v>204</v>
      </c>
    </row>
    <row r="18" spans="1:14" s="1874" customFormat="1" x14ac:dyDescent="0.15">
      <c r="A18" s="3016" t="s">
        <v>24</v>
      </c>
      <c r="B18" s="20" t="s">
        <v>3654</v>
      </c>
      <c r="C18" s="3051">
        <v>2</v>
      </c>
      <c r="D18" s="3052">
        <v>37081000</v>
      </c>
      <c r="E18" s="3057">
        <v>2</v>
      </c>
      <c r="F18" s="3057">
        <v>37081000</v>
      </c>
      <c r="G18" s="3059">
        <v>0</v>
      </c>
      <c r="H18" s="3059">
        <v>0</v>
      </c>
      <c r="I18" s="3051">
        <v>2</v>
      </c>
      <c r="J18" s="3052">
        <v>9456000</v>
      </c>
      <c r="K18" s="3061">
        <v>2</v>
      </c>
      <c r="L18" s="3061">
        <v>9456000</v>
      </c>
      <c r="M18" s="3059" t="s">
        <v>204</v>
      </c>
      <c r="N18" s="3060" t="s">
        <v>204</v>
      </c>
    </row>
    <row r="19" spans="1:14" s="1874" customFormat="1" ht="11.25" x14ac:dyDescent="0.15">
      <c r="A19" s="14" t="s">
        <v>3680</v>
      </c>
      <c r="B19" s="1488" t="s">
        <v>3656</v>
      </c>
      <c r="C19" s="3051">
        <v>2</v>
      </c>
      <c r="D19" s="3052">
        <v>54916985</v>
      </c>
      <c r="E19" s="3057">
        <v>2</v>
      </c>
      <c r="F19" s="3057">
        <v>54916985</v>
      </c>
      <c r="G19" s="3059">
        <v>0</v>
      </c>
      <c r="H19" s="3059">
        <v>0</v>
      </c>
      <c r="I19" s="3051">
        <v>3</v>
      </c>
      <c r="J19" s="3052">
        <v>548252000</v>
      </c>
      <c r="K19" s="3061">
        <v>3</v>
      </c>
      <c r="L19" s="3061">
        <v>548252000</v>
      </c>
      <c r="M19" s="3059" t="s">
        <v>204</v>
      </c>
      <c r="N19" s="3060" t="s">
        <v>204</v>
      </c>
    </row>
    <row r="20" spans="1:14" s="1874" customFormat="1" x14ac:dyDescent="0.15">
      <c r="A20" s="3064"/>
      <c r="B20" s="3064"/>
      <c r="C20" s="3065"/>
      <c r="D20" s="3065"/>
      <c r="E20" s="3065"/>
      <c r="F20" s="3065"/>
      <c r="G20" s="3065"/>
      <c r="H20" s="3065"/>
      <c r="I20" s="3065"/>
      <c r="J20" s="3065"/>
      <c r="K20" s="3065"/>
      <c r="L20" s="3065"/>
      <c r="M20" s="3065"/>
      <c r="N20" s="3065"/>
    </row>
    <row r="21" spans="1:14" s="1874" customFormat="1" x14ac:dyDescent="0.15">
      <c r="A21" s="1888"/>
      <c r="B21" s="1888"/>
      <c r="C21" s="1888"/>
      <c r="D21" s="1888"/>
      <c r="E21" s="1888"/>
      <c r="F21" s="1888"/>
      <c r="G21" s="1888"/>
      <c r="H21" s="1888"/>
      <c r="I21" s="1888"/>
      <c r="J21" s="1888"/>
      <c r="K21" s="1888"/>
      <c r="L21" s="1888"/>
      <c r="M21" s="1888"/>
      <c r="N21" s="1888"/>
    </row>
    <row r="22" spans="1:14" s="1874" customFormat="1" x14ac:dyDescent="0.15">
      <c r="A22" s="1887" t="s">
        <v>3681</v>
      </c>
      <c r="B22" s="1888"/>
      <c r="C22" s="1888"/>
      <c r="D22" s="1888"/>
      <c r="E22" s="1888"/>
      <c r="F22" s="1888"/>
      <c r="G22" s="1888"/>
      <c r="H22" s="1888"/>
      <c r="I22" s="1888"/>
      <c r="J22" s="1888"/>
      <c r="K22" s="1888"/>
      <c r="L22" s="1888"/>
      <c r="M22" s="1888"/>
      <c r="N22" s="1888"/>
    </row>
    <row r="23" spans="1:14" s="1874" customFormat="1" x14ac:dyDescent="0.15">
      <c r="A23" s="3042" t="s">
        <v>5</v>
      </c>
      <c r="B23" s="3066" t="s">
        <v>3629</v>
      </c>
      <c r="C23" s="2961">
        <v>2020</v>
      </c>
      <c r="D23" s="2961"/>
      <c r="E23" s="2961"/>
      <c r="F23" s="2961"/>
      <c r="G23" s="2961"/>
      <c r="H23" s="2961"/>
      <c r="I23" s="2961">
        <v>2021</v>
      </c>
      <c r="J23" s="2961"/>
      <c r="K23" s="2961"/>
      <c r="L23" s="2961"/>
      <c r="M23" s="2961"/>
      <c r="N23" s="2961"/>
    </row>
    <row r="24" spans="1:14" s="1874" customFormat="1" ht="21" x14ac:dyDescent="0.15">
      <c r="A24" s="3047"/>
      <c r="B24" s="3067"/>
      <c r="C24" s="3048" t="s">
        <v>3672</v>
      </c>
      <c r="D24" s="2968" t="s">
        <v>3631</v>
      </c>
      <c r="E24" s="2968" t="s">
        <v>3677</v>
      </c>
      <c r="F24" s="2968" t="s">
        <v>3678</v>
      </c>
      <c r="G24" s="2968" t="s">
        <v>3682</v>
      </c>
      <c r="H24" s="2968" t="s">
        <v>3683</v>
      </c>
      <c r="I24" s="3048" t="s">
        <v>3672</v>
      </c>
      <c r="J24" s="2968" t="s">
        <v>3631</v>
      </c>
      <c r="K24" s="2968" t="s">
        <v>3677</v>
      </c>
      <c r="L24" s="2968" t="s">
        <v>3678</v>
      </c>
      <c r="M24" s="3049" t="s">
        <v>3675</v>
      </c>
      <c r="N24" s="3049" t="s">
        <v>3676</v>
      </c>
    </row>
    <row r="25" spans="1:14" s="1874" customFormat="1" x14ac:dyDescent="0.15">
      <c r="A25" s="3068" t="s">
        <v>2</v>
      </c>
      <c r="B25" s="3068"/>
      <c r="C25" s="3053">
        <v>342</v>
      </c>
      <c r="D25" s="3052">
        <v>1249044256</v>
      </c>
      <c r="E25" s="3052">
        <v>11</v>
      </c>
      <c r="F25" s="3052">
        <v>976321256</v>
      </c>
      <c r="G25" s="3052">
        <v>331</v>
      </c>
      <c r="H25" s="3052">
        <v>272723000</v>
      </c>
      <c r="I25" s="3069">
        <v>170</v>
      </c>
      <c r="J25" s="3070">
        <v>1086130000</v>
      </c>
      <c r="K25" s="3070">
        <v>12</v>
      </c>
      <c r="L25" s="3070">
        <v>871060000</v>
      </c>
      <c r="M25" s="3070">
        <v>158</v>
      </c>
      <c r="N25" s="3071">
        <v>215070000</v>
      </c>
    </row>
    <row r="26" spans="1:14" s="1874" customFormat="1" x14ac:dyDescent="0.15">
      <c r="A26" s="3056" t="s">
        <v>9</v>
      </c>
      <c r="B26" s="1488" t="s">
        <v>3640</v>
      </c>
      <c r="C26" s="3051">
        <v>88</v>
      </c>
      <c r="D26" s="3052">
        <v>95442000</v>
      </c>
      <c r="E26" s="3057">
        <v>1</v>
      </c>
      <c r="F26" s="3057">
        <v>10800000</v>
      </c>
      <c r="G26" s="3057">
        <v>87</v>
      </c>
      <c r="H26" s="3057">
        <v>84642000</v>
      </c>
      <c r="I26" s="3072">
        <v>11</v>
      </c>
      <c r="J26" s="2061">
        <v>25149658</v>
      </c>
      <c r="K26" s="479">
        <v>1</v>
      </c>
      <c r="L26" s="479">
        <v>10800000</v>
      </c>
      <c r="M26" s="479">
        <v>10</v>
      </c>
      <c r="N26" s="3073">
        <v>14349658</v>
      </c>
    </row>
    <row r="27" spans="1:14" s="1874" customFormat="1" x14ac:dyDescent="0.15">
      <c r="A27" s="3056" t="s">
        <v>3641</v>
      </c>
      <c r="B27" s="1488" t="s">
        <v>3642</v>
      </c>
      <c r="C27" s="3051">
        <v>1</v>
      </c>
      <c r="D27" s="3052">
        <v>36114000</v>
      </c>
      <c r="E27" s="3057">
        <v>1</v>
      </c>
      <c r="F27" s="3057">
        <v>36114000</v>
      </c>
      <c r="G27" s="3057">
        <v>0</v>
      </c>
      <c r="H27" s="3057">
        <v>0</v>
      </c>
      <c r="I27" s="3072">
        <v>22</v>
      </c>
      <c r="J27" s="2061">
        <v>54364000</v>
      </c>
      <c r="K27" s="479">
        <v>1</v>
      </c>
      <c r="L27" s="479">
        <v>36114000</v>
      </c>
      <c r="M27" s="479">
        <v>21</v>
      </c>
      <c r="N27" s="3073">
        <v>18250000</v>
      </c>
    </row>
    <row r="28" spans="1:14" s="1874" customFormat="1" x14ac:dyDescent="0.15">
      <c r="A28" s="3056" t="s">
        <v>11</v>
      </c>
      <c r="B28" s="20" t="s">
        <v>3643</v>
      </c>
      <c r="C28" s="3051">
        <v>1</v>
      </c>
      <c r="D28" s="3052">
        <v>12240000</v>
      </c>
      <c r="E28" s="3057">
        <v>1</v>
      </c>
      <c r="F28" s="3057">
        <v>12240000</v>
      </c>
      <c r="G28" s="3059">
        <v>0</v>
      </c>
      <c r="H28" s="3059">
        <v>0</v>
      </c>
      <c r="I28" s="3072">
        <v>10</v>
      </c>
      <c r="J28" s="2061">
        <v>42240000</v>
      </c>
      <c r="K28" s="479">
        <v>1</v>
      </c>
      <c r="L28" s="479">
        <v>12240000</v>
      </c>
      <c r="M28" s="479">
        <v>9</v>
      </c>
      <c r="N28" s="3073">
        <v>30000000</v>
      </c>
    </row>
    <row r="29" spans="1:14" s="1874" customFormat="1" x14ac:dyDescent="0.15">
      <c r="A29" s="3056" t="s">
        <v>14</v>
      </c>
      <c r="B29" s="20" t="s">
        <v>3645</v>
      </c>
      <c r="C29" s="3051">
        <v>27</v>
      </c>
      <c r="D29" s="3052">
        <v>49596000</v>
      </c>
      <c r="E29" s="3057">
        <v>1</v>
      </c>
      <c r="F29" s="3057">
        <v>29596000</v>
      </c>
      <c r="G29" s="3059">
        <v>26</v>
      </c>
      <c r="H29" s="3059">
        <v>20000000</v>
      </c>
      <c r="I29" s="3072">
        <v>13</v>
      </c>
      <c r="J29" s="2061">
        <v>37142289</v>
      </c>
      <c r="K29" s="479">
        <v>1</v>
      </c>
      <c r="L29" s="479">
        <v>29526000</v>
      </c>
      <c r="M29" s="479">
        <v>12</v>
      </c>
      <c r="N29" s="3073">
        <v>7616289</v>
      </c>
    </row>
    <row r="30" spans="1:14" s="1874" customFormat="1" ht="21" x14ac:dyDescent="0.15">
      <c r="A30" s="3056" t="s">
        <v>3646</v>
      </c>
      <c r="B30" s="20" t="s">
        <v>3647</v>
      </c>
      <c r="C30" s="3051">
        <v>16</v>
      </c>
      <c r="D30" s="3052">
        <v>134200000</v>
      </c>
      <c r="E30" s="3057">
        <v>1</v>
      </c>
      <c r="F30" s="3057">
        <v>110200000</v>
      </c>
      <c r="G30" s="3057">
        <v>15</v>
      </c>
      <c r="H30" s="3057">
        <v>24000000</v>
      </c>
      <c r="I30" s="3072">
        <v>16</v>
      </c>
      <c r="J30" s="2061">
        <v>106179968</v>
      </c>
      <c r="K30" s="479">
        <v>1</v>
      </c>
      <c r="L30" s="479">
        <v>70560000</v>
      </c>
      <c r="M30" s="479">
        <v>15</v>
      </c>
      <c r="N30" s="3073">
        <v>35619968</v>
      </c>
    </row>
    <row r="31" spans="1:14" s="1874" customFormat="1" x14ac:dyDescent="0.15">
      <c r="A31" s="14" t="s">
        <v>17</v>
      </c>
      <c r="B31" s="20" t="s">
        <v>3648</v>
      </c>
      <c r="C31" s="3051">
        <v>0</v>
      </c>
      <c r="D31" s="3052">
        <v>0</v>
      </c>
      <c r="E31" s="3057">
        <v>0</v>
      </c>
      <c r="F31" s="3057">
        <v>0</v>
      </c>
      <c r="G31" s="3057">
        <v>0</v>
      </c>
      <c r="H31" s="3057">
        <v>0</v>
      </c>
      <c r="I31" s="3072">
        <v>0</v>
      </c>
      <c r="J31" s="2061">
        <v>0</v>
      </c>
      <c r="K31" s="479">
        <v>0</v>
      </c>
      <c r="L31" s="479">
        <v>0</v>
      </c>
      <c r="M31" s="479">
        <v>0</v>
      </c>
      <c r="N31" s="3073">
        <v>0</v>
      </c>
    </row>
    <row r="32" spans="1:14" s="1874" customFormat="1" ht="11.25" x14ac:dyDescent="0.15">
      <c r="A32" s="14" t="s">
        <v>3679</v>
      </c>
      <c r="B32" s="20" t="s">
        <v>3648</v>
      </c>
      <c r="C32" s="3051">
        <v>0</v>
      </c>
      <c r="D32" s="3052">
        <v>0</v>
      </c>
      <c r="E32" s="3057">
        <v>0</v>
      </c>
      <c r="F32" s="3057">
        <v>0</v>
      </c>
      <c r="G32" s="3057">
        <v>0</v>
      </c>
      <c r="H32" s="3057">
        <v>0</v>
      </c>
      <c r="I32" s="3072">
        <v>1</v>
      </c>
      <c r="J32" s="2061">
        <v>0</v>
      </c>
      <c r="K32" s="479">
        <v>1</v>
      </c>
      <c r="L32" s="479">
        <v>0</v>
      </c>
      <c r="M32" s="479">
        <v>0</v>
      </c>
      <c r="N32" s="3073">
        <v>0</v>
      </c>
    </row>
    <row r="33" spans="1:14" s="1874" customFormat="1" x14ac:dyDescent="0.15">
      <c r="A33" s="3056" t="s">
        <v>19</v>
      </c>
      <c r="B33" s="20" t="s">
        <v>3648</v>
      </c>
      <c r="C33" s="3051">
        <v>61</v>
      </c>
      <c r="D33" s="3052">
        <v>135480000</v>
      </c>
      <c r="E33" s="3057">
        <v>1</v>
      </c>
      <c r="F33" s="3057">
        <v>65480000</v>
      </c>
      <c r="G33" s="3057">
        <v>60</v>
      </c>
      <c r="H33" s="3057">
        <v>70000000</v>
      </c>
      <c r="I33" s="3072">
        <v>22</v>
      </c>
      <c r="J33" s="2061">
        <v>94727585</v>
      </c>
      <c r="K33" s="479">
        <v>1</v>
      </c>
      <c r="L33" s="479">
        <v>65480000</v>
      </c>
      <c r="M33" s="479">
        <v>21</v>
      </c>
      <c r="N33" s="3073">
        <v>29247585</v>
      </c>
    </row>
    <row r="34" spans="1:14" s="1874" customFormat="1" x14ac:dyDescent="0.15">
      <c r="A34" s="3027" t="s">
        <v>20</v>
      </c>
      <c r="B34" s="20" t="s">
        <v>3650</v>
      </c>
      <c r="C34" s="3051">
        <v>1</v>
      </c>
      <c r="D34" s="3052">
        <v>53360000</v>
      </c>
      <c r="E34" s="3057">
        <v>1</v>
      </c>
      <c r="F34" s="3057">
        <v>53360000</v>
      </c>
      <c r="G34" s="3057">
        <v>0</v>
      </c>
      <c r="H34" s="3057">
        <v>0</v>
      </c>
      <c r="I34" s="3072">
        <v>38</v>
      </c>
      <c r="J34" s="2061">
        <v>83346500</v>
      </c>
      <c r="K34" s="479">
        <v>1</v>
      </c>
      <c r="L34" s="479">
        <v>53360000</v>
      </c>
      <c r="M34" s="479">
        <v>37</v>
      </c>
      <c r="N34" s="3073">
        <v>29986500</v>
      </c>
    </row>
    <row r="35" spans="1:14" s="1874" customFormat="1" x14ac:dyDescent="0.15">
      <c r="A35" s="3056" t="s">
        <v>328</v>
      </c>
      <c r="B35" s="20" t="s">
        <v>3664</v>
      </c>
      <c r="C35" s="3051">
        <v>44</v>
      </c>
      <c r="D35" s="3052">
        <v>40000000</v>
      </c>
      <c r="E35" s="3057">
        <v>0</v>
      </c>
      <c r="F35" s="3057" t="s">
        <v>204</v>
      </c>
      <c r="G35" s="3059">
        <v>44</v>
      </c>
      <c r="H35" s="3059">
        <v>40000000</v>
      </c>
      <c r="I35" s="3072">
        <v>11</v>
      </c>
      <c r="J35" s="2061">
        <v>58880000</v>
      </c>
      <c r="K35" s="479">
        <v>1</v>
      </c>
      <c r="L35" s="479">
        <v>38880000</v>
      </c>
      <c r="M35" s="479">
        <v>10</v>
      </c>
      <c r="N35" s="3073">
        <v>20000000</v>
      </c>
    </row>
    <row r="36" spans="1:14" s="1874" customFormat="1" x14ac:dyDescent="0.15">
      <c r="A36" s="3056" t="s">
        <v>3652</v>
      </c>
      <c r="B36" s="20" t="s">
        <v>3665</v>
      </c>
      <c r="C36" s="3051">
        <v>50</v>
      </c>
      <c r="D36" s="3052">
        <v>96361000</v>
      </c>
      <c r="E36" s="3057">
        <v>1</v>
      </c>
      <c r="F36" s="3057">
        <v>67280000</v>
      </c>
      <c r="G36" s="3057">
        <v>49</v>
      </c>
      <c r="H36" s="3057">
        <v>29081000</v>
      </c>
      <c r="I36" s="3072">
        <v>17</v>
      </c>
      <c r="J36" s="2061">
        <v>20000000</v>
      </c>
      <c r="K36" s="479">
        <v>1</v>
      </c>
      <c r="L36" s="479">
        <v>0</v>
      </c>
      <c r="M36" s="479">
        <v>16</v>
      </c>
      <c r="N36" s="3073">
        <v>20000000</v>
      </c>
    </row>
    <row r="37" spans="1:14" s="1874" customFormat="1" x14ac:dyDescent="0.15">
      <c r="A37" s="3016" t="s">
        <v>24</v>
      </c>
      <c r="B37" s="20" t="s">
        <v>3654</v>
      </c>
      <c r="C37" s="3051">
        <v>1</v>
      </c>
      <c r="D37" s="3052">
        <v>14853056</v>
      </c>
      <c r="E37" s="3057">
        <v>1</v>
      </c>
      <c r="F37" s="3057">
        <v>14853056</v>
      </c>
      <c r="G37" s="3059">
        <v>0</v>
      </c>
      <c r="H37" s="3059">
        <v>0</v>
      </c>
      <c r="I37" s="3072">
        <v>8</v>
      </c>
      <c r="J37" s="2061">
        <v>25000000</v>
      </c>
      <c r="K37" s="479">
        <v>1</v>
      </c>
      <c r="L37" s="479">
        <v>15000000</v>
      </c>
      <c r="M37" s="479">
        <v>7</v>
      </c>
      <c r="N37" s="3073">
        <v>10000000</v>
      </c>
    </row>
    <row r="38" spans="1:14" s="1874" customFormat="1" ht="11.25" x14ac:dyDescent="0.15">
      <c r="A38" s="14" t="s">
        <v>3680</v>
      </c>
      <c r="B38" s="1488" t="s">
        <v>3656</v>
      </c>
      <c r="C38" s="3051">
        <v>52</v>
      </c>
      <c r="D38" s="3052">
        <v>581398200</v>
      </c>
      <c r="E38" s="3057">
        <v>2</v>
      </c>
      <c r="F38" s="3057">
        <v>576398200</v>
      </c>
      <c r="G38" s="3059">
        <v>50</v>
      </c>
      <c r="H38" s="3059">
        <v>5000000</v>
      </c>
      <c r="I38" s="3072">
        <v>1</v>
      </c>
      <c r="J38" s="2061">
        <v>539100000</v>
      </c>
      <c r="K38" s="479">
        <v>1</v>
      </c>
      <c r="L38" s="479">
        <v>539100000</v>
      </c>
      <c r="M38" s="479">
        <v>0</v>
      </c>
      <c r="N38" s="3073">
        <v>0</v>
      </c>
    </row>
    <row r="39" spans="1:14" s="1874" customFormat="1" x14ac:dyDescent="0.15">
      <c r="A39" s="3064"/>
      <c r="B39" s="3064"/>
      <c r="C39" s="3032"/>
      <c r="D39" s="3074"/>
      <c r="E39" s="1888"/>
      <c r="F39" s="3075"/>
      <c r="G39" s="3076"/>
      <c r="H39" s="3077"/>
      <c r="I39" s="1888"/>
      <c r="J39" s="1888"/>
      <c r="K39" s="20"/>
      <c r="L39" s="20"/>
      <c r="M39" s="20"/>
      <c r="N39" s="20"/>
    </row>
    <row r="40" spans="1:14" x14ac:dyDescent="0.15">
      <c r="A40" s="14"/>
      <c r="F40" s="29"/>
      <c r="I40" s="1888"/>
      <c r="J40" s="1888"/>
    </row>
    <row r="41" spans="1:14" x14ac:dyDescent="0.15">
      <c r="A41" s="1887" t="s">
        <v>3681</v>
      </c>
      <c r="I41" s="1888"/>
      <c r="J41" s="1888"/>
    </row>
    <row r="42" spans="1:14" x14ac:dyDescent="0.15">
      <c r="A42" s="3042" t="s">
        <v>5</v>
      </c>
      <c r="B42" s="3066" t="s">
        <v>3629</v>
      </c>
      <c r="C42" s="2961">
        <v>2022</v>
      </c>
      <c r="D42" s="2961"/>
      <c r="E42" s="2961"/>
      <c r="F42" s="2961"/>
      <c r="G42" s="2961"/>
      <c r="H42" s="2961"/>
      <c r="I42" s="1888"/>
      <c r="J42" s="1888"/>
    </row>
    <row r="43" spans="1:14" ht="21" x14ac:dyDescent="0.15">
      <c r="A43" s="3047"/>
      <c r="B43" s="3067"/>
      <c r="C43" s="3048" t="s">
        <v>3672</v>
      </c>
      <c r="D43" s="2968" t="s">
        <v>3631</v>
      </c>
      <c r="E43" s="2968" t="s">
        <v>3677</v>
      </c>
      <c r="F43" s="2968" t="s">
        <v>3678</v>
      </c>
      <c r="G43" s="3049" t="s">
        <v>3675</v>
      </c>
      <c r="H43" s="3049" t="s">
        <v>3676</v>
      </c>
      <c r="I43" s="1888"/>
      <c r="J43" s="1888"/>
    </row>
    <row r="44" spans="1:14" x14ac:dyDescent="0.15">
      <c r="A44" s="2" t="s">
        <v>2</v>
      </c>
      <c r="B44" s="3078"/>
      <c r="C44" s="3069">
        <v>169</v>
      </c>
      <c r="D44" s="3070">
        <v>1122939894</v>
      </c>
      <c r="E44" s="3070">
        <v>11</v>
      </c>
      <c r="F44" s="3070">
        <v>906887000</v>
      </c>
      <c r="G44" s="3070">
        <v>158</v>
      </c>
      <c r="H44" s="3071">
        <v>216052894</v>
      </c>
      <c r="I44" s="1888"/>
      <c r="J44" s="1888"/>
    </row>
    <row r="45" spans="1:14" x14ac:dyDescent="0.15">
      <c r="A45" s="14" t="s">
        <v>9</v>
      </c>
      <c r="B45" s="1488" t="s">
        <v>3640</v>
      </c>
      <c r="C45" s="3072">
        <v>19</v>
      </c>
      <c r="D45" s="2061">
        <v>60873800</v>
      </c>
      <c r="E45" s="479">
        <v>1</v>
      </c>
      <c r="F45" s="479">
        <v>46000000</v>
      </c>
      <c r="G45" s="479">
        <v>18</v>
      </c>
      <c r="H45" s="3073">
        <v>14873800</v>
      </c>
      <c r="I45" s="1888"/>
      <c r="J45" s="1888"/>
    </row>
    <row r="46" spans="1:14" x14ac:dyDescent="0.15">
      <c r="A46" s="14" t="s">
        <v>10</v>
      </c>
      <c r="B46" s="1488" t="s">
        <v>3642</v>
      </c>
      <c r="C46" s="3072">
        <v>8</v>
      </c>
      <c r="D46" s="2061">
        <v>72269559</v>
      </c>
      <c r="E46" s="479">
        <v>1</v>
      </c>
      <c r="F46" s="479">
        <v>61000000</v>
      </c>
      <c r="G46" s="479">
        <v>7</v>
      </c>
      <c r="H46" s="3073">
        <v>11269559</v>
      </c>
      <c r="I46" s="1888"/>
      <c r="J46" s="1888"/>
    </row>
    <row r="47" spans="1:14" x14ac:dyDescent="0.15">
      <c r="A47" s="14" t="s">
        <v>11</v>
      </c>
      <c r="B47" s="20" t="s">
        <v>3643</v>
      </c>
      <c r="C47" s="3072">
        <v>8</v>
      </c>
      <c r="D47" s="2061">
        <v>54279922</v>
      </c>
      <c r="E47" s="479">
        <v>1</v>
      </c>
      <c r="F47" s="479">
        <v>44000000</v>
      </c>
      <c r="G47" s="479">
        <v>7</v>
      </c>
      <c r="H47" s="3073">
        <v>10279922</v>
      </c>
      <c r="I47" s="1888"/>
      <c r="J47" s="1888"/>
    </row>
    <row r="48" spans="1:14" x14ac:dyDescent="0.15">
      <c r="A48" s="14" t="s">
        <v>3644</v>
      </c>
      <c r="B48" s="20" t="s">
        <v>3645</v>
      </c>
      <c r="C48" s="3072">
        <v>1</v>
      </c>
      <c r="D48" s="2061">
        <v>38000000</v>
      </c>
      <c r="E48" s="479">
        <v>1</v>
      </c>
      <c r="F48" s="479">
        <v>38000000</v>
      </c>
      <c r="G48" s="479">
        <v>0</v>
      </c>
      <c r="H48" s="3073">
        <v>0</v>
      </c>
      <c r="I48" s="1888"/>
      <c r="J48" s="1888"/>
    </row>
    <row r="49" spans="1:10" ht="21" x14ac:dyDescent="0.15">
      <c r="A49" s="14" t="s">
        <v>3646</v>
      </c>
      <c r="B49" s="20" t="s">
        <v>3647</v>
      </c>
      <c r="C49" s="3072">
        <v>33</v>
      </c>
      <c r="D49" s="2061">
        <v>195030666</v>
      </c>
      <c r="E49" s="479">
        <v>1</v>
      </c>
      <c r="F49" s="479">
        <v>151343216</v>
      </c>
      <c r="G49" s="479">
        <v>32</v>
      </c>
      <c r="H49" s="3073">
        <v>43687450</v>
      </c>
      <c r="I49" s="1888"/>
      <c r="J49" s="1888"/>
    </row>
    <row r="50" spans="1:10" x14ac:dyDescent="0.15">
      <c r="A50" s="14" t="s">
        <v>17</v>
      </c>
      <c r="B50" s="20" t="s">
        <v>3648</v>
      </c>
      <c r="C50" s="3072">
        <v>0</v>
      </c>
      <c r="D50" s="2061">
        <v>0</v>
      </c>
      <c r="E50" s="479">
        <v>0</v>
      </c>
      <c r="F50" s="479">
        <v>0</v>
      </c>
      <c r="G50" s="479">
        <v>0</v>
      </c>
      <c r="H50" s="3073">
        <v>0</v>
      </c>
      <c r="I50" s="1888"/>
      <c r="J50" s="1888"/>
    </row>
    <row r="51" spans="1:10" ht="11.25" x14ac:dyDescent="0.15">
      <c r="A51" s="14" t="s">
        <v>3679</v>
      </c>
      <c r="B51" s="20" t="s">
        <v>3648</v>
      </c>
      <c r="C51" s="3072">
        <v>22</v>
      </c>
      <c r="D51" s="2061">
        <v>77548960</v>
      </c>
      <c r="E51" s="479">
        <v>1</v>
      </c>
      <c r="F51" s="479">
        <v>38774480</v>
      </c>
      <c r="G51" s="479">
        <v>21</v>
      </c>
      <c r="H51" s="3073">
        <v>38774480</v>
      </c>
      <c r="I51" s="1888"/>
      <c r="J51" s="1888"/>
    </row>
    <row r="52" spans="1:10" x14ac:dyDescent="0.15">
      <c r="A52" s="14" t="s">
        <v>19</v>
      </c>
      <c r="B52" s="20" t="s">
        <v>3648</v>
      </c>
      <c r="C52" s="3072">
        <v>48</v>
      </c>
      <c r="D52" s="2061">
        <v>207748811</v>
      </c>
      <c r="E52" s="479">
        <v>1</v>
      </c>
      <c r="F52" s="479">
        <v>154555128</v>
      </c>
      <c r="G52" s="479">
        <v>47</v>
      </c>
      <c r="H52" s="3073">
        <v>53193683</v>
      </c>
      <c r="I52" s="1888"/>
      <c r="J52" s="1888"/>
    </row>
    <row r="53" spans="1:10" x14ac:dyDescent="0.15">
      <c r="A53" s="3027" t="s">
        <v>20</v>
      </c>
      <c r="B53" s="20" t="s">
        <v>3650</v>
      </c>
      <c r="C53" s="3072">
        <v>13</v>
      </c>
      <c r="D53" s="2061">
        <v>105513000</v>
      </c>
      <c r="E53" s="479">
        <v>1</v>
      </c>
      <c r="F53" s="479">
        <v>85660000</v>
      </c>
      <c r="G53" s="479">
        <v>12</v>
      </c>
      <c r="H53" s="3073">
        <v>19853000</v>
      </c>
      <c r="I53" s="1888"/>
      <c r="J53" s="1888"/>
    </row>
    <row r="54" spans="1:10" x14ac:dyDescent="0.15">
      <c r="A54" s="14" t="s">
        <v>328</v>
      </c>
      <c r="B54" s="20" t="s">
        <v>3664</v>
      </c>
      <c r="C54" s="3072">
        <v>14</v>
      </c>
      <c r="D54" s="2061">
        <v>24121000</v>
      </c>
      <c r="E54" s="479">
        <v>0</v>
      </c>
      <c r="F54" s="479">
        <v>0</v>
      </c>
      <c r="G54" s="479">
        <v>14</v>
      </c>
      <c r="H54" s="3073">
        <v>24121000</v>
      </c>
      <c r="I54" s="1888"/>
      <c r="J54" s="1888"/>
    </row>
    <row r="55" spans="1:10" x14ac:dyDescent="0.15">
      <c r="A55" s="14" t="s">
        <v>602</v>
      </c>
      <c r="B55" s="20" t="s">
        <v>3665</v>
      </c>
      <c r="C55" s="3072">
        <v>1</v>
      </c>
      <c r="D55" s="2061">
        <v>74000000</v>
      </c>
      <c r="E55" s="479">
        <v>1</v>
      </c>
      <c r="F55" s="479">
        <v>74000000</v>
      </c>
      <c r="G55" s="479">
        <v>0</v>
      </c>
      <c r="H55" s="3073">
        <v>0</v>
      </c>
      <c r="I55" s="1888"/>
      <c r="J55" s="1888"/>
    </row>
    <row r="56" spans="1:10" x14ac:dyDescent="0.15">
      <c r="A56" s="14" t="s">
        <v>24</v>
      </c>
      <c r="B56" s="20" t="s">
        <v>3654</v>
      </c>
      <c r="C56" s="3072">
        <v>0</v>
      </c>
      <c r="D56" s="2061">
        <v>0</v>
      </c>
      <c r="E56" s="479">
        <v>0</v>
      </c>
      <c r="F56" s="479">
        <v>0</v>
      </c>
      <c r="G56" s="479">
        <v>0</v>
      </c>
      <c r="H56" s="3073">
        <v>0</v>
      </c>
      <c r="I56" s="1888"/>
      <c r="J56" s="1888"/>
    </row>
    <row r="57" spans="1:10" ht="11.25" x14ac:dyDescent="0.15">
      <c r="A57" s="14" t="s">
        <v>3680</v>
      </c>
      <c r="B57" s="1488" t="s">
        <v>3656</v>
      </c>
      <c r="C57" s="3072">
        <v>2</v>
      </c>
      <c r="D57" s="2061">
        <v>213554176</v>
      </c>
      <c r="E57" s="479">
        <v>2</v>
      </c>
      <c r="F57" s="479">
        <v>213554176</v>
      </c>
      <c r="G57" s="479">
        <v>0</v>
      </c>
      <c r="H57" s="3073">
        <v>0</v>
      </c>
      <c r="I57" s="1888"/>
      <c r="J57" s="1888"/>
    </row>
    <row r="58" spans="1:10" x14ac:dyDescent="0.15">
      <c r="A58" s="27"/>
      <c r="I58" s="1888"/>
      <c r="J58" s="1888"/>
    </row>
    <row r="59" spans="1:10" x14ac:dyDescent="0.15">
      <c r="A59" s="18" t="s">
        <v>3684</v>
      </c>
      <c r="B59" s="18"/>
      <c r="C59" s="18"/>
      <c r="D59" s="18"/>
      <c r="E59" s="18"/>
      <c r="F59" s="18"/>
      <c r="G59" s="18"/>
      <c r="H59" s="18"/>
      <c r="I59" s="1888"/>
      <c r="J59" s="1888"/>
    </row>
    <row r="60" spans="1:10" x14ac:dyDescent="0.15">
      <c r="A60" s="18" t="s">
        <v>3685</v>
      </c>
      <c r="B60" s="18"/>
      <c r="C60" s="18"/>
      <c r="D60" s="18"/>
      <c r="E60" s="18"/>
      <c r="F60" s="18"/>
      <c r="G60" s="18"/>
      <c r="H60" s="18"/>
      <c r="I60" s="1888"/>
      <c r="J60" s="1888"/>
    </row>
    <row r="61" spans="1:10" x14ac:dyDescent="0.15">
      <c r="A61" s="309" t="s">
        <v>3686</v>
      </c>
      <c r="B61" s="18"/>
      <c r="C61" s="18"/>
      <c r="D61" s="18"/>
      <c r="E61" s="18"/>
      <c r="F61" s="18"/>
      <c r="G61" s="18"/>
      <c r="H61" s="18"/>
      <c r="I61" s="1888"/>
      <c r="J61" s="1888"/>
    </row>
    <row r="62" spans="1:10" x14ac:dyDescent="0.15">
      <c r="A62" s="3079" t="s">
        <v>3687</v>
      </c>
      <c r="B62" s="3079"/>
      <c r="C62" s="3079"/>
      <c r="D62" s="3079"/>
      <c r="E62" s="3079"/>
      <c r="F62" s="3079"/>
      <c r="G62" s="3079"/>
      <c r="H62" s="3079"/>
      <c r="I62" s="1888"/>
      <c r="J62" s="1888"/>
    </row>
    <row r="63" spans="1:10" x14ac:dyDescent="0.15">
      <c r="A63" s="1432" t="s">
        <v>25</v>
      </c>
      <c r="B63" s="1432"/>
      <c r="C63" s="1432"/>
      <c r="D63" s="1432"/>
      <c r="E63" s="1432"/>
      <c r="F63" s="1432"/>
      <c r="G63" s="1432"/>
      <c r="H63" s="1432"/>
      <c r="I63" s="1888"/>
      <c r="J63" s="1888"/>
    </row>
    <row r="64" spans="1:10" x14ac:dyDescent="0.15">
      <c r="A64" s="351" t="s">
        <v>437</v>
      </c>
      <c r="B64" s="1432"/>
      <c r="C64" s="1432"/>
      <c r="D64" s="1432"/>
      <c r="E64" s="1432"/>
      <c r="F64" s="1432"/>
      <c r="G64" s="1432"/>
      <c r="H64" s="1432"/>
      <c r="I64" s="1888"/>
      <c r="J64" s="1888"/>
    </row>
    <row r="65" spans="1:10" x14ac:dyDescent="0.15">
      <c r="A65" s="27" t="s">
        <v>3583</v>
      </c>
      <c r="B65" s="27"/>
      <c r="C65" s="27"/>
      <c r="D65" s="27"/>
      <c r="E65" s="27"/>
      <c r="F65" s="27"/>
      <c r="G65" s="27"/>
      <c r="H65" s="27"/>
      <c r="I65" s="1888"/>
      <c r="J65" s="1888"/>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dimension ref="A2:U27"/>
  <sheetViews>
    <sheetView workbookViewId="0">
      <selection activeCell="C32" sqref="C32"/>
    </sheetView>
  </sheetViews>
  <sheetFormatPr baseColWidth="10" defaultColWidth="9.140625" defaultRowHeight="10.5" x14ac:dyDescent="0.15"/>
  <cols>
    <col min="1" max="1" width="17" style="20" customWidth="1"/>
    <col min="2" max="4" width="9.28515625" style="20" customWidth="1"/>
    <col min="5" max="5" width="13.5703125" style="20" customWidth="1"/>
    <col min="6" max="8" width="9.28515625" style="20" customWidth="1"/>
    <col min="9" max="9" width="13.7109375" style="20" bestFit="1" customWidth="1"/>
    <col min="10" max="12" width="9.28515625" style="20" customWidth="1"/>
    <col min="13" max="13" width="13.5703125" style="20" customWidth="1"/>
    <col min="14" max="16" width="9.28515625" style="20" customWidth="1"/>
    <col min="17" max="17" width="13.7109375" style="20" bestFit="1" customWidth="1"/>
    <col min="18" max="20" width="9.28515625" style="20" customWidth="1"/>
    <col min="21" max="21" width="13.5703125" style="20" customWidth="1"/>
    <col min="22" max="16384" width="9.140625" style="20"/>
  </cols>
  <sheetData>
    <row r="2" spans="1:21" s="28" customFormat="1" ht="15" customHeight="1" x14ac:dyDescent="0.25">
      <c r="A2" s="17" t="s">
        <v>3688</v>
      </c>
      <c r="B2" s="3080"/>
      <c r="C2" s="3080"/>
      <c r="D2" s="3080"/>
      <c r="E2" s="3080"/>
    </row>
    <row r="3" spans="1:21" ht="12" customHeight="1" x14ac:dyDescent="0.15">
      <c r="A3" s="27"/>
      <c r="B3" s="27"/>
      <c r="C3" s="27"/>
      <c r="D3" s="27"/>
      <c r="E3" s="27"/>
    </row>
    <row r="4" spans="1:21" ht="15" customHeight="1" x14ac:dyDescent="0.15">
      <c r="A4" s="2963" t="s">
        <v>5</v>
      </c>
      <c r="B4" s="3081" t="s">
        <v>57</v>
      </c>
      <c r="C4" s="3081"/>
      <c r="D4" s="3081"/>
      <c r="E4" s="3081"/>
      <c r="F4" s="2961">
        <v>2019</v>
      </c>
      <c r="G4" s="3082"/>
      <c r="H4" s="3082"/>
      <c r="I4" s="3082"/>
      <c r="J4" s="2961">
        <v>2020</v>
      </c>
      <c r="K4" s="3082"/>
      <c r="L4" s="3082"/>
      <c r="M4" s="3082"/>
      <c r="N4" s="2961">
        <v>2021</v>
      </c>
      <c r="O4" s="3082"/>
      <c r="P4" s="3082"/>
      <c r="Q4" s="3082"/>
      <c r="R4" s="2961">
        <v>2022</v>
      </c>
      <c r="S4" s="3082"/>
      <c r="T4" s="3082"/>
      <c r="U4" s="3082"/>
    </row>
    <row r="5" spans="1:21" ht="17.100000000000001" customHeight="1" x14ac:dyDescent="0.15">
      <c r="A5" s="2689"/>
      <c r="B5" s="3083" t="s">
        <v>103</v>
      </c>
      <c r="C5" s="3083" t="s">
        <v>157</v>
      </c>
      <c r="D5" s="3083" t="s">
        <v>158</v>
      </c>
      <c r="E5" s="3083" t="s">
        <v>3689</v>
      </c>
      <c r="F5" s="2978" t="s">
        <v>103</v>
      </c>
      <c r="G5" s="2978" t="s">
        <v>157</v>
      </c>
      <c r="H5" s="2978" t="s">
        <v>158</v>
      </c>
      <c r="I5" s="2978" t="s">
        <v>3689</v>
      </c>
      <c r="J5" s="2978" t="s">
        <v>103</v>
      </c>
      <c r="K5" s="3083" t="s">
        <v>157</v>
      </c>
      <c r="L5" s="3083" t="s">
        <v>158</v>
      </c>
      <c r="M5" s="2978" t="s">
        <v>3689</v>
      </c>
      <c r="N5" s="2978" t="s">
        <v>103</v>
      </c>
      <c r="O5" s="3083" t="s">
        <v>157</v>
      </c>
      <c r="P5" s="3083" t="s">
        <v>158</v>
      </c>
      <c r="Q5" s="2978" t="s">
        <v>3689</v>
      </c>
      <c r="R5" s="2978" t="s">
        <v>103</v>
      </c>
      <c r="S5" s="3083" t="s">
        <v>157</v>
      </c>
      <c r="T5" s="3083" t="s">
        <v>158</v>
      </c>
      <c r="U5" s="2978" t="s">
        <v>3689</v>
      </c>
    </row>
    <row r="6" spans="1:21" ht="11.25" customHeight="1" x14ac:dyDescent="0.15">
      <c r="A6" s="2" t="s">
        <v>2</v>
      </c>
      <c r="B6" s="3084">
        <v>0</v>
      </c>
      <c r="C6" s="3085">
        <v>0</v>
      </c>
      <c r="D6" s="3085">
        <v>0</v>
      </c>
      <c r="E6" s="3085">
        <v>0</v>
      </c>
      <c r="F6" s="3086">
        <v>101</v>
      </c>
      <c r="G6" s="3086">
        <v>33</v>
      </c>
      <c r="H6" s="3086">
        <v>68</v>
      </c>
      <c r="I6" s="3086">
        <v>144876000</v>
      </c>
      <c r="J6" s="3086">
        <v>332</v>
      </c>
      <c r="K6" s="3086">
        <v>61</v>
      </c>
      <c r="L6" s="3086">
        <v>271</v>
      </c>
      <c r="M6" s="3086">
        <v>272723000</v>
      </c>
      <c r="N6" s="3086">
        <v>158</v>
      </c>
      <c r="O6" s="3086">
        <v>63</v>
      </c>
      <c r="P6" s="3086">
        <v>95</v>
      </c>
      <c r="Q6" s="3086">
        <v>215070000</v>
      </c>
      <c r="R6" s="3086">
        <v>158</v>
      </c>
      <c r="S6" s="3086">
        <v>65</v>
      </c>
      <c r="T6" s="3086">
        <v>93</v>
      </c>
      <c r="U6" s="3086">
        <v>216052894</v>
      </c>
    </row>
    <row r="7" spans="1:21" ht="11.25" customHeight="1" x14ac:dyDescent="0.15">
      <c r="A7" s="14" t="s">
        <v>9</v>
      </c>
      <c r="B7" s="3084">
        <v>0</v>
      </c>
      <c r="C7" s="3085">
        <v>0</v>
      </c>
      <c r="D7" s="3085">
        <v>0</v>
      </c>
      <c r="E7" s="3085">
        <v>0</v>
      </c>
      <c r="F7" s="3086">
        <v>0</v>
      </c>
      <c r="G7" s="2684">
        <v>0</v>
      </c>
      <c r="H7" s="2684">
        <v>0</v>
      </c>
      <c r="I7" s="2684">
        <v>0</v>
      </c>
      <c r="J7" s="3086">
        <v>0</v>
      </c>
      <c r="K7" s="2684">
        <v>0</v>
      </c>
      <c r="L7" s="2684">
        <v>0</v>
      </c>
      <c r="M7" s="2684">
        <v>0</v>
      </c>
      <c r="N7" s="3086">
        <v>10</v>
      </c>
      <c r="O7" s="2684">
        <v>6</v>
      </c>
      <c r="P7" s="2684">
        <v>4</v>
      </c>
      <c r="Q7" s="2684">
        <v>14349658</v>
      </c>
      <c r="R7" s="3086">
        <v>18</v>
      </c>
      <c r="S7" s="2684">
        <v>12</v>
      </c>
      <c r="T7" s="2684">
        <v>6</v>
      </c>
      <c r="U7" s="2684">
        <v>14873800</v>
      </c>
    </row>
    <row r="8" spans="1:21" ht="11.25" customHeight="1" x14ac:dyDescent="0.15">
      <c r="A8" s="14" t="s">
        <v>10</v>
      </c>
      <c r="B8" s="3084">
        <v>0</v>
      </c>
      <c r="C8" s="3085">
        <v>0</v>
      </c>
      <c r="D8" s="3085">
        <v>0</v>
      </c>
      <c r="E8" s="3085">
        <v>0</v>
      </c>
      <c r="F8" s="3086">
        <v>0</v>
      </c>
      <c r="G8" s="2684">
        <v>0</v>
      </c>
      <c r="H8" s="2684">
        <v>0</v>
      </c>
      <c r="I8" s="2684">
        <v>0</v>
      </c>
      <c r="J8" s="3086">
        <v>88</v>
      </c>
      <c r="K8" s="2684">
        <v>15</v>
      </c>
      <c r="L8" s="2684">
        <v>73</v>
      </c>
      <c r="M8" s="2684">
        <v>84642000</v>
      </c>
      <c r="N8" s="3086">
        <v>0</v>
      </c>
      <c r="O8" s="2684">
        <v>0</v>
      </c>
      <c r="P8" s="2684">
        <v>0</v>
      </c>
      <c r="Q8" s="2684">
        <v>0</v>
      </c>
      <c r="R8" s="3086">
        <v>7</v>
      </c>
      <c r="S8" s="2684">
        <v>1</v>
      </c>
      <c r="T8" s="2684">
        <v>6</v>
      </c>
      <c r="U8" s="2684">
        <v>11269559</v>
      </c>
    </row>
    <row r="9" spans="1:21" ht="11.25" customHeight="1" x14ac:dyDescent="0.15">
      <c r="A9" s="14" t="s">
        <v>11</v>
      </c>
      <c r="B9" s="3084">
        <v>0</v>
      </c>
      <c r="C9" s="3085">
        <v>0</v>
      </c>
      <c r="D9" s="3085">
        <v>0</v>
      </c>
      <c r="E9" s="3085">
        <v>0</v>
      </c>
      <c r="F9" s="3086">
        <v>0</v>
      </c>
      <c r="G9" s="2684">
        <v>0</v>
      </c>
      <c r="H9" s="2684">
        <v>0</v>
      </c>
      <c r="I9" s="2684">
        <v>0</v>
      </c>
      <c r="J9" s="3086">
        <v>0</v>
      </c>
      <c r="K9" s="2684">
        <v>0</v>
      </c>
      <c r="L9" s="2684">
        <v>0</v>
      </c>
      <c r="M9" s="2684">
        <v>0</v>
      </c>
      <c r="N9" s="3086">
        <v>21</v>
      </c>
      <c r="O9" s="2684">
        <v>7</v>
      </c>
      <c r="P9" s="2684">
        <v>14</v>
      </c>
      <c r="Q9" s="2684">
        <v>30000000</v>
      </c>
      <c r="R9" s="3086">
        <v>7</v>
      </c>
      <c r="S9" s="2684">
        <v>2</v>
      </c>
      <c r="T9" s="2684">
        <v>5</v>
      </c>
      <c r="U9" s="2684">
        <v>10279922</v>
      </c>
    </row>
    <row r="10" spans="1:21" ht="11.25" customHeight="1" x14ac:dyDescent="0.15">
      <c r="A10" s="14" t="s">
        <v>12</v>
      </c>
      <c r="B10" s="3084">
        <v>0</v>
      </c>
      <c r="C10" s="3085">
        <v>0</v>
      </c>
      <c r="D10" s="3085">
        <v>0</v>
      </c>
      <c r="E10" s="3085">
        <v>0</v>
      </c>
      <c r="F10" s="3086">
        <v>0</v>
      </c>
      <c r="G10" s="2684">
        <v>0</v>
      </c>
      <c r="H10" s="2684">
        <v>0</v>
      </c>
      <c r="I10" s="2684">
        <v>0</v>
      </c>
      <c r="J10" s="3086">
        <v>0</v>
      </c>
      <c r="K10" s="2684">
        <v>0</v>
      </c>
      <c r="L10" s="2684">
        <v>0</v>
      </c>
      <c r="M10" s="2684">
        <v>0</v>
      </c>
      <c r="N10" s="3086">
        <v>9</v>
      </c>
      <c r="O10" s="2684">
        <v>2</v>
      </c>
      <c r="P10" s="2684">
        <v>7</v>
      </c>
      <c r="Q10" s="2684">
        <v>18250000</v>
      </c>
      <c r="R10" s="3086">
        <v>0</v>
      </c>
      <c r="S10" s="2684">
        <v>0</v>
      </c>
      <c r="T10" s="2684">
        <v>0</v>
      </c>
      <c r="U10" s="2684">
        <v>0</v>
      </c>
    </row>
    <row r="11" spans="1:21" ht="11.25" customHeight="1" x14ac:dyDescent="0.15">
      <c r="A11" s="14" t="s">
        <v>13</v>
      </c>
      <c r="B11" s="3084">
        <v>0</v>
      </c>
      <c r="C11" s="3085">
        <v>0</v>
      </c>
      <c r="D11" s="3085">
        <v>0</v>
      </c>
      <c r="E11" s="3085">
        <v>0</v>
      </c>
      <c r="F11" s="3086">
        <v>0</v>
      </c>
      <c r="G11" s="2684">
        <v>0</v>
      </c>
      <c r="H11" s="2684">
        <v>0</v>
      </c>
      <c r="I11" s="2684">
        <v>0</v>
      </c>
      <c r="J11" s="3086">
        <v>0</v>
      </c>
      <c r="K11" s="2684">
        <v>0</v>
      </c>
      <c r="L11" s="2684">
        <v>0</v>
      </c>
      <c r="M11" s="2684">
        <v>0</v>
      </c>
      <c r="N11" s="3086">
        <v>0</v>
      </c>
      <c r="O11" s="2684">
        <v>0</v>
      </c>
      <c r="P11" s="2684">
        <v>0</v>
      </c>
      <c r="Q11" s="2684">
        <v>0</v>
      </c>
      <c r="R11" s="3086">
        <v>0</v>
      </c>
      <c r="S11" s="2684">
        <v>0</v>
      </c>
      <c r="T11" s="2684">
        <v>0</v>
      </c>
      <c r="U11" s="2684">
        <v>0</v>
      </c>
    </row>
    <row r="12" spans="1:21" ht="11.25" customHeight="1" x14ac:dyDescent="0.15">
      <c r="A12" s="14" t="s">
        <v>14</v>
      </c>
      <c r="B12" s="3084">
        <v>0</v>
      </c>
      <c r="C12" s="3085">
        <v>0</v>
      </c>
      <c r="D12" s="3085">
        <v>0</v>
      </c>
      <c r="E12" s="3085">
        <v>0</v>
      </c>
      <c r="F12" s="3086">
        <v>0</v>
      </c>
      <c r="G12" s="2684">
        <v>0</v>
      </c>
      <c r="H12" s="2684">
        <v>0</v>
      </c>
      <c r="I12" s="2684">
        <v>0</v>
      </c>
      <c r="J12" s="3086">
        <v>26</v>
      </c>
      <c r="K12" s="2684">
        <v>6</v>
      </c>
      <c r="L12" s="2684">
        <v>20</v>
      </c>
      <c r="M12" s="2684">
        <v>20000000</v>
      </c>
      <c r="N12" s="3086">
        <v>12</v>
      </c>
      <c r="O12" s="2684">
        <v>3</v>
      </c>
      <c r="P12" s="2684">
        <v>9</v>
      </c>
      <c r="Q12" s="2684">
        <v>7616289</v>
      </c>
      <c r="R12" s="3086">
        <v>0</v>
      </c>
      <c r="S12" s="2684">
        <v>0</v>
      </c>
      <c r="T12" s="2684">
        <v>0</v>
      </c>
      <c r="U12" s="2684">
        <v>0</v>
      </c>
    </row>
    <row r="13" spans="1:21" ht="11.25" customHeight="1" x14ac:dyDescent="0.15">
      <c r="A13" s="14" t="s">
        <v>15</v>
      </c>
      <c r="B13" s="3084">
        <v>0</v>
      </c>
      <c r="C13" s="3085">
        <v>0</v>
      </c>
      <c r="D13" s="3085">
        <v>0</v>
      </c>
      <c r="E13" s="3085">
        <v>0</v>
      </c>
      <c r="F13" s="3086">
        <v>0</v>
      </c>
      <c r="G13" s="2684">
        <v>0</v>
      </c>
      <c r="H13" s="2684">
        <v>0</v>
      </c>
      <c r="I13" s="2684">
        <v>0</v>
      </c>
      <c r="J13" s="3086">
        <v>15</v>
      </c>
      <c r="K13" s="2684">
        <v>5</v>
      </c>
      <c r="L13" s="2684">
        <v>10</v>
      </c>
      <c r="M13" s="2684">
        <v>24000000</v>
      </c>
      <c r="N13" s="3086">
        <v>15</v>
      </c>
      <c r="O13" s="2684">
        <v>7</v>
      </c>
      <c r="P13" s="2684">
        <v>8</v>
      </c>
      <c r="Q13" s="2684">
        <v>35619968</v>
      </c>
      <c r="R13" s="3086">
        <v>32</v>
      </c>
      <c r="S13" s="2684">
        <v>14</v>
      </c>
      <c r="T13" s="2684">
        <v>18</v>
      </c>
      <c r="U13" s="2684">
        <v>43687450</v>
      </c>
    </row>
    <row r="14" spans="1:21" ht="11.25" customHeight="1" x14ac:dyDescent="0.15">
      <c r="A14" s="14" t="s">
        <v>16</v>
      </c>
      <c r="B14" s="3084">
        <v>0</v>
      </c>
      <c r="C14" s="3085">
        <v>0</v>
      </c>
      <c r="D14" s="3085">
        <v>0</v>
      </c>
      <c r="E14" s="3085">
        <v>0</v>
      </c>
      <c r="F14" s="3086">
        <v>0</v>
      </c>
      <c r="G14" s="2684">
        <v>0</v>
      </c>
      <c r="H14" s="2684">
        <v>0</v>
      </c>
      <c r="I14" s="2684">
        <v>0</v>
      </c>
      <c r="J14" s="3086">
        <v>0</v>
      </c>
      <c r="K14" s="2684">
        <v>0</v>
      </c>
      <c r="L14" s="2684">
        <v>0</v>
      </c>
      <c r="M14" s="2684">
        <v>0</v>
      </c>
      <c r="N14" s="3086">
        <v>0</v>
      </c>
      <c r="O14" s="2684">
        <v>0</v>
      </c>
      <c r="P14" s="2684">
        <v>0</v>
      </c>
      <c r="Q14" s="2684">
        <v>0</v>
      </c>
      <c r="R14" s="3086">
        <v>0</v>
      </c>
      <c r="S14" s="2684">
        <v>0</v>
      </c>
      <c r="T14" s="2684">
        <v>0</v>
      </c>
      <c r="U14" s="2684">
        <v>0</v>
      </c>
    </row>
    <row r="15" spans="1:21" ht="11.25" customHeight="1" x14ac:dyDescent="0.15">
      <c r="A15" s="14" t="s">
        <v>17</v>
      </c>
      <c r="B15" s="3084">
        <v>0</v>
      </c>
      <c r="C15" s="3085">
        <v>0</v>
      </c>
      <c r="D15" s="3085">
        <v>0</v>
      </c>
      <c r="E15" s="3085">
        <v>0</v>
      </c>
      <c r="F15" s="3086">
        <v>0</v>
      </c>
      <c r="G15" s="2684">
        <v>0</v>
      </c>
      <c r="H15" s="2684">
        <v>0</v>
      </c>
      <c r="I15" s="2684">
        <v>0</v>
      </c>
      <c r="J15" s="3086">
        <v>0</v>
      </c>
      <c r="K15" s="2684">
        <v>0</v>
      </c>
      <c r="L15" s="2684">
        <v>0</v>
      </c>
      <c r="M15" s="2684">
        <v>0</v>
      </c>
      <c r="N15" s="3086">
        <v>0</v>
      </c>
      <c r="O15" s="2684">
        <v>0</v>
      </c>
      <c r="P15" s="2684">
        <v>0</v>
      </c>
      <c r="Q15" s="2684">
        <v>0</v>
      </c>
      <c r="R15" s="3086">
        <v>0</v>
      </c>
      <c r="S15" s="2684">
        <v>0</v>
      </c>
      <c r="T15" s="2684">
        <v>0</v>
      </c>
      <c r="U15" s="2684">
        <v>0</v>
      </c>
    </row>
    <row r="16" spans="1:21" ht="14.45" customHeight="1" x14ac:dyDescent="0.15">
      <c r="A16" s="14" t="s">
        <v>3614</v>
      </c>
      <c r="B16" s="3084">
        <v>0</v>
      </c>
      <c r="C16" s="3085">
        <v>0</v>
      </c>
      <c r="D16" s="3085">
        <v>0</v>
      </c>
      <c r="E16" s="3085">
        <v>0</v>
      </c>
      <c r="F16" s="3086">
        <v>0</v>
      </c>
      <c r="G16" s="2684">
        <v>0</v>
      </c>
      <c r="H16" s="2684">
        <v>0</v>
      </c>
      <c r="I16" s="2684">
        <v>0</v>
      </c>
      <c r="J16" s="3086">
        <v>0</v>
      </c>
      <c r="K16" s="2684">
        <v>0</v>
      </c>
      <c r="L16" s="2684">
        <v>0</v>
      </c>
      <c r="M16" s="2684">
        <v>0</v>
      </c>
      <c r="N16" s="3086">
        <v>0</v>
      </c>
      <c r="O16" s="2684">
        <v>0</v>
      </c>
      <c r="P16" s="2684">
        <v>0</v>
      </c>
      <c r="Q16" s="2684">
        <v>0</v>
      </c>
      <c r="R16" s="3086">
        <v>0</v>
      </c>
      <c r="S16" s="2684">
        <v>0</v>
      </c>
      <c r="T16" s="2684">
        <v>0</v>
      </c>
      <c r="U16" s="2684">
        <v>0</v>
      </c>
    </row>
    <row r="17" spans="1:21" ht="11.25" customHeight="1" x14ac:dyDescent="0.15">
      <c r="A17" s="14" t="s">
        <v>19</v>
      </c>
      <c r="B17" s="3084">
        <v>0</v>
      </c>
      <c r="C17" s="3085">
        <v>0</v>
      </c>
      <c r="D17" s="3085">
        <v>0</v>
      </c>
      <c r="E17" s="3085">
        <v>0</v>
      </c>
      <c r="F17" s="3086">
        <v>0</v>
      </c>
      <c r="G17" s="2684">
        <v>0</v>
      </c>
      <c r="H17" s="2684">
        <v>0</v>
      </c>
      <c r="I17" s="2684">
        <v>0</v>
      </c>
      <c r="J17" s="3086">
        <v>60</v>
      </c>
      <c r="K17" s="2684">
        <v>12</v>
      </c>
      <c r="L17" s="2684">
        <v>48</v>
      </c>
      <c r="M17" s="2684">
        <v>70000000</v>
      </c>
      <c r="N17" s="3086">
        <v>21</v>
      </c>
      <c r="O17" s="2684">
        <v>6</v>
      </c>
      <c r="P17" s="2684">
        <v>15</v>
      </c>
      <c r="Q17" s="2684">
        <v>29247585</v>
      </c>
      <c r="R17" s="3086">
        <v>21</v>
      </c>
      <c r="S17" s="2684">
        <v>8</v>
      </c>
      <c r="T17" s="2684">
        <v>13</v>
      </c>
      <c r="U17" s="2684">
        <v>38774480</v>
      </c>
    </row>
    <row r="18" spans="1:21" ht="11.25" customHeight="1" x14ac:dyDescent="0.15">
      <c r="A18" s="14" t="s">
        <v>20</v>
      </c>
      <c r="B18" s="3084">
        <v>0</v>
      </c>
      <c r="C18" s="3085">
        <v>0</v>
      </c>
      <c r="D18" s="3085">
        <v>0</v>
      </c>
      <c r="E18" s="3085">
        <v>0</v>
      </c>
      <c r="F18" s="3086">
        <v>101</v>
      </c>
      <c r="G18" s="2684">
        <v>33</v>
      </c>
      <c r="H18" s="2684">
        <v>68</v>
      </c>
      <c r="I18" s="2684">
        <v>144876000</v>
      </c>
      <c r="J18" s="3086">
        <v>0</v>
      </c>
      <c r="K18" s="2684">
        <v>0</v>
      </c>
      <c r="L18" s="2684">
        <v>0</v>
      </c>
      <c r="M18" s="2684">
        <v>0</v>
      </c>
      <c r="N18" s="3086">
        <v>37</v>
      </c>
      <c r="O18" s="2684">
        <v>13</v>
      </c>
      <c r="P18" s="2684">
        <v>24</v>
      </c>
      <c r="Q18" s="2684">
        <v>29986500</v>
      </c>
      <c r="R18" s="3086">
        <v>47</v>
      </c>
      <c r="S18" s="2684">
        <v>15</v>
      </c>
      <c r="T18" s="2684">
        <v>32</v>
      </c>
      <c r="U18" s="2684">
        <v>53193683</v>
      </c>
    </row>
    <row r="19" spans="1:21" ht="11.25" customHeight="1" x14ac:dyDescent="0.15">
      <c r="A19" s="14" t="s">
        <v>21</v>
      </c>
      <c r="B19" s="3084">
        <v>0</v>
      </c>
      <c r="C19" s="3085">
        <v>0</v>
      </c>
      <c r="D19" s="3085">
        <v>0</v>
      </c>
      <c r="E19" s="3085">
        <v>0</v>
      </c>
      <c r="F19" s="3086">
        <v>0</v>
      </c>
      <c r="G19" s="2684">
        <v>0</v>
      </c>
      <c r="H19" s="2684">
        <v>0</v>
      </c>
      <c r="I19" s="2684">
        <v>0</v>
      </c>
      <c r="J19" s="3086">
        <v>44</v>
      </c>
      <c r="K19" s="2684">
        <v>6</v>
      </c>
      <c r="L19" s="2684">
        <v>38</v>
      </c>
      <c r="M19" s="2684">
        <v>40000000</v>
      </c>
      <c r="N19" s="3086">
        <v>10</v>
      </c>
      <c r="O19" s="2684">
        <v>7</v>
      </c>
      <c r="P19" s="2684">
        <v>3</v>
      </c>
      <c r="Q19" s="2684">
        <v>20000000</v>
      </c>
      <c r="R19" s="3086">
        <v>12</v>
      </c>
      <c r="S19" s="2684">
        <v>3</v>
      </c>
      <c r="T19" s="2684">
        <v>9</v>
      </c>
      <c r="U19" s="2684">
        <v>19853000</v>
      </c>
    </row>
    <row r="20" spans="1:21" ht="11.25" customHeight="1" x14ac:dyDescent="0.15">
      <c r="A20" s="14" t="s">
        <v>22</v>
      </c>
      <c r="B20" s="3084">
        <v>0</v>
      </c>
      <c r="C20" s="3085">
        <v>0</v>
      </c>
      <c r="D20" s="3085">
        <v>0</v>
      </c>
      <c r="E20" s="3085">
        <v>0</v>
      </c>
      <c r="F20" s="3086">
        <v>0</v>
      </c>
      <c r="G20" s="2684">
        <v>0</v>
      </c>
      <c r="H20" s="2684">
        <v>0</v>
      </c>
      <c r="I20" s="2684">
        <v>0</v>
      </c>
      <c r="J20" s="3086">
        <v>49</v>
      </c>
      <c r="K20" s="2684">
        <v>12</v>
      </c>
      <c r="L20" s="2684">
        <v>37</v>
      </c>
      <c r="M20" s="2684">
        <v>29081000</v>
      </c>
      <c r="N20" s="3086">
        <v>16</v>
      </c>
      <c r="O20" s="2684">
        <v>8</v>
      </c>
      <c r="P20" s="2684">
        <v>8</v>
      </c>
      <c r="Q20" s="2684">
        <v>20000000</v>
      </c>
      <c r="R20" s="3086">
        <v>14</v>
      </c>
      <c r="S20" s="2684">
        <v>10</v>
      </c>
      <c r="T20" s="2684">
        <v>4</v>
      </c>
      <c r="U20" s="2684">
        <v>24121000</v>
      </c>
    </row>
    <row r="21" spans="1:21" ht="11.25" customHeight="1" x14ac:dyDescent="0.15">
      <c r="A21" s="14" t="s">
        <v>23</v>
      </c>
      <c r="B21" s="3084">
        <v>0</v>
      </c>
      <c r="C21" s="3085">
        <v>0</v>
      </c>
      <c r="D21" s="3085">
        <v>0</v>
      </c>
      <c r="E21" s="3085">
        <v>0</v>
      </c>
      <c r="F21" s="3086">
        <v>0</v>
      </c>
      <c r="G21" s="2684">
        <v>0</v>
      </c>
      <c r="H21" s="2684">
        <v>0</v>
      </c>
      <c r="I21" s="2684">
        <v>0</v>
      </c>
      <c r="J21" s="3086">
        <v>50</v>
      </c>
      <c r="K21" s="2684">
        <v>5</v>
      </c>
      <c r="L21" s="2684">
        <v>45</v>
      </c>
      <c r="M21" s="2684">
        <v>5000000</v>
      </c>
      <c r="N21" s="3086">
        <v>0</v>
      </c>
      <c r="O21" s="2684">
        <v>0</v>
      </c>
      <c r="P21" s="2684">
        <v>0</v>
      </c>
      <c r="Q21" s="2684">
        <v>0</v>
      </c>
      <c r="R21" s="3086">
        <v>0</v>
      </c>
      <c r="S21" s="2684">
        <v>0</v>
      </c>
      <c r="T21" s="2684">
        <v>0</v>
      </c>
      <c r="U21" s="2684">
        <v>0</v>
      </c>
    </row>
    <row r="22" spans="1:21" ht="11.25" customHeight="1" x14ac:dyDescent="0.15">
      <c r="A22" s="14" t="s">
        <v>24</v>
      </c>
      <c r="B22" s="3084">
        <v>0</v>
      </c>
      <c r="C22" s="3085">
        <v>0</v>
      </c>
      <c r="D22" s="3085">
        <v>0</v>
      </c>
      <c r="E22" s="3085">
        <v>0</v>
      </c>
      <c r="F22" s="3086">
        <v>0</v>
      </c>
      <c r="G22" s="2684">
        <v>0</v>
      </c>
      <c r="H22" s="2684">
        <v>0</v>
      </c>
      <c r="I22" s="2684">
        <v>0</v>
      </c>
      <c r="J22" s="3086">
        <v>0</v>
      </c>
      <c r="K22" s="2684">
        <v>0</v>
      </c>
      <c r="L22" s="2684">
        <v>0</v>
      </c>
      <c r="M22" s="2684">
        <v>0</v>
      </c>
      <c r="N22" s="3086">
        <v>7</v>
      </c>
      <c r="O22" s="2684">
        <v>4</v>
      </c>
      <c r="P22" s="2684">
        <v>3</v>
      </c>
      <c r="Q22" s="2684">
        <v>10000000</v>
      </c>
      <c r="R22" s="3086">
        <v>0</v>
      </c>
      <c r="S22" s="2684">
        <v>0</v>
      </c>
      <c r="T22" s="2684">
        <v>0</v>
      </c>
      <c r="U22" s="2684">
        <v>0</v>
      </c>
    </row>
    <row r="23" spans="1:21" x14ac:dyDescent="0.15">
      <c r="A23" s="27"/>
    </row>
    <row r="24" spans="1:21" x14ac:dyDescent="0.15">
      <c r="A24" s="1578" t="s">
        <v>3690</v>
      </c>
    </row>
    <row r="25" spans="1:21" x14ac:dyDescent="0.15">
      <c r="A25" s="1" t="s">
        <v>3691</v>
      </c>
    </row>
    <row r="26" spans="1:21" ht="12.75" customHeight="1" x14ac:dyDescent="0.15">
      <c r="A26" s="3087" t="s">
        <v>25</v>
      </c>
    </row>
    <row r="27" spans="1:21" ht="12.75" customHeight="1" x14ac:dyDescent="0.15">
      <c r="A27" s="3087" t="s">
        <v>3583</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B15"/>
  <sheetViews>
    <sheetView zoomScaleNormal="100" workbookViewId="0"/>
  </sheetViews>
  <sheetFormatPr baseColWidth="10" defaultColWidth="12.5703125" defaultRowHeight="10.5" x14ac:dyDescent="0.25"/>
  <cols>
    <col min="1" max="1" width="44.5703125" style="645" customWidth="1"/>
    <col min="2" max="2" width="21.42578125" style="645" bestFit="1" customWidth="1"/>
    <col min="3" max="16384" width="12.5703125" style="645"/>
  </cols>
  <sheetData>
    <row r="2" spans="1:2" s="643" customFormat="1" ht="11.25" x14ac:dyDescent="0.25">
      <c r="A2" s="641" t="s">
        <v>507</v>
      </c>
      <c r="B2" s="642"/>
    </row>
    <row r="4" spans="1:2" ht="14.1" customHeight="1" x14ac:dyDescent="0.25">
      <c r="A4" s="644" t="s">
        <v>508</v>
      </c>
      <c r="B4" s="644" t="s">
        <v>509</v>
      </c>
    </row>
    <row r="5" spans="1:2" x14ac:dyDescent="0.25">
      <c r="A5" s="646" t="s">
        <v>2</v>
      </c>
      <c r="B5" s="647">
        <v>931</v>
      </c>
    </row>
    <row r="6" spans="1:2" x14ac:dyDescent="0.25">
      <c r="A6" s="648" t="s">
        <v>510</v>
      </c>
      <c r="B6" s="649">
        <v>32</v>
      </c>
    </row>
    <row r="7" spans="1:2" ht="11.25" x14ac:dyDescent="0.25">
      <c r="A7" s="648" t="s">
        <v>511</v>
      </c>
      <c r="B7" s="650">
        <v>0</v>
      </c>
    </row>
    <row r="8" spans="1:2" x14ac:dyDescent="0.25">
      <c r="A8" s="648" t="s">
        <v>512</v>
      </c>
      <c r="B8" s="649">
        <v>426</v>
      </c>
    </row>
    <row r="9" spans="1:2" x14ac:dyDescent="0.25">
      <c r="A9" s="127" t="s">
        <v>513</v>
      </c>
      <c r="B9" s="577">
        <v>422</v>
      </c>
    </row>
    <row r="10" spans="1:2" x14ac:dyDescent="0.25">
      <c r="A10" s="648" t="s">
        <v>514</v>
      </c>
      <c r="B10" s="649">
        <v>51</v>
      </c>
    </row>
    <row r="12" spans="1:2" x14ac:dyDescent="0.25">
      <c r="A12" s="651" t="s">
        <v>515</v>
      </c>
      <c r="B12" s="629"/>
    </row>
    <row r="13" spans="1:2" x14ac:dyDescent="0.25">
      <c r="A13" s="629" t="s">
        <v>516</v>
      </c>
      <c r="B13" s="629"/>
    </row>
    <row r="14" spans="1:2" x14ac:dyDescent="0.25">
      <c r="A14" s="638" t="s">
        <v>25</v>
      </c>
      <c r="B14" s="629"/>
    </row>
    <row r="15" spans="1:2" s="126" customFormat="1" x14ac:dyDescent="0.25">
      <c r="A15" s="638" t="s">
        <v>506</v>
      </c>
      <c r="B15" s="640"/>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S27"/>
  <sheetViews>
    <sheetView zoomScaleNormal="100" workbookViewId="0"/>
  </sheetViews>
  <sheetFormatPr baseColWidth="10" defaultColWidth="13" defaultRowHeight="10.5" x14ac:dyDescent="0.25"/>
  <cols>
    <col min="1" max="1" width="35.7109375" style="164" customWidth="1"/>
    <col min="2" max="2" width="31.42578125" style="164" customWidth="1"/>
    <col min="3" max="6" width="12.85546875" style="164" customWidth="1"/>
    <col min="7" max="16384" width="13" style="164"/>
  </cols>
  <sheetData>
    <row r="2" spans="1:19" ht="13.5" customHeight="1" x14ac:dyDescent="0.25">
      <c r="A2" s="839" t="s">
        <v>794</v>
      </c>
      <c r="B2" s="839"/>
      <c r="C2" s="840"/>
      <c r="D2" s="840"/>
      <c r="E2" s="840"/>
      <c r="F2" s="840"/>
      <c r="G2" s="840"/>
      <c r="H2" s="288"/>
      <c r="I2" s="288"/>
      <c r="J2" s="889"/>
    </row>
    <row r="3" spans="1:19" ht="11.25" customHeight="1" x14ac:dyDescent="0.25">
      <c r="A3" s="782"/>
      <c r="B3" s="250"/>
      <c r="C3" s="890"/>
      <c r="D3" s="890"/>
      <c r="E3" s="890"/>
      <c r="F3" s="890"/>
      <c r="G3" s="891"/>
      <c r="H3" s="288"/>
      <c r="I3" s="288"/>
      <c r="J3" s="889"/>
    </row>
    <row r="4" spans="1:19" ht="11.25" customHeight="1" x14ac:dyDescent="0.25">
      <c r="A4" s="844" t="s">
        <v>795</v>
      </c>
      <c r="B4" s="892" t="s">
        <v>796</v>
      </c>
      <c r="C4" s="893" t="s">
        <v>343</v>
      </c>
      <c r="D4" s="894"/>
      <c r="E4" s="894"/>
      <c r="F4" s="895"/>
      <c r="G4" s="895"/>
      <c r="H4" s="288"/>
      <c r="I4" s="896"/>
      <c r="J4" s="889"/>
      <c r="K4" s="380"/>
      <c r="L4" s="380"/>
      <c r="M4" s="380"/>
      <c r="N4" s="380"/>
      <c r="O4" s="380"/>
      <c r="P4" s="380"/>
      <c r="Q4" s="380"/>
      <c r="R4" s="380"/>
      <c r="S4" s="380"/>
    </row>
    <row r="5" spans="1:19" ht="15.75" x14ac:dyDescent="0.25">
      <c r="A5" s="281"/>
      <c r="B5" s="897"/>
      <c r="C5" s="849">
        <v>2018</v>
      </c>
      <c r="D5" s="849">
        <v>2019</v>
      </c>
      <c r="E5" s="849" t="s">
        <v>108</v>
      </c>
      <c r="F5" s="849" t="s">
        <v>259</v>
      </c>
      <c r="G5" s="849" t="s">
        <v>125</v>
      </c>
      <c r="H5" s="288"/>
      <c r="I5" s="102"/>
      <c r="J5" s="889"/>
      <c r="K5" s="380"/>
      <c r="L5" s="380"/>
      <c r="M5" s="380"/>
      <c r="N5" s="380"/>
      <c r="O5" s="380"/>
      <c r="P5" s="380"/>
      <c r="Q5" s="380"/>
      <c r="R5" s="380"/>
      <c r="S5" s="380"/>
    </row>
    <row r="6" spans="1:19" ht="15.75" x14ac:dyDescent="0.25">
      <c r="A6" s="898" t="s">
        <v>797</v>
      </c>
      <c r="B6" s="899" t="s">
        <v>798</v>
      </c>
      <c r="C6" s="900">
        <v>122106</v>
      </c>
      <c r="D6" s="900">
        <v>111710</v>
      </c>
      <c r="E6" s="900">
        <v>22096</v>
      </c>
      <c r="F6" s="900">
        <v>26297</v>
      </c>
      <c r="G6" s="901">
        <v>70802</v>
      </c>
      <c r="H6" s="288"/>
      <c r="I6" s="102"/>
      <c r="J6" s="889"/>
      <c r="K6" s="380"/>
      <c r="L6" s="380"/>
      <c r="M6" s="380"/>
      <c r="N6" s="380"/>
      <c r="O6" s="380"/>
      <c r="P6" s="380"/>
      <c r="Q6" s="380"/>
      <c r="R6" s="380"/>
      <c r="S6" s="380"/>
    </row>
    <row r="7" spans="1:19" ht="15.75" x14ac:dyDescent="0.25">
      <c r="A7" s="902"/>
      <c r="B7" s="903" t="s">
        <v>799</v>
      </c>
      <c r="C7" s="904">
        <v>1062923</v>
      </c>
      <c r="D7" s="904">
        <v>1185029</v>
      </c>
      <c r="E7" s="904">
        <v>1296739</v>
      </c>
      <c r="F7" s="904">
        <v>1318835</v>
      </c>
      <c r="G7" s="901">
        <v>1345132</v>
      </c>
      <c r="H7" s="288"/>
      <c r="I7" s="102"/>
      <c r="J7" s="889"/>
      <c r="K7" s="380"/>
      <c r="L7" s="380"/>
      <c r="M7" s="380"/>
      <c r="N7" s="380"/>
      <c r="O7" s="380"/>
      <c r="P7" s="380"/>
      <c r="Q7" s="380"/>
      <c r="R7" s="380"/>
      <c r="S7" s="380"/>
    </row>
    <row r="8" spans="1:19" ht="15.75" x14ac:dyDescent="0.25">
      <c r="A8" s="905"/>
      <c r="B8" s="906" t="s">
        <v>800</v>
      </c>
      <c r="C8" s="907">
        <v>7248169</v>
      </c>
      <c r="D8" s="907">
        <v>6235324</v>
      </c>
      <c r="E8" s="907">
        <v>1832999</v>
      </c>
      <c r="F8" s="907">
        <v>2230352</v>
      </c>
      <c r="G8" s="908">
        <v>3623616</v>
      </c>
      <c r="H8" s="288"/>
      <c r="I8" s="102"/>
      <c r="J8" s="889"/>
      <c r="K8" s="380"/>
      <c r="L8" s="380"/>
      <c r="M8" s="380"/>
      <c r="N8" s="380"/>
      <c r="O8" s="380"/>
      <c r="P8" s="380"/>
      <c r="Q8" s="380"/>
      <c r="R8" s="380"/>
      <c r="S8" s="380"/>
    </row>
    <row r="9" spans="1:19" ht="15.75" x14ac:dyDescent="0.25">
      <c r="A9" s="898" t="s">
        <v>686</v>
      </c>
      <c r="B9" s="899" t="s">
        <v>798</v>
      </c>
      <c r="C9" s="909">
        <v>17597</v>
      </c>
      <c r="D9" s="909">
        <v>13691</v>
      </c>
      <c r="E9" s="909">
        <v>1955</v>
      </c>
      <c r="F9" s="909">
        <v>1816</v>
      </c>
      <c r="G9" s="910">
        <v>15602</v>
      </c>
      <c r="H9" s="288"/>
      <c r="I9" s="102"/>
      <c r="J9" s="889"/>
      <c r="K9" s="380"/>
      <c r="L9" s="380"/>
      <c r="M9" s="380"/>
      <c r="N9" s="380"/>
      <c r="O9" s="380"/>
      <c r="P9" s="380"/>
      <c r="Q9" s="380"/>
      <c r="R9" s="380"/>
      <c r="S9" s="380"/>
    </row>
    <row r="10" spans="1:19" ht="15.75" x14ac:dyDescent="0.25">
      <c r="A10" s="902"/>
      <c r="B10" s="903" t="s">
        <v>799</v>
      </c>
      <c r="C10" s="911">
        <v>154078</v>
      </c>
      <c r="D10" s="911">
        <v>171675</v>
      </c>
      <c r="E10" s="911">
        <v>185366</v>
      </c>
      <c r="F10" s="911">
        <v>187321</v>
      </c>
      <c r="G10" s="912">
        <v>204739</v>
      </c>
      <c r="H10" s="288"/>
      <c r="I10" s="102"/>
      <c r="J10" s="889"/>
    </row>
    <row r="11" spans="1:19" ht="15.75" x14ac:dyDescent="0.25">
      <c r="A11" s="905"/>
      <c r="B11" s="906" t="s">
        <v>801</v>
      </c>
      <c r="C11" s="913">
        <v>381759</v>
      </c>
      <c r="D11" s="913">
        <v>336683</v>
      </c>
      <c r="E11" s="913">
        <v>13500</v>
      </c>
      <c r="F11" s="914">
        <v>4321</v>
      </c>
      <c r="G11" s="908">
        <v>0</v>
      </c>
      <c r="H11" s="288"/>
      <c r="I11" s="102"/>
      <c r="J11" s="889"/>
    </row>
    <row r="12" spans="1:19" ht="21.75" x14ac:dyDescent="0.25">
      <c r="A12" s="898" t="s">
        <v>802</v>
      </c>
      <c r="B12" s="899" t="s">
        <v>803</v>
      </c>
      <c r="C12" s="900">
        <v>126447</v>
      </c>
      <c r="D12" s="900">
        <v>117815</v>
      </c>
      <c r="E12" s="900">
        <v>27872</v>
      </c>
      <c r="F12" s="900">
        <v>21249</v>
      </c>
      <c r="G12" s="901">
        <v>37996</v>
      </c>
      <c r="H12" s="288"/>
      <c r="I12" s="102"/>
      <c r="J12" s="889"/>
      <c r="K12" s="380"/>
      <c r="L12" s="380"/>
      <c r="M12" s="380"/>
      <c r="N12" s="380"/>
      <c r="O12" s="380"/>
      <c r="P12" s="380"/>
      <c r="Q12" s="380"/>
      <c r="R12" s="380"/>
      <c r="S12" s="380"/>
    </row>
    <row r="13" spans="1:19" ht="15.75" x14ac:dyDescent="0.25">
      <c r="A13" s="905"/>
      <c r="B13" s="906" t="s">
        <v>804</v>
      </c>
      <c r="C13" s="907">
        <v>1974093</v>
      </c>
      <c r="D13" s="907">
        <v>2100540</v>
      </c>
      <c r="E13" s="907">
        <v>2218355</v>
      </c>
      <c r="F13" s="907">
        <v>2246227</v>
      </c>
      <c r="G13" s="915">
        <v>2284223</v>
      </c>
      <c r="H13" s="288"/>
      <c r="I13" s="102"/>
      <c r="J13" s="889"/>
    </row>
    <row r="14" spans="1:19" ht="15.75" x14ac:dyDescent="0.25">
      <c r="A14" s="916"/>
      <c r="B14" s="916"/>
      <c r="C14" s="917"/>
      <c r="D14" s="917"/>
      <c r="E14" s="917"/>
      <c r="F14" s="917"/>
      <c r="G14" s="917"/>
      <c r="H14" s="288"/>
      <c r="I14" s="102"/>
      <c r="J14" s="889"/>
    </row>
    <row r="15" spans="1:19" ht="11.25" customHeight="1" x14ac:dyDescent="0.25">
      <c r="A15" s="773" t="s">
        <v>648</v>
      </c>
      <c r="B15" s="916"/>
      <c r="C15" s="917"/>
      <c r="D15" s="917"/>
      <c r="E15" s="917"/>
      <c r="F15" s="917"/>
      <c r="G15" s="917"/>
      <c r="H15" s="288"/>
      <c r="I15" s="102"/>
      <c r="J15" s="889"/>
    </row>
    <row r="16" spans="1:19" ht="11.25" customHeight="1" x14ac:dyDescent="0.25">
      <c r="A16" s="774" t="s">
        <v>805</v>
      </c>
      <c r="B16" s="916"/>
      <c r="C16" s="917"/>
      <c r="D16" s="917"/>
      <c r="E16" s="917"/>
      <c r="F16" s="917"/>
      <c r="G16" s="917"/>
      <c r="H16" s="288"/>
      <c r="I16" s="102"/>
      <c r="J16" s="889"/>
    </row>
    <row r="17" spans="1:10" ht="11.25" customHeight="1" x14ac:dyDescent="0.25">
      <c r="A17" s="375" t="s">
        <v>806</v>
      </c>
      <c r="B17" s="916"/>
      <c r="C17" s="917"/>
      <c r="D17" s="917"/>
      <c r="E17" s="917"/>
      <c r="F17" s="917"/>
      <c r="G17" s="917"/>
      <c r="H17" s="288"/>
      <c r="I17" s="102"/>
      <c r="J17" s="889"/>
    </row>
    <row r="18" spans="1:10" ht="11.25" customHeight="1" x14ac:dyDescent="0.25">
      <c r="A18" s="774" t="s">
        <v>807</v>
      </c>
      <c r="B18" s="916"/>
      <c r="C18" s="917"/>
      <c r="D18" s="917"/>
      <c r="E18" s="917"/>
      <c r="F18" s="917"/>
      <c r="G18" s="917"/>
      <c r="H18" s="288"/>
      <c r="I18" s="102"/>
      <c r="J18" s="889"/>
    </row>
    <row r="19" spans="1:10" ht="11.25" customHeight="1" x14ac:dyDescent="0.25">
      <c r="A19" s="800" t="s">
        <v>808</v>
      </c>
      <c r="B19" s="916"/>
      <c r="C19" s="917"/>
      <c r="D19" s="917"/>
      <c r="E19" s="917"/>
      <c r="F19" s="917"/>
      <c r="G19" s="917"/>
      <c r="H19" s="288"/>
      <c r="I19" s="102"/>
      <c r="J19" s="889"/>
    </row>
    <row r="20" spans="1:10" ht="11.25" customHeight="1" x14ac:dyDescent="0.25">
      <c r="A20" s="918" t="s">
        <v>809</v>
      </c>
      <c r="B20" s="375"/>
      <c r="C20" s="919"/>
      <c r="D20" s="919"/>
      <c r="E20" s="919"/>
      <c r="F20" s="919"/>
      <c r="G20" s="919"/>
      <c r="H20" s="847"/>
      <c r="I20" s="847"/>
      <c r="J20" s="847"/>
    </row>
    <row r="21" spans="1:10" ht="11.25" customHeight="1" x14ac:dyDescent="0.25">
      <c r="A21" s="918" t="s">
        <v>810</v>
      </c>
      <c r="B21" s="375"/>
      <c r="C21" s="919"/>
      <c r="D21" s="919"/>
      <c r="E21" s="919"/>
      <c r="F21" s="919"/>
      <c r="G21" s="919"/>
      <c r="H21" s="847"/>
      <c r="I21" s="847"/>
      <c r="J21" s="847"/>
    </row>
    <row r="22" spans="1:10" ht="11.25" customHeight="1" x14ac:dyDescent="0.25">
      <c r="A22" s="375" t="s">
        <v>811</v>
      </c>
      <c r="B22" s="375"/>
      <c r="C22" s="919"/>
      <c r="D22" s="919"/>
      <c r="E22" s="919"/>
      <c r="F22" s="919"/>
      <c r="G22" s="919"/>
      <c r="H22" s="847"/>
      <c r="I22" s="847"/>
      <c r="J22" s="847"/>
    </row>
    <row r="23" spans="1:10" ht="11.25" customHeight="1" x14ac:dyDescent="0.25">
      <c r="A23" s="375" t="s">
        <v>812</v>
      </c>
      <c r="B23" s="375"/>
      <c r="C23" s="919"/>
      <c r="D23" s="919"/>
      <c r="E23" s="919"/>
      <c r="F23" s="919"/>
      <c r="G23" s="919"/>
      <c r="H23" s="847"/>
      <c r="I23" s="847"/>
      <c r="J23" s="847"/>
    </row>
    <row r="24" spans="1:10" ht="11.25" customHeight="1" x14ac:dyDescent="0.25">
      <c r="A24" s="591" t="s">
        <v>813</v>
      </c>
      <c r="B24" s="916"/>
      <c r="C24" s="917"/>
      <c r="D24" s="917"/>
      <c r="E24" s="917"/>
      <c r="F24" s="917"/>
      <c r="G24" s="917"/>
      <c r="H24" s="288"/>
      <c r="I24" s="102"/>
      <c r="J24" s="889"/>
    </row>
    <row r="25" spans="1:10" ht="11.25" customHeight="1" x14ac:dyDescent="0.25">
      <c r="A25" s="508" t="s">
        <v>814</v>
      </c>
      <c r="B25" s="375"/>
      <c r="C25" s="917"/>
      <c r="D25" s="917"/>
      <c r="E25" s="917"/>
      <c r="F25" s="917"/>
      <c r="G25" s="917"/>
      <c r="H25" s="288"/>
      <c r="I25" s="102"/>
      <c r="J25" s="889"/>
    </row>
    <row r="26" spans="1:10" ht="12.75" customHeight="1" x14ac:dyDescent="0.25">
      <c r="A26" s="288" t="s">
        <v>506</v>
      </c>
      <c r="B26" s="288"/>
      <c r="C26" s="917"/>
      <c r="D26" s="917"/>
      <c r="E26" s="917"/>
      <c r="F26" s="917"/>
      <c r="G26" s="917"/>
      <c r="H26" s="288"/>
      <c r="I26" s="889"/>
      <c r="J26" s="889"/>
    </row>
    <row r="27" spans="1:10" ht="14.25" customHeight="1" x14ac:dyDescent="0.25">
      <c r="A27" s="288"/>
      <c r="B27" s="288"/>
      <c r="C27" s="917"/>
      <c r="D27" s="917"/>
      <c r="E27" s="917"/>
      <c r="F27" s="917"/>
      <c r="G27" s="917"/>
      <c r="H27" s="288"/>
      <c r="I27" s="889"/>
      <c r="J27" s="889"/>
    </row>
  </sheetData>
  <pageMargins left="0.7" right="0.7" top="0.75" bottom="0.75" header="0.3" footer="0.3"/>
  <pageSetup paperSize="14"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dimension ref="A2:L25"/>
  <sheetViews>
    <sheetView workbookViewId="0"/>
  </sheetViews>
  <sheetFormatPr baseColWidth="10" defaultColWidth="9.140625" defaultRowHeight="10.5" x14ac:dyDescent="0.15"/>
  <cols>
    <col min="1" max="1" width="22.140625" style="20" customWidth="1"/>
    <col min="2" max="2" width="39.28515625" style="20" customWidth="1"/>
    <col min="3" max="3" width="11.28515625" style="20" customWidth="1"/>
    <col min="4" max="4" width="15" style="20" customWidth="1"/>
    <col min="5" max="5" width="11.28515625" style="20" customWidth="1"/>
    <col min="6" max="6" width="15" style="20" customWidth="1"/>
    <col min="7" max="7" width="11.28515625" style="20" customWidth="1"/>
    <col min="8" max="8" width="15" style="20" customWidth="1"/>
    <col min="9" max="9" width="11.28515625" style="20" customWidth="1"/>
    <col min="10" max="10" width="15" style="20" customWidth="1"/>
    <col min="11" max="11" width="11.28515625" style="20" customWidth="1"/>
    <col min="12" max="12" width="15" style="20" customWidth="1"/>
    <col min="13" max="16384" width="9.140625" style="20"/>
  </cols>
  <sheetData>
    <row r="2" spans="1:12" ht="15" customHeight="1" x14ac:dyDescent="0.15">
      <c r="A2" s="17" t="s">
        <v>3692</v>
      </c>
      <c r="B2" s="28"/>
      <c r="C2" s="28"/>
      <c r="D2" s="28"/>
      <c r="E2" s="28"/>
      <c r="F2" s="28"/>
      <c r="G2" s="28"/>
      <c r="H2" s="28"/>
    </row>
    <row r="3" spans="1:12" x14ac:dyDescent="0.15">
      <c r="A3" s="27"/>
    </row>
    <row r="4" spans="1:12" ht="11.25" customHeight="1" x14ac:dyDescent="0.15">
      <c r="A4" s="3000" t="s">
        <v>5</v>
      </c>
      <c r="B4" s="3000" t="s">
        <v>3629</v>
      </c>
      <c r="C4" s="3088">
        <v>2018</v>
      </c>
      <c r="D4" s="3082"/>
      <c r="E4" s="3088">
        <v>2019</v>
      </c>
      <c r="F4" s="3082"/>
      <c r="G4" s="3088">
        <v>2020</v>
      </c>
      <c r="H4" s="3082"/>
      <c r="I4" s="3088">
        <v>2021</v>
      </c>
      <c r="J4" s="3082"/>
      <c r="K4" s="3088">
        <v>2022</v>
      </c>
      <c r="L4" s="3082"/>
    </row>
    <row r="5" spans="1:12" ht="26.25" customHeight="1" x14ac:dyDescent="0.15">
      <c r="A5" s="9"/>
      <c r="B5" s="9"/>
      <c r="C5" s="3089" t="s">
        <v>3693</v>
      </c>
      <c r="D5" s="3090" t="s">
        <v>3689</v>
      </c>
      <c r="E5" s="3089" t="s">
        <v>3694</v>
      </c>
      <c r="F5" s="2968" t="s">
        <v>3689</v>
      </c>
      <c r="G5" s="3089" t="s">
        <v>3694</v>
      </c>
      <c r="H5" s="2968" t="s">
        <v>3689</v>
      </c>
      <c r="I5" s="3089" t="s">
        <v>3694</v>
      </c>
      <c r="J5" s="2968" t="s">
        <v>3689</v>
      </c>
      <c r="K5" s="3089" t="s">
        <v>3694</v>
      </c>
      <c r="L5" s="2968" t="s">
        <v>3689</v>
      </c>
    </row>
    <row r="6" spans="1:12" s="28" customFormat="1" x14ac:dyDescent="0.25">
      <c r="A6" s="5" t="s">
        <v>2</v>
      </c>
      <c r="B6" s="1663"/>
      <c r="C6" s="976">
        <v>2947</v>
      </c>
      <c r="D6" s="3091">
        <v>6131052398</v>
      </c>
      <c r="E6" s="976">
        <v>2444</v>
      </c>
      <c r="F6" s="3092">
        <v>6136360101</v>
      </c>
      <c r="G6" s="976">
        <v>2150</v>
      </c>
      <c r="H6" s="3092">
        <v>6115877493</v>
      </c>
      <c r="I6" s="976">
        <v>1790</v>
      </c>
      <c r="J6" s="3092">
        <v>4552497462</v>
      </c>
      <c r="K6" s="976">
        <f>SUM(K7:K19)</f>
        <v>1760</v>
      </c>
      <c r="L6" s="976">
        <f>SUM(L7:L19)</f>
        <v>5077148591</v>
      </c>
    </row>
    <row r="7" spans="1:12" s="28" customFormat="1" x14ac:dyDescent="0.25">
      <c r="A7" s="13" t="s">
        <v>9</v>
      </c>
      <c r="B7" s="1662" t="s">
        <v>3640</v>
      </c>
      <c r="C7" s="420">
        <v>52</v>
      </c>
      <c r="D7" s="3093">
        <v>132510490</v>
      </c>
      <c r="E7" s="420">
        <v>46</v>
      </c>
      <c r="F7" s="3093">
        <v>131910208</v>
      </c>
      <c r="G7" s="420">
        <v>54</v>
      </c>
      <c r="H7" s="3094">
        <v>132735907</v>
      </c>
      <c r="I7" s="420">
        <v>46</v>
      </c>
      <c r="J7" s="3094">
        <v>120805507</v>
      </c>
      <c r="K7" s="420">
        <v>34</v>
      </c>
      <c r="L7" s="3094">
        <v>90839693</v>
      </c>
    </row>
    <row r="8" spans="1:12" s="28" customFormat="1" x14ac:dyDescent="0.25">
      <c r="A8" s="13" t="s">
        <v>3695</v>
      </c>
      <c r="B8" s="1662" t="s">
        <v>3642</v>
      </c>
      <c r="C8" s="420">
        <v>76</v>
      </c>
      <c r="D8" s="3093">
        <v>255014794</v>
      </c>
      <c r="E8" s="420">
        <v>76</v>
      </c>
      <c r="F8" s="3093">
        <v>254240063</v>
      </c>
      <c r="G8" s="420">
        <v>73</v>
      </c>
      <c r="H8" s="3094">
        <v>219959010</v>
      </c>
      <c r="I8" s="420">
        <v>141</v>
      </c>
      <c r="J8" s="3094">
        <v>238102120</v>
      </c>
      <c r="K8" s="420">
        <v>120</v>
      </c>
      <c r="L8" s="3094">
        <v>238236768</v>
      </c>
    </row>
    <row r="9" spans="1:12" s="28" customFormat="1" ht="21" x14ac:dyDescent="0.25">
      <c r="A9" s="13" t="s">
        <v>11</v>
      </c>
      <c r="B9" s="1631" t="s">
        <v>3643</v>
      </c>
      <c r="C9" s="420">
        <v>109</v>
      </c>
      <c r="D9" s="3093">
        <v>385436604</v>
      </c>
      <c r="E9" s="420">
        <v>84</v>
      </c>
      <c r="F9" s="3093">
        <v>373520028</v>
      </c>
      <c r="G9" s="420">
        <v>65</v>
      </c>
      <c r="H9" s="3094">
        <v>287988116</v>
      </c>
      <c r="I9" s="420">
        <v>63</v>
      </c>
      <c r="J9" s="3094">
        <v>224866244</v>
      </c>
      <c r="K9" s="420">
        <v>89</v>
      </c>
      <c r="L9" s="3094">
        <v>264126789</v>
      </c>
    </row>
    <row r="10" spans="1:12" s="28" customFormat="1" x14ac:dyDescent="0.25">
      <c r="A10" s="13" t="s">
        <v>3644</v>
      </c>
      <c r="B10" s="1631" t="s">
        <v>3645</v>
      </c>
      <c r="C10" s="420">
        <v>27</v>
      </c>
      <c r="D10" s="3093">
        <v>117645000</v>
      </c>
      <c r="E10" s="420">
        <v>32</v>
      </c>
      <c r="F10" s="3093">
        <v>135000000</v>
      </c>
      <c r="G10" s="420">
        <v>43</v>
      </c>
      <c r="H10" s="3094">
        <v>197735000</v>
      </c>
      <c r="I10" s="420">
        <v>20</v>
      </c>
      <c r="J10" s="3094">
        <v>119889030</v>
      </c>
      <c r="K10" s="420">
        <v>25</v>
      </c>
      <c r="L10" s="3094">
        <v>119904700</v>
      </c>
    </row>
    <row r="11" spans="1:12" s="28" customFormat="1" ht="31.5" x14ac:dyDescent="0.25">
      <c r="A11" s="13" t="s">
        <v>3696</v>
      </c>
      <c r="B11" s="1631" t="s">
        <v>3647</v>
      </c>
      <c r="C11" s="420">
        <v>80</v>
      </c>
      <c r="D11" s="3093">
        <v>229656091</v>
      </c>
      <c r="E11" s="420">
        <v>101</v>
      </c>
      <c r="F11" s="3093">
        <v>288987846</v>
      </c>
      <c r="G11" s="420">
        <v>142</v>
      </c>
      <c r="H11" s="3094">
        <v>300622565</v>
      </c>
      <c r="I11" s="420">
        <v>119</v>
      </c>
      <c r="J11" s="3094">
        <v>270111208</v>
      </c>
      <c r="K11" s="420">
        <v>128</v>
      </c>
      <c r="L11" s="3094">
        <v>349449444</v>
      </c>
    </row>
    <row r="12" spans="1:12" s="28" customFormat="1" x14ac:dyDescent="0.15">
      <c r="A12" s="3026" t="s">
        <v>17</v>
      </c>
      <c r="B12" s="20" t="s">
        <v>3648</v>
      </c>
      <c r="C12" s="51" t="s">
        <v>265</v>
      </c>
      <c r="D12" s="51" t="s">
        <v>265</v>
      </c>
      <c r="E12" s="51">
        <v>17</v>
      </c>
      <c r="F12" s="51">
        <v>34999999</v>
      </c>
      <c r="G12" s="420">
        <v>13</v>
      </c>
      <c r="H12" s="3094">
        <v>25000000</v>
      </c>
      <c r="I12" s="420">
        <v>19</v>
      </c>
      <c r="J12" s="3094">
        <v>27000000</v>
      </c>
      <c r="K12" s="420">
        <v>12</v>
      </c>
      <c r="L12" s="3094">
        <v>21476296</v>
      </c>
    </row>
    <row r="13" spans="1:12" s="28" customFormat="1" ht="11.25" x14ac:dyDescent="0.25">
      <c r="A13" s="13" t="s">
        <v>3697</v>
      </c>
      <c r="B13" s="1631" t="s">
        <v>3648</v>
      </c>
      <c r="C13" s="51" t="s">
        <v>265</v>
      </c>
      <c r="D13" s="51" t="s">
        <v>265</v>
      </c>
      <c r="E13" s="51">
        <v>0</v>
      </c>
      <c r="F13" s="51">
        <v>0</v>
      </c>
      <c r="G13" s="51">
        <v>0</v>
      </c>
      <c r="H13" s="3094">
        <v>0</v>
      </c>
      <c r="I13" s="51">
        <v>1</v>
      </c>
      <c r="J13" s="3094">
        <v>2000000</v>
      </c>
      <c r="K13" s="51">
        <v>3</v>
      </c>
      <c r="L13" s="3094">
        <v>6665596</v>
      </c>
    </row>
    <row r="14" spans="1:12" s="28" customFormat="1" x14ac:dyDescent="0.25">
      <c r="A14" s="13" t="s">
        <v>19</v>
      </c>
      <c r="B14" s="1631" t="s">
        <v>3648</v>
      </c>
      <c r="C14" s="420">
        <v>609</v>
      </c>
      <c r="D14" s="3093">
        <v>1053978169</v>
      </c>
      <c r="E14" s="420">
        <v>378</v>
      </c>
      <c r="F14" s="3093">
        <v>834997538</v>
      </c>
      <c r="G14" s="420">
        <v>274</v>
      </c>
      <c r="H14" s="3094">
        <v>628840909</v>
      </c>
      <c r="I14" s="420">
        <v>202</v>
      </c>
      <c r="J14" s="3094">
        <v>463862478</v>
      </c>
      <c r="K14" s="420">
        <v>202</v>
      </c>
      <c r="L14" s="3094">
        <v>533111818</v>
      </c>
    </row>
    <row r="15" spans="1:12" s="28" customFormat="1" x14ac:dyDescent="0.25">
      <c r="A15" s="956" t="s">
        <v>20</v>
      </c>
      <c r="B15" s="1631" t="s">
        <v>3650</v>
      </c>
      <c r="C15" s="420">
        <v>1083</v>
      </c>
      <c r="D15" s="3093">
        <v>1978347121</v>
      </c>
      <c r="E15" s="420">
        <v>914</v>
      </c>
      <c r="F15" s="3093">
        <v>1978615154</v>
      </c>
      <c r="G15" s="420">
        <v>711</v>
      </c>
      <c r="H15" s="3094">
        <v>2244433339</v>
      </c>
      <c r="I15" s="420">
        <v>512</v>
      </c>
      <c r="J15" s="3094">
        <v>1418564597</v>
      </c>
      <c r="K15" s="420">
        <v>578</v>
      </c>
      <c r="L15" s="3094">
        <v>1818089413</v>
      </c>
    </row>
    <row r="16" spans="1:12" s="28" customFormat="1" x14ac:dyDescent="0.25">
      <c r="A16" s="13" t="s">
        <v>328</v>
      </c>
      <c r="B16" s="1631" t="s">
        <v>3651</v>
      </c>
      <c r="C16" s="420">
        <v>306</v>
      </c>
      <c r="D16" s="3093">
        <v>827364870</v>
      </c>
      <c r="E16" s="420">
        <v>232</v>
      </c>
      <c r="F16" s="3093">
        <v>849907439</v>
      </c>
      <c r="G16" s="420">
        <v>276</v>
      </c>
      <c r="H16" s="3094">
        <v>718829550</v>
      </c>
      <c r="I16" s="420">
        <v>189</v>
      </c>
      <c r="J16" s="3094">
        <v>453305132</v>
      </c>
      <c r="K16" s="420">
        <v>141</v>
      </c>
      <c r="L16" s="3094">
        <v>317778020</v>
      </c>
    </row>
    <row r="17" spans="1:12" s="28" customFormat="1" x14ac:dyDescent="0.25">
      <c r="A17" s="13" t="s">
        <v>3698</v>
      </c>
      <c r="B17" s="1631" t="s">
        <v>3653</v>
      </c>
      <c r="C17" s="420">
        <v>461</v>
      </c>
      <c r="D17" s="3093">
        <v>920379223</v>
      </c>
      <c r="E17" s="420">
        <v>383</v>
      </c>
      <c r="F17" s="3093">
        <v>870584272</v>
      </c>
      <c r="G17" s="420">
        <v>390</v>
      </c>
      <c r="H17" s="3094">
        <v>933898568</v>
      </c>
      <c r="I17" s="420">
        <v>333</v>
      </c>
      <c r="J17" s="3094">
        <v>778529688</v>
      </c>
      <c r="K17" s="420">
        <v>336</v>
      </c>
      <c r="L17" s="3094">
        <v>960842603</v>
      </c>
    </row>
    <row r="18" spans="1:12" s="28" customFormat="1" x14ac:dyDescent="0.25">
      <c r="A18" s="13" t="s">
        <v>24</v>
      </c>
      <c r="B18" s="1631" t="s">
        <v>3654</v>
      </c>
      <c r="C18" s="420">
        <v>34</v>
      </c>
      <c r="D18" s="3093">
        <v>122425665</v>
      </c>
      <c r="E18" s="420">
        <v>24</v>
      </c>
      <c r="F18" s="3093">
        <v>90000000</v>
      </c>
      <c r="G18" s="420">
        <v>25</v>
      </c>
      <c r="H18" s="3094">
        <v>91500000</v>
      </c>
      <c r="I18" s="420">
        <v>18</v>
      </c>
      <c r="J18" s="3094">
        <v>70200000</v>
      </c>
      <c r="K18" s="420">
        <v>18</v>
      </c>
      <c r="L18" s="3094">
        <v>78000000</v>
      </c>
    </row>
    <row r="19" spans="1:12" s="28" customFormat="1" ht="11.25" x14ac:dyDescent="0.25">
      <c r="A19" s="13" t="s">
        <v>3699</v>
      </c>
      <c r="B19" s="1662" t="s">
        <v>3656</v>
      </c>
      <c r="C19" s="420">
        <v>110</v>
      </c>
      <c r="D19" s="3093">
        <v>108294371</v>
      </c>
      <c r="E19" s="420">
        <v>157</v>
      </c>
      <c r="F19" s="3093">
        <v>293597554</v>
      </c>
      <c r="G19" s="420">
        <v>84</v>
      </c>
      <c r="H19" s="3094">
        <v>334334529</v>
      </c>
      <c r="I19" s="420">
        <v>127</v>
      </c>
      <c r="J19" s="3094">
        <v>365261458</v>
      </c>
      <c r="K19" s="420">
        <v>74</v>
      </c>
      <c r="L19" s="3094">
        <v>278627451</v>
      </c>
    </row>
    <row r="20" spans="1:12" s="28" customFormat="1" x14ac:dyDescent="0.25">
      <c r="A20" s="13"/>
      <c r="B20" s="1662"/>
      <c r="C20" s="420"/>
      <c r="D20" s="3093"/>
      <c r="E20" s="420"/>
      <c r="F20" s="3093"/>
      <c r="G20" s="3093"/>
      <c r="H20" s="3093"/>
    </row>
    <row r="21" spans="1:12" s="28" customFormat="1" ht="11.25" customHeight="1" x14ac:dyDescent="0.25">
      <c r="A21" s="26" t="s">
        <v>3700</v>
      </c>
      <c r="B21" s="15"/>
      <c r="C21" s="15"/>
      <c r="D21" s="15"/>
      <c r="E21" s="15"/>
      <c r="F21" s="15"/>
      <c r="G21" s="15"/>
      <c r="H21" s="15"/>
    </row>
    <row r="22" spans="1:12" s="28" customFormat="1" ht="11.25" customHeight="1" x14ac:dyDescent="0.25">
      <c r="A22" s="15" t="s">
        <v>3701</v>
      </c>
      <c r="B22" s="15"/>
      <c r="C22" s="15"/>
      <c r="D22" s="15"/>
      <c r="E22" s="15"/>
      <c r="F22" s="15"/>
      <c r="G22" s="15"/>
      <c r="H22" s="15"/>
    </row>
    <row r="23" spans="1:12" s="28" customFormat="1" ht="11.25" customHeight="1" x14ac:dyDescent="0.15">
      <c r="A23" s="3087" t="s">
        <v>25</v>
      </c>
      <c r="B23" s="15"/>
      <c r="C23" s="15"/>
      <c r="D23" s="15"/>
      <c r="E23" s="15"/>
      <c r="F23" s="15"/>
      <c r="G23" s="15"/>
      <c r="H23" s="15"/>
    </row>
    <row r="24" spans="1:12" s="28" customFormat="1" ht="11.25" customHeight="1" x14ac:dyDescent="0.25">
      <c r="A24" s="28" t="s">
        <v>437</v>
      </c>
      <c r="B24" s="327"/>
      <c r="C24" s="327"/>
      <c r="D24" s="327"/>
      <c r="E24" s="327"/>
      <c r="F24" s="15"/>
      <c r="G24" s="15"/>
      <c r="H24" s="15"/>
    </row>
    <row r="25" spans="1:12" s="28" customFormat="1" ht="11.25" customHeight="1" x14ac:dyDescent="0.25">
      <c r="A25" s="15" t="s">
        <v>3583</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dimension ref="A2:U29"/>
  <sheetViews>
    <sheetView workbookViewId="0">
      <selection activeCell="C32" sqref="C32"/>
    </sheetView>
  </sheetViews>
  <sheetFormatPr baseColWidth="10" defaultColWidth="9.140625" defaultRowHeight="10.5" x14ac:dyDescent="0.15"/>
  <cols>
    <col min="1" max="1" width="20" style="20" customWidth="1"/>
    <col min="2" max="4" width="12.85546875" style="20" customWidth="1"/>
    <col min="5" max="5" width="16.7109375" style="20" customWidth="1"/>
    <col min="6" max="10" width="12.85546875" style="20" customWidth="1"/>
    <col min="11" max="12" width="10.7109375" style="20" customWidth="1"/>
    <col min="13" max="13" width="12.85546875" style="20" customWidth="1"/>
    <col min="14" max="16" width="10.7109375" style="20" customWidth="1"/>
    <col min="17" max="17" width="12.85546875" style="20" customWidth="1"/>
    <col min="18" max="20" width="10.7109375" style="20" customWidth="1"/>
    <col min="21" max="21" width="12.85546875" style="20" customWidth="1"/>
    <col min="22" max="16384" width="9.140625" style="20"/>
  </cols>
  <sheetData>
    <row r="2" spans="1:21" s="101" customFormat="1" ht="15" customHeight="1" x14ac:dyDescent="0.25">
      <c r="A2" s="17" t="s">
        <v>3702</v>
      </c>
      <c r="B2" s="5"/>
      <c r="C2" s="5"/>
      <c r="D2" s="5"/>
      <c r="E2" s="5"/>
      <c r="F2" s="5"/>
      <c r="G2" s="5"/>
      <c r="H2" s="5"/>
      <c r="I2" s="5"/>
      <c r="J2" s="28"/>
      <c r="K2" s="28"/>
      <c r="L2" s="28"/>
      <c r="M2" s="28"/>
    </row>
    <row r="4" spans="1:21" ht="21" x14ac:dyDescent="0.15">
      <c r="A4" s="3095" t="s">
        <v>3703</v>
      </c>
      <c r="B4" s="2961">
        <v>2018</v>
      </c>
      <c r="C4" s="3082"/>
      <c r="D4" s="3082"/>
      <c r="E4" s="3082"/>
      <c r="F4" s="2961">
        <v>2019</v>
      </c>
      <c r="G4" s="3082"/>
      <c r="H4" s="3082"/>
      <c r="I4" s="3082"/>
      <c r="J4" s="2961">
        <v>2020</v>
      </c>
      <c r="K4" s="3082"/>
      <c r="L4" s="3082"/>
      <c r="M4" s="3082"/>
      <c r="N4" s="2961">
        <v>2021</v>
      </c>
      <c r="O4" s="3082"/>
      <c r="P4" s="3082"/>
      <c r="Q4" s="3082"/>
      <c r="R4" s="2961">
        <v>2022</v>
      </c>
      <c r="S4" s="3082"/>
      <c r="T4" s="3082"/>
      <c r="U4" s="3082"/>
    </row>
    <row r="5" spans="1:21" ht="11.25" x14ac:dyDescent="0.15">
      <c r="A5" s="9"/>
      <c r="B5" s="2978" t="s">
        <v>103</v>
      </c>
      <c r="C5" s="2978" t="s">
        <v>7</v>
      </c>
      <c r="D5" s="2978" t="s">
        <v>8</v>
      </c>
      <c r="E5" s="3096" t="s">
        <v>3704</v>
      </c>
      <c r="F5" s="2978" t="s">
        <v>103</v>
      </c>
      <c r="G5" s="2978" t="s">
        <v>7</v>
      </c>
      <c r="H5" s="2978" t="s">
        <v>8</v>
      </c>
      <c r="I5" s="3096" t="s">
        <v>3704</v>
      </c>
      <c r="J5" s="2978" t="s">
        <v>103</v>
      </c>
      <c r="K5" s="2978" t="s">
        <v>7</v>
      </c>
      <c r="L5" s="2978" t="s">
        <v>8</v>
      </c>
      <c r="M5" s="3096" t="s">
        <v>3704</v>
      </c>
      <c r="N5" s="2978" t="s">
        <v>103</v>
      </c>
      <c r="O5" s="2978" t="s">
        <v>7</v>
      </c>
      <c r="P5" s="2978" t="s">
        <v>8</v>
      </c>
      <c r="Q5" s="3096" t="s">
        <v>3704</v>
      </c>
      <c r="R5" s="2978" t="s">
        <v>103</v>
      </c>
      <c r="S5" s="2978" t="s">
        <v>7</v>
      </c>
      <c r="T5" s="2978" t="s">
        <v>8</v>
      </c>
      <c r="U5" s="3096" t="s">
        <v>3704</v>
      </c>
    </row>
    <row r="6" spans="1:21" x14ac:dyDescent="0.15">
      <c r="A6" s="2" t="s">
        <v>2</v>
      </c>
      <c r="B6" s="49">
        <v>1813</v>
      </c>
      <c r="C6" s="49">
        <v>716</v>
      </c>
      <c r="D6" s="49">
        <v>807</v>
      </c>
      <c r="E6" s="1268">
        <v>290</v>
      </c>
      <c r="F6" s="49">
        <v>1699</v>
      </c>
      <c r="G6" s="49">
        <v>727</v>
      </c>
      <c r="H6" s="49">
        <v>907</v>
      </c>
      <c r="I6" s="1268">
        <v>65</v>
      </c>
      <c r="J6" s="64">
        <v>1119</v>
      </c>
      <c r="K6" s="64">
        <v>499</v>
      </c>
      <c r="L6" s="64">
        <v>528</v>
      </c>
      <c r="M6" s="3015">
        <v>92</v>
      </c>
      <c r="N6" s="64">
        <v>1405</v>
      </c>
      <c r="O6" s="64">
        <v>673</v>
      </c>
      <c r="P6" s="64">
        <v>693</v>
      </c>
      <c r="Q6" s="3015">
        <v>39</v>
      </c>
      <c r="R6" s="64">
        <f>SUM(R7,R13,R15,R21)</f>
        <v>1841</v>
      </c>
      <c r="S6" s="64">
        <f>SUM(S7,S13,S15,S21)</f>
        <v>825</v>
      </c>
      <c r="T6" s="64">
        <f t="shared" ref="T6:U6" si="0">SUM(T7,T13,T15,T21)</f>
        <v>966</v>
      </c>
      <c r="U6" s="64">
        <f t="shared" si="0"/>
        <v>50</v>
      </c>
    </row>
    <row r="7" spans="1:21" x14ac:dyDescent="0.15">
      <c r="A7" s="2" t="s">
        <v>3098</v>
      </c>
      <c r="B7" s="49">
        <v>5</v>
      </c>
      <c r="C7" s="49">
        <v>2</v>
      </c>
      <c r="D7" s="49">
        <v>3</v>
      </c>
      <c r="E7" s="1270">
        <v>0</v>
      </c>
      <c r="F7" s="49">
        <v>19</v>
      </c>
      <c r="G7" s="49">
        <v>12</v>
      </c>
      <c r="H7" s="49">
        <v>6</v>
      </c>
      <c r="I7" s="1270">
        <v>1</v>
      </c>
      <c r="J7" s="64">
        <v>11</v>
      </c>
      <c r="K7" s="64">
        <v>8</v>
      </c>
      <c r="L7" s="64">
        <v>2</v>
      </c>
      <c r="M7" s="3097">
        <v>1</v>
      </c>
      <c r="N7" s="64">
        <v>17</v>
      </c>
      <c r="O7" s="64">
        <v>6</v>
      </c>
      <c r="P7" s="64">
        <v>10</v>
      </c>
      <c r="Q7" s="3097">
        <v>1</v>
      </c>
      <c r="R7" s="64">
        <f>SUM(R8:R12)</f>
        <v>7</v>
      </c>
      <c r="S7" s="64">
        <f>SUM(S8:S12)</f>
        <v>3</v>
      </c>
      <c r="T7" s="64">
        <f t="shared" ref="T7" si="1">SUM(T8:T12)</f>
        <v>3</v>
      </c>
      <c r="U7" s="64">
        <f>SUM(U8:U12)</f>
        <v>1</v>
      </c>
    </row>
    <row r="8" spans="1:21" x14ac:dyDescent="0.15">
      <c r="A8" s="14" t="s">
        <v>9</v>
      </c>
      <c r="B8" s="49">
        <v>0</v>
      </c>
      <c r="C8" s="51">
        <v>0</v>
      </c>
      <c r="D8" s="51">
        <v>0</v>
      </c>
      <c r="E8" s="1254">
        <v>0</v>
      </c>
      <c r="F8" s="49">
        <v>6</v>
      </c>
      <c r="G8" s="51">
        <v>2</v>
      </c>
      <c r="H8" s="51">
        <v>4</v>
      </c>
      <c r="I8" s="1254">
        <v>0</v>
      </c>
      <c r="J8" s="64">
        <v>7</v>
      </c>
      <c r="K8" s="481">
        <v>5</v>
      </c>
      <c r="L8" s="481">
        <v>2</v>
      </c>
      <c r="M8" s="3098">
        <v>0</v>
      </c>
      <c r="N8" s="64">
        <v>9</v>
      </c>
      <c r="O8" s="481">
        <v>1</v>
      </c>
      <c r="P8" s="481">
        <v>8</v>
      </c>
      <c r="Q8" s="3098">
        <v>0</v>
      </c>
      <c r="R8" s="64">
        <f>SUM(S8:U8)</f>
        <v>1</v>
      </c>
      <c r="S8" s="734">
        <v>0</v>
      </c>
      <c r="T8" s="734">
        <v>1</v>
      </c>
      <c r="U8" s="734">
        <v>0</v>
      </c>
    </row>
    <row r="9" spans="1:21" x14ac:dyDescent="0.15">
      <c r="A9" s="14" t="s">
        <v>10</v>
      </c>
      <c r="B9" s="49">
        <v>2</v>
      </c>
      <c r="C9" s="51">
        <v>1</v>
      </c>
      <c r="D9" s="51">
        <v>1</v>
      </c>
      <c r="E9" s="1254">
        <v>0</v>
      </c>
      <c r="F9" s="49">
        <v>8</v>
      </c>
      <c r="G9" s="51">
        <v>6</v>
      </c>
      <c r="H9" s="51">
        <v>1</v>
      </c>
      <c r="I9" s="1254">
        <v>1</v>
      </c>
      <c r="J9" s="64">
        <v>3</v>
      </c>
      <c r="K9" s="481">
        <v>3</v>
      </c>
      <c r="L9" s="481">
        <v>0</v>
      </c>
      <c r="M9" s="3098">
        <v>0</v>
      </c>
      <c r="N9" s="64">
        <v>0</v>
      </c>
      <c r="O9" s="481">
        <v>0</v>
      </c>
      <c r="P9" s="481">
        <v>0</v>
      </c>
      <c r="Q9" s="3098">
        <v>0</v>
      </c>
      <c r="R9" s="64">
        <f t="shared" ref="R9:R22" si="2">SUM(S9:U9)</f>
        <v>4</v>
      </c>
      <c r="S9" s="734">
        <v>3</v>
      </c>
      <c r="T9" s="734">
        <v>1</v>
      </c>
      <c r="U9" s="734">
        <v>0</v>
      </c>
    </row>
    <row r="10" spans="1:21" x14ac:dyDescent="0.15">
      <c r="A10" s="14" t="s">
        <v>11</v>
      </c>
      <c r="B10" s="49">
        <v>0</v>
      </c>
      <c r="C10" s="51">
        <v>0</v>
      </c>
      <c r="D10" s="51">
        <v>0</v>
      </c>
      <c r="E10" s="1254">
        <v>0</v>
      </c>
      <c r="F10" s="49">
        <v>5</v>
      </c>
      <c r="G10" s="51">
        <v>4</v>
      </c>
      <c r="H10" s="51">
        <v>1</v>
      </c>
      <c r="I10" s="1254">
        <v>0</v>
      </c>
      <c r="J10" s="64">
        <v>1</v>
      </c>
      <c r="K10" s="481">
        <v>0</v>
      </c>
      <c r="L10" s="481">
        <v>0</v>
      </c>
      <c r="M10" s="3098">
        <v>1</v>
      </c>
      <c r="N10" s="64">
        <v>5</v>
      </c>
      <c r="O10" s="481">
        <v>4</v>
      </c>
      <c r="P10" s="481">
        <v>1</v>
      </c>
      <c r="Q10" s="3098">
        <v>0</v>
      </c>
      <c r="R10" s="64">
        <f t="shared" si="2"/>
        <v>2</v>
      </c>
      <c r="S10" s="734">
        <v>0</v>
      </c>
      <c r="T10" s="734">
        <v>1</v>
      </c>
      <c r="U10" s="734">
        <v>1</v>
      </c>
    </row>
    <row r="11" spans="1:21" x14ac:dyDescent="0.15">
      <c r="A11" s="14" t="s">
        <v>12</v>
      </c>
      <c r="B11" s="49">
        <v>3</v>
      </c>
      <c r="C11" s="51">
        <v>1</v>
      </c>
      <c r="D11" s="51">
        <v>2</v>
      </c>
      <c r="E11" s="1254">
        <v>0</v>
      </c>
      <c r="F11" s="49">
        <v>0</v>
      </c>
      <c r="G11" s="51">
        <v>0</v>
      </c>
      <c r="H11" s="51">
        <v>0</v>
      </c>
      <c r="I11" s="1254">
        <v>0</v>
      </c>
      <c r="J11" s="64">
        <v>0</v>
      </c>
      <c r="K11" s="481">
        <v>0</v>
      </c>
      <c r="L11" s="481">
        <v>0</v>
      </c>
      <c r="M11" s="3098">
        <v>0</v>
      </c>
      <c r="N11" s="64">
        <v>3</v>
      </c>
      <c r="O11" s="481">
        <v>1</v>
      </c>
      <c r="P11" s="481">
        <v>1</v>
      </c>
      <c r="Q11" s="3098">
        <v>1</v>
      </c>
      <c r="R11" s="64">
        <f t="shared" si="2"/>
        <v>0</v>
      </c>
      <c r="S11" s="734">
        <v>0</v>
      </c>
      <c r="T11" s="734">
        <v>0</v>
      </c>
      <c r="U11" s="734">
        <v>0</v>
      </c>
    </row>
    <row r="12" spans="1:21" x14ac:dyDescent="0.15">
      <c r="A12" s="14" t="s">
        <v>13</v>
      </c>
      <c r="B12" s="49">
        <v>0</v>
      </c>
      <c r="C12" s="51">
        <v>0</v>
      </c>
      <c r="D12" s="51">
        <v>0</v>
      </c>
      <c r="E12" s="1254">
        <v>0</v>
      </c>
      <c r="F12" s="49">
        <v>0</v>
      </c>
      <c r="G12" s="51">
        <v>0</v>
      </c>
      <c r="H12" s="51">
        <v>0</v>
      </c>
      <c r="I12" s="1254">
        <v>0</v>
      </c>
      <c r="J12" s="64">
        <v>0</v>
      </c>
      <c r="K12" s="481">
        <v>0</v>
      </c>
      <c r="L12" s="481">
        <v>0</v>
      </c>
      <c r="M12" s="3098">
        <v>0</v>
      </c>
      <c r="N12" s="64">
        <v>0</v>
      </c>
      <c r="O12" s="481">
        <v>0</v>
      </c>
      <c r="P12" s="481">
        <v>0</v>
      </c>
      <c r="Q12" s="3098">
        <v>0</v>
      </c>
      <c r="R12" s="64">
        <f t="shared" si="2"/>
        <v>0</v>
      </c>
      <c r="S12" s="734">
        <v>0</v>
      </c>
      <c r="T12" s="734">
        <v>0</v>
      </c>
      <c r="U12" s="734">
        <v>0</v>
      </c>
    </row>
    <row r="13" spans="1:21" x14ac:dyDescent="0.15">
      <c r="A13" s="2" t="s">
        <v>3705</v>
      </c>
      <c r="B13" s="49">
        <v>200</v>
      </c>
      <c r="C13" s="49">
        <v>91</v>
      </c>
      <c r="D13" s="49">
        <v>89</v>
      </c>
      <c r="E13" s="1270">
        <v>20</v>
      </c>
      <c r="F13" s="49">
        <v>77</v>
      </c>
      <c r="G13" s="49">
        <v>29</v>
      </c>
      <c r="H13" s="49">
        <v>36</v>
      </c>
      <c r="I13" s="1270">
        <v>12</v>
      </c>
      <c r="J13" s="64">
        <v>113</v>
      </c>
      <c r="K13" s="64">
        <v>34</v>
      </c>
      <c r="L13" s="64">
        <v>60</v>
      </c>
      <c r="M13" s="3097">
        <v>19</v>
      </c>
      <c r="N13" s="64">
        <v>158</v>
      </c>
      <c r="O13" s="64">
        <v>70</v>
      </c>
      <c r="P13" s="64">
        <v>72</v>
      </c>
      <c r="Q13" s="3097">
        <v>16</v>
      </c>
      <c r="R13" s="64">
        <f t="shared" ref="R13:U13" si="3">SUM(R14)</f>
        <v>123</v>
      </c>
      <c r="S13" s="64">
        <f t="shared" si="3"/>
        <v>42</v>
      </c>
      <c r="T13" s="64">
        <f t="shared" si="3"/>
        <v>55</v>
      </c>
      <c r="U13" s="64">
        <f t="shared" si="3"/>
        <v>26</v>
      </c>
    </row>
    <row r="14" spans="1:21" ht="11.25" x14ac:dyDescent="0.15">
      <c r="A14" s="14" t="s">
        <v>3706</v>
      </c>
      <c r="B14" s="49">
        <v>200</v>
      </c>
      <c r="C14" s="51">
        <v>91</v>
      </c>
      <c r="D14" s="51">
        <v>89</v>
      </c>
      <c r="E14" s="1254">
        <v>20</v>
      </c>
      <c r="F14" s="49">
        <v>77</v>
      </c>
      <c r="G14" s="51">
        <v>29</v>
      </c>
      <c r="H14" s="51">
        <v>36</v>
      </c>
      <c r="I14" s="1254">
        <v>12</v>
      </c>
      <c r="J14" s="64">
        <v>113</v>
      </c>
      <c r="K14" s="481">
        <v>34</v>
      </c>
      <c r="L14" s="481">
        <v>60</v>
      </c>
      <c r="M14" s="3098">
        <v>19</v>
      </c>
      <c r="N14" s="64">
        <v>158</v>
      </c>
      <c r="O14" s="481">
        <v>70</v>
      </c>
      <c r="P14" s="481">
        <v>72</v>
      </c>
      <c r="Q14" s="3098">
        <v>16</v>
      </c>
      <c r="R14" s="64">
        <f t="shared" si="2"/>
        <v>123</v>
      </c>
      <c r="S14" s="734">
        <v>42</v>
      </c>
      <c r="T14" s="734">
        <v>55</v>
      </c>
      <c r="U14" s="734">
        <v>26</v>
      </c>
    </row>
    <row r="15" spans="1:21" x14ac:dyDescent="0.15">
      <c r="A15" s="2" t="s">
        <v>3707</v>
      </c>
      <c r="B15" s="49">
        <v>1594</v>
      </c>
      <c r="C15" s="49">
        <v>623</v>
      </c>
      <c r="D15" s="49">
        <v>705</v>
      </c>
      <c r="E15" s="1270">
        <v>266</v>
      </c>
      <c r="F15" s="49">
        <v>1584</v>
      </c>
      <c r="G15" s="49">
        <v>684</v>
      </c>
      <c r="H15" s="49">
        <v>859</v>
      </c>
      <c r="I15" s="1270">
        <v>41</v>
      </c>
      <c r="J15" s="64">
        <v>995</v>
      </c>
      <c r="K15" s="64">
        <v>457</v>
      </c>
      <c r="L15" s="64">
        <v>466</v>
      </c>
      <c r="M15" s="3097">
        <v>72</v>
      </c>
      <c r="N15" s="64">
        <v>1230</v>
      </c>
      <c r="O15" s="64">
        <v>597</v>
      </c>
      <c r="P15" s="64">
        <v>611</v>
      </c>
      <c r="Q15" s="3097">
        <v>22</v>
      </c>
      <c r="R15" s="64">
        <f>SUM(R16:R20)</f>
        <v>1611</v>
      </c>
      <c r="S15" s="64">
        <f>SUM(S16:S20)</f>
        <v>747</v>
      </c>
      <c r="T15" s="64">
        <f t="shared" ref="T15:U15" si="4">SUM(T16:T20)</f>
        <v>847</v>
      </c>
      <c r="U15" s="64">
        <f t="shared" si="4"/>
        <v>17</v>
      </c>
    </row>
    <row r="16" spans="1:21" ht="11.25" x14ac:dyDescent="0.15">
      <c r="A16" s="14" t="s">
        <v>3679</v>
      </c>
      <c r="B16" s="49" t="s">
        <v>265</v>
      </c>
      <c r="C16" s="51" t="s">
        <v>265</v>
      </c>
      <c r="D16" s="51" t="s">
        <v>265</v>
      </c>
      <c r="E16" s="1254" t="s">
        <v>265</v>
      </c>
      <c r="F16" s="49">
        <v>4</v>
      </c>
      <c r="G16" s="51">
        <v>3</v>
      </c>
      <c r="H16" s="51">
        <v>1</v>
      </c>
      <c r="I16" s="1254">
        <v>0</v>
      </c>
      <c r="J16" s="64">
        <v>0</v>
      </c>
      <c r="K16" s="481">
        <v>0</v>
      </c>
      <c r="L16" s="481">
        <v>0</v>
      </c>
      <c r="M16" s="3098">
        <v>0</v>
      </c>
      <c r="N16" s="64">
        <v>0</v>
      </c>
      <c r="O16" s="481">
        <v>0</v>
      </c>
      <c r="P16" s="481">
        <v>0</v>
      </c>
      <c r="Q16" s="3098">
        <v>0</v>
      </c>
      <c r="R16" s="64">
        <f t="shared" si="2"/>
        <v>0</v>
      </c>
      <c r="S16" s="734">
        <v>0</v>
      </c>
      <c r="T16" s="734">
        <v>0</v>
      </c>
      <c r="U16" s="734">
        <v>0</v>
      </c>
    </row>
    <row r="17" spans="1:21" x14ac:dyDescent="0.15">
      <c r="A17" s="14" t="s">
        <v>19</v>
      </c>
      <c r="B17" s="49">
        <v>65</v>
      </c>
      <c r="C17" s="51">
        <v>17</v>
      </c>
      <c r="D17" s="51">
        <v>44</v>
      </c>
      <c r="E17" s="1254">
        <v>4</v>
      </c>
      <c r="F17" s="49">
        <v>129</v>
      </c>
      <c r="G17" s="51">
        <v>46</v>
      </c>
      <c r="H17" s="51">
        <v>83</v>
      </c>
      <c r="I17" s="1254">
        <v>0</v>
      </c>
      <c r="J17" s="64">
        <v>88</v>
      </c>
      <c r="K17" s="481">
        <v>47</v>
      </c>
      <c r="L17" s="481">
        <v>19</v>
      </c>
      <c r="M17" s="3098">
        <v>22</v>
      </c>
      <c r="N17" s="64">
        <v>47</v>
      </c>
      <c r="O17" s="481">
        <v>19</v>
      </c>
      <c r="P17" s="481">
        <v>28</v>
      </c>
      <c r="Q17" s="3098">
        <v>0</v>
      </c>
      <c r="R17" s="64">
        <f t="shared" si="2"/>
        <v>197</v>
      </c>
      <c r="S17" s="734">
        <v>63</v>
      </c>
      <c r="T17" s="734">
        <v>133</v>
      </c>
      <c r="U17" s="734">
        <v>1</v>
      </c>
    </row>
    <row r="18" spans="1:21" x14ac:dyDescent="0.15">
      <c r="A18" s="14" t="s">
        <v>20</v>
      </c>
      <c r="B18" s="49">
        <v>1124</v>
      </c>
      <c r="C18" s="51">
        <v>451</v>
      </c>
      <c r="D18" s="51">
        <v>469</v>
      </c>
      <c r="E18" s="1254">
        <v>204</v>
      </c>
      <c r="F18" s="49">
        <v>1093</v>
      </c>
      <c r="G18" s="51">
        <v>497</v>
      </c>
      <c r="H18" s="51">
        <v>562</v>
      </c>
      <c r="I18" s="1254">
        <v>34</v>
      </c>
      <c r="J18" s="64">
        <v>699</v>
      </c>
      <c r="K18" s="481">
        <v>319</v>
      </c>
      <c r="L18" s="481">
        <v>332</v>
      </c>
      <c r="M18" s="3098">
        <v>48</v>
      </c>
      <c r="N18" s="64">
        <v>1033</v>
      </c>
      <c r="O18" s="481">
        <v>503</v>
      </c>
      <c r="P18" s="481">
        <v>509</v>
      </c>
      <c r="Q18" s="3098">
        <v>21</v>
      </c>
      <c r="R18" s="64">
        <f t="shared" si="2"/>
        <v>1122</v>
      </c>
      <c r="S18" s="734">
        <v>565</v>
      </c>
      <c r="T18" s="734">
        <v>546</v>
      </c>
      <c r="U18" s="734">
        <v>11</v>
      </c>
    </row>
    <row r="19" spans="1:21" x14ac:dyDescent="0.15">
      <c r="A19" s="14" t="s">
        <v>328</v>
      </c>
      <c r="B19" s="49">
        <v>156</v>
      </c>
      <c r="C19" s="51">
        <v>64</v>
      </c>
      <c r="D19" s="51">
        <v>58</v>
      </c>
      <c r="E19" s="1254">
        <v>34</v>
      </c>
      <c r="F19" s="49">
        <v>227</v>
      </c>
      <c r="G19" s="51">
        <v>88</v>
      </c>
      <c r="H19" s="51">
        <v>137</v>
      </c>
      <c r="I19" s="1254">
        <v>2</v>
      </c>
      <c r="J19" s="64">
        <v>140</v>
      </c>
      <c r="K19" s="481">
        <v>63</v>
      </c>
      <c r="L19" s="481">
        <v>75</v>
      </c>
      <c r="M19" s="3098">
        <v>2</v>
      </c>
      <c r="N19" s="64">
        <v>104</v>
      </c>
      <c r="O19" s="481">
        <v>53</v>
      </c>
      <c r="P19" s="481">
        <v>51</v>
      </c>
      <c r="Q19" s="3098">
        <v>0</v>
      </c>
      <c r="R19" s="64">
        <f t="shared" si="2"/>
        <v>152</v>
      </c>
      <c r="S19" s="734">
        <v>61</v>
      </c>
      <c r="T19" s="734">
        <v>87</v>
      </c>
      <c r="U19" s="734">
        <v>4</v>
      </c>
    </row>
    <row r="20" spans="1:21" x14ac:dyDescent="0.15">
      <c r="A20" s="14" t="s">
        <v>602</v>
      </c>
      <c r="B20" s="49">
        <v>249</v>
      </c>
      <c r="C20" s="51">
        <v>91</v>
      </c>
      <c r="D20" s="51">
        <v>134</v>
      </c>
      <c r="E20" s="1254">
        <v>24</v>
      </c>
      <c r="F20" s="49">
        <v>131</v>
      </c>
      <c r="G20" s="51">
        <v>50</v>
      </c>
      <c r="H20" s="51">
        <v>76</v>
      </c>
      <c r="I20" s="1254">
        <v>5</v>
      </c>
      <c r="J20" s="64">
        <v>68</v>
      </c>
      <c r="K20" s="481">
        <v>28</v>
      </c>
      <c r="L20" s="481">
        <v>40</v>
      </c>
      <c r="M20" s="3098">
        <v>0</v>
      </c>
      <c r="N20" s="64">
        <v>46</v>
      </c>
      <c r="O20" s="481">
        <v>22</v>
      </c>
      <c r="P20" s="481">
        <v>23</v>
      </c>
      <c r="Q20" s="3098">
        <v>1</v>
      </c>
      <c r="R20" s="64">
        <f t="shared" si="2"/>
        <v>140</v>
      </c>
      <c r="S20" s="734">
        <v>58</v>
      </c>
      <c r="T20" s="734">
        <v>81</v>
      </c>
      <c r="U20" s="734">
        <v>1</v>
      </c>
    </row>
    <row r="21" spans="1:21" x14ac:dyDescent="0.15">
      <c r="A21" s="2" t="s">
        <v>3100</v>
      </c>
      <c r="B21" s="49">
        <v>14</v>
      </c>
      <c r="C21" s="49">
        <v>0</v>
      </c>
      <c r="D21" s="49">
        <v>10</v>
      </c>
      <c r="E21" s="1270">
        <v>4</v>
      </c>
      <c r="F21" s="49">
        <v>19</v>
      </c>
      <c r="G21" s="49">
        <v>2</v>
      </c>
      <c r="H21" s="49">
        <v>6</v>
      </c>
      <c r="I21" s="1270">
        <v>11</v>
      </c>
      <c r="J21" s="64">
        <v>0</v>
      </c>
      <c r="K21" s="64">
        <v>0</v>
      </c>
      <c r="L21" s="64">
        <v>0</v>
      </c>
      <c r="M21" s="3097">
        <v>0</v>
      </c>
      <c r="N21" s="64">
        <v>0</v>
      </c>
      <c r="O21" s="64">
        <v>0</v>
      </c>
      <c r="P21" s="64">
        <v>0</v>
      </c>
      <c r="Q21" s="3097">
        <v>0</v>
      </c>
      <c r="R21" s="64">
        <f>SUM(R22)</f>
        <v>100</v>
      </c>
      <c r="S21" s="64">
        <f t="shared" ref="S21:U21" si="5">SUM(S22)</f>
        <v>33</v>
      </c>
      <c r="T21" s="64">
        <f t="shared" si="5"/>
        <v>61</v>
      </c>
      <c r="U21" s="64">
        <f t="shared" si="5"/>
        <v>6</v>
      </c>
    </row>
    <row r="22" spans="1:21" x14ac:dyDescent="0.15">
      <c r="A22" s="14" t="s">
        <v>3708</v>
      </c>
      <c r="B22" s="49">
        <v>14</v>
      </c>
      <c r="C22" s="51">
        <v>0</v>
      </c>
      <c r="D22" s="51">
        <v>10</v>
      </c>
      <c r="E22" s="1254">
        <v>4</v>
      </c>
      <c r="F22" s="49">
        <v>19</v>
      </c>
      <c r="G22" s="51">
        <v>2</v>
      </c>
      <c r="H22" s="51">
        <v>6</v>
      </c>
      <c r="I22" s="1254">
        <v>11</v>
      </c>
      <c r="J22" s="64">
        <v>0</v>
      </c>
      <c r="K22" s="481">
        <v>0</v>
      </c>
      <c r="L22" s="481">
        <v>0</v>
      </c>
      <c r="M22" s="3098">
        <v>0</v>
      </c>
      <c r="N22" s="64">
        <v>0</v>
      </c>
      <c r="O22" s="481">
        <v>0</v>
      </c>
      <c r="P22" s="481">
        <v>0</v>
      </c>
      <c r="Q22" s="3098">
        <v>0</v>
      </c>
      <c r="R22" s="64">
        <f t="shared" si="2"/>
        <v>100</v>
      </c>
      <c r="S22" s="734">
        <v>33</v>
      </c>
      <c r="T22" s="734">
        <v>61</v>
      </c>
      <c r="U22" s="734">
        <v>6</v>
      </c>
    </row>
    <row r="23" spans="1:21" x14ac:dyDescent="0.15">
      <c r="A23" s="27"/>
      <c r="B23" s="27"/>
      <c r="C23" s="27"/>
      <c r="D23" s="27"/>
      <c r="E23" s="27"/>
      <c r="F23" s="27"/>
      <c r="G23" s="27"/>
      <c r="H23" s="27"/>
      <c r="I23" s="27"/>
      <c r="J23" s="27"/>
      <c r="K23" s="27"/>
      <c r="L23" s="27"/>
      <c r="M23" s="27"/>
    </row>
    <row r="24" spans="1:21" x14ac:dyDescent="0.15">
      <c r="A24" s="309" t="s">
        <v>3709</v>
      </c>
      <c r="B24" s="309"/>
      <c r="C24" s="309"/>
      <c r="D24" s="309"/>
      <c r="E24" s="309"/>
      <c r="F24" s="309"/>
      <c r="G24" s="309"/>
      <c r="H24" s="309"/>
      <c r="I24" s="309"/>
      <c r="J24" s="309"/>
      <c r="K24" s="309"/>
      <c r="L24" s="309"/>
      <c r="M24" s="309"/>
    </row>
    <row r="25" spans="1:21" x14ac:dyDescent="0.15">
      <c r="A25" s="27" t="s">
        <v>3710</v>
      </c>
      <c r="B25" s="27"/>
      <c r="C25" s="27"/>
      <c r="D25" s="27"/>
      <c r="E25" s="27"/>
      <c r="F25" s="27"/>
      <c r="G25" s="27"/>
      <c r="H25" s="27"/>
      <c r="I25" s="27"/>
      <c r="J25" s="27"/>
      <c r="K25" s="27"/>
      <c r="L25" s="27"/>
      <c r="M25" s="27"/>
    </row>
    <row r="26" spans="1:21" x14ac:dyDescent="0.15">
      <c r="A26" s="26" t="s">
        <v>3711</v>
      </c>
      <c r="B26" s="27"/>
      <c r="C26" s="27"/>
      <c r="D26" s="27"/>
      <c r="E26" s="27"/>
      <c r="F26" s="27"/>
      <c r="G26" s="27"/>
      <c r="H26" s="27"/>
      <c r="I26" s="27"/>
      <c r="J26" s="27"/>
      <c r="K26" s="27"/>
      <c r="L26" s="27"/>
      <c r="M26" s="27"/>
    </row>
    <row r="27" spans="1:21" x14ac:dyDescent="0.15">
      <c r="A27" s="351" t="s">
        <v>437</v>
      </c>
      <c r="B27" s="351"/>
      <c r="C27" s="351"/>
      <c r="D27" s="351"/>
      <c r="E27" s="351"/>
      <c r="F27" s="351"/>
      <c r="G27" s="351"/>
      <c r="H27" s="351"/>
      <c r="I27" s="351"/>
      <c r="J27" s="351"/>
      <c r="L27" s="351"/>
      <c r="M27" s="351"/>
    </row>
    <row r="28" spans="1:21" x14ac:dyDescent="0.15">
      <c r="A28" s="1432" t="s">
        <v>25</v>
      </c>
      <c r="B28" s="27"/>
      <c r="C28" s="27"/>
      <c r="D28" s="27"/>
      <c r="E28" s="27"/>
      <c r="F28" s="27"/>
      <c r="G28" s="27"/>
      <c r="H28" s="27"/>
      <c r="I28" s="27"/>
      <c r="J28" s="19"/>
      <c r="L28" s="19"/>
      <c r="M28" s="19"/>
    </row>
    <row r="29" spans="1:21" x14ac:dyDescent="0.15">
      <c r="A29" s="27" t="s">
        <v>3583</v>
      </c>
      <c r="B29" s="27"/>
      <c r="C29" s="27"/>
      <c r="D29" s="27"/>
      <c r="E29" s="27"/>
      <c r="F29" s="27"/>
      <c r="G29" s="27"/>
      <c r="H29" s="27"/>
      <c r="I29" s="27"/>
      <c r="J29" s="19"/>
      <c r="L29" s="19"/>
      <c r="M29" s="19"/>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G12"/>
  <sheetViews>
    <sheetView workbookViewId="0"/>
  </sheetViews>
  <sheetFormatPr baseColWidth="10" defaultColWidth="11.42578125" defaultRowHeight="10.5" x14ac:dyDescent="0.15"/>
  <cols>
    <col min="1" max="1" width="32.85546875" style="166" customWidth="1"/>
    <col min="2" max="2" width="21.42578125" style="166" customWidth="1"/>
    <col min="3" max="3" width="25" style="166" customWidth="1"/>
    <col min="4" max="4" width="16" style="166" customWidth="1"/>
    <col min="5" max="5" width="17.140625" style="166" customWidth="1"/>
    <col min="6" max="6" width="18.28515625" style="166" customWidth="1"/>
    <col min="7" max="7" width="15.7109375" style="166" customWidth="1"/>
    <col min="8" max="8" width="22.85546875" style="166" customWidth="1"/>
    <col min="9" max="9" width="21" style="166" customWidth="1"/>
    <col min="10" max="10" width="16.85546875" style="166" customWidth="1"/>
    <col min="11" max="16384" width="11.42578125" style="166"/>
  </cols>
  <sheetData>
    <row r="1" spans="1:7" ht="9.75" customHeight="1" x14ac:dyDescent="0.15"/>
    <row r="2" spans="1:7" x14ac:dyDescent="0.15">
      <c r="A2" s="874" t="s">
        <v>815</v>
      </c>
    </row>
    <row r="3" spans="1:7" ht="12.75" customHeight="1" x14ac:dyDescent="0.15"/>
    <row r="4" spans="1:7" ht="15" customHeight="1" x14ac:dyDescent="0.15">
      <c r="A4" s="920" t="s">
        <v>816</v>
      </c>
      <c r="B4" s="789" t="s">
        <v>817</v>
      </c>
      <c r="C4" s="835" t="s">
        <v>818</v>
      </c>
    </row>
    <row r="5" spans="1:7" ht="12.75" customHeight="1" x14ac:dyDescent="0.15">
      <c r="A5" s="392" t="s">
        <v>819</v>
      </c>
      <c r="B5" s="921">
        <v>765</v>
      </c>
      <c r="C5" s="911">
        <v>704127</v>
      </c>
      <c r="G5" s="823"/>
    </row>
    <row r="6" spans="1:7" ht="12.75" customHeight="1" x14ac:dyDescent="0.15">
      <c r="A6" s="392" t="s">
        <v>820</v>
      </c>
      <c r="B6" s="921">
        <v>838</v>
      </c>
      <c r="C6" s="911">
        <v>113526</v>
      </c>
      <c r="G6" s="823"/>
    </row>
    <row r="7" spans="1:7" ht="12.75" customHeight="1" x14ac:dyDescent="0.15">
      <c r="A7" s="392" t="s">
        <v>821</v>
      </c>
      <c r="B7" s="921">
        <v>12739</v>
      </c>
      <c r="C7" s="911">
        <v>945429</v>
      </c>
      <c r="G7" s="823"/>
    </row>
    <row r="9" spans="1:7" x14ac:dyDescent="0.15">
      <c r="A9" s="166" t="s">
        <v>822</v>
      </c>
    </row>
    <row r="10" spans="1:7" ht="12.75" customHeight="1" x14ac:dyDescent="0.15">
      <c r="A10" s="922" t="s">
        <v>823</v>
      </c>
    </row>
    <row r="11" spans="1:7" ht="12.75" customHeight="1" x14ac:dyDescent="0.15">
      <c r="A11" s="380" t="s">
        <v>824</v>
      </c>
    </row>
    <row r="12" spans="1:7" ht="12.75" customHeight="1" x14ac:dyDescent="0.15">
      <c r="A12" s="163" t="s">
        <v>506</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F45"/>
  <sheetViews>
    <sheetView workbookViewId="0"/>
  </sheetViews>
  <sheetFormatPr baseColWidth="10" defaultColWidth="11.42578125" defaultRowHeight="10.5" x14ac:dyDescent="0.25"/>
  <cols>
    <col min="1" max="1" width="25.7109375" style="163" customWidth="1"/>
    <col min="2" max="16384" width="11.42578125" style="163"/>
  </cols>
  <sheetData>
    <row r="2" spans="1:6" x14ac:dyDescent="0.25">
      <c r="A2" s="874" t="s">
        <v>825</v>
      </c>
    </row>
    <row r="4" spans="1:6" ht="14.25" customHeight="1" x14ac:dyDescent="0.25">
      <c r="A4" s="3107" t="s">
        <v>826</v>
      </c>
      <c r="B4" s="787" t="s">
        <v>827</v>
      </c>
      <c r="C4" s="923"/>
      <c r="D4" s="923"/>
      <c r="E4" s="923"/>
      <c r="F4" s="923"/>
    </row>
    <row r="5" spans="1:6" x14ac:dyDescent="0.25">
      <c r="A5" s="3108"/>
      <c r="B5" s="789">
        <v>2018</v>
      </c>
      <c r="C5" s="789">
        <v>2019</v>
      </c>
      <c r="D5" s="789">
        <v>2020</v>
      </c>
      <c r="E5" s="789">
        <v>2021</v>
      </c>
      <c r="F5" s="789">
        <v>2022</v>
      </c>
    </row>
    <row r="6" spans="1:6" x14ac:dyDescent="0.25">
      <c r="A6" s="398" t="s">
        <v>103</v>
      </c>
      <c r="B6" s="924"/>
      <c r="C6" s="924"/>
      <c r="D6" s="924"/>
      <c r="E6" s="924"/>
    </row>
    <row r="7" spans="1:6" x14ac:dyDescent="0.25">
      <c r="A7" s="791" t="s">
        <v>664</v>
      </c>
      <c r="B7" s="836">
        <v>62896</v>
      </c>
      <c r="C7" s="836">
        <v>50107</v>
      </c>
      <c r="D7" s="836">
        <v>13218</v>
      </c>
      <c r="E7" s="836">
        <v>22405</v>
      </c>
      <c r="F7" s="836">
        <v>39916</v>
      </c>
    </row>
    <row r="8" spans="1:6" x14ac:dyDescent="0.25">
      <c r="A8" s="791" t="s">
        <v>665</v>
      </c>
      <c r="B8" s="836">
        <v>1870749</v>
      </c>
      <c r="C8" s="836">
        <v>1933645</v>
      </c>
      <c r="D8" s="836">
        <v>1983752</v>
      </c>
      <c r="E8" s="836">
        <v>1996970</v>
      </c>
      <c r="F8" s="836">
        <v>2019375</v>
      </c>
    </row>
    <row r="9" spans="1:6" x14ac:dyDescent="0.25">
      <c r="A9" s="590" t="s">
        <v>666</v>
      </c>
      <c r="B9" s="794"/>
      <c r="C9" s="798"/>
      <c r="D9" s="798"/>
      <c r="E9" s="794"/>
    </row>
    <row r="10" spans="1:6" ht="11.25" x14ac:dyDescent="0.25">
      <c r="A10" s="793" t="s">
        <v>828</v>
      </c>
      <c r="B10" s="779">
        <v>6940</v>
      </c>
      <c r="C10" s="779">
        <v>5637</v>
      </c>
      <c r="D10" s="779">
        <v>1100</v>
      </c>
      <c r="E10" s="779">
        <v>2141</v>
      </c>
      <c r="F10" s="779">
        <v>4060</v>
      </c>
    </row>
    <row r="11" spans="1:6" ht="11.25" x14ac:dyDescent="0.25">
      <c r="A11" s="793" t="s">
        <v>829</v>
      </c>
      <c r="B11" s="779">
        <v>168985</v>
      </c>
      <c r="C11" s="779">
        <v>175925</v>
      </c>
      <c r="D11" s="779">
        <v>181562</v>
      </c>
      <c r="E11" s="779">
        <v>182662</v>
      </c>
      <c r="F11" s="779">
        <v>184803</v>
      </c>
    </row>
    <row r="12" spans="1:6" x14ac:dyDescent="0.25">
      <c r="A12" s="590" t="s">
        <v>830</v>
      </c>
      <c r="B12" s="779"/>
      <c r="C12" s="779"/>
      <c r="D12" s="779"/>
      <c r="E12" s="779"/>
      <c r="F12" s="779"/>
    </row>
    <row r="13" spans="1:6" ht="11.25" x14ac:dyDescent="0.25">
      <c r="A13" s="793" t="s">
        <v>828</v>
      </c>
      <c r="B13" s="779">
        <v>2112</v>
      </c>
      <c r="C13" s="779">
        <v>2112</v>
      </c>
      <c r="D13" s="779">
        <v>557</v>
      </c>
      <c r="E13" s="779">
        <v>1083</v>
      </c>
      <c r="F13" s="779">
        <v>1350</v>
      </c>
    </row>
    <row r="14" spans="1:6" ht="11.25" x14ac:dyDescent="0.25">
      <c r="A14" s="793" t="s">
        <v>829</v>
      </c>
      <c r="B14" s="779">
        <v>75634</v>
      </c>
      <c r="C14" s="779">
        <v>77746</v>
      </c>
      <c r="D14" s="779">
        <v>79858</v>
      </c>
      <c r="E14" s="779">
        <v>80415</v>
      </c>
      <c r="F14" s="779">
        <v>81498</v>
      </c>
    </row>
    <row r="15" spans="1:6" x14ac:dyDescent="0.25">
      <c r="A15" s="590" t="s">
        <v>831</v>
      </c>
      <c r="B15" s="627"/>
      <c r="C15" s="627"/>
      <c r="D15" s="627"/>
      <c r="E15" s="627"/>
      <c r="F15" s="779"/>
    </row>
    <row r="16" spans="1:6" ht="11.25" x14ac:dyDescent="0.25">
      <c r="A16" s="793" t="s">
        <v>828</v>
      </c>
      <c r="B16" s="779">
        <v>25208</v>
      </c>
      <c r="C16" s="779">
        <v>18169</v>
      </c>
      <c r="D16" s="779">
        <v>4828</v>
      </c>
      <c r="E16" s="779">
        <v>8539</v>
      </c>
      <c r="F16" s="779">
        <v>9928</v>
      </c>
    </row>
    <row r="17" spans="1:6" ht="11.25" x14ac:dyDescent="0.25">
      <c r="A17" s="793" t="s">
        <v>829</v>
      </c>
      <c r="B17" s="779">
        <v>654302</v>
      </c>
      <c r="C17" s="779">
        <v>679510</v>
      </c>
      <c r="D17" s="779">
        <v>697679</v>
      </c>
      <c r="E17" s="779">
        <v>702507</v>
      </c>
      <c r="F17" s="779">
        <v>711046</v>
      </c>
    </row>
    <row r="18" spans="1:6" x14ac:dyDescent="0.25">
      <c r="A18" s="796" t="s">
        <v>671</v>
      </c>
      <c r="B18" s="779"/>
      <c r="C18" s="779"/>
      <c r="D18" s="779"/>
      <c r="E18" s="779"/>
      <c r="F18" s="779"/>
    </row>
    <row r="19" spans="1:6" ht="11.25" x14ac:dyDescent="0.25">
      <c r="A19" s="793" t="s">
        <v>828</v>
      </c>
      <c r="B19" s="779">
        <v>1094</v>
      </c>
      <c r="C19" s="779">
        <v>1103</v>
      </c>
      <c r="D19" s="779">
        <v>398</v>
      </c>
      <c r="E19" s="779">
        <v>896</v>
      </c>
      <c r="F19" s="779">
        <v>1123</v>
      </c>
    </row>
    <row r="20" spans="1:6" ht="11.25" x14ac:dyDescent="0.25">
      <c r="A20" s="793" t="s">
        <v>829</v>
      </c>
      <c r="B20" s="779">
        <v>51754</v>
      </c>
      <c r="C20" s="779">
        <v>52848</v>
      </c>
      <c r="D20" s="779">
        <v>53951</v>
      </c>
      <c r="E20" s="779">
        <v>54349</v>
      </c>
      <c r="F20" s="779">
        <v>55245</v>
      </c>
    </row>
    <row r="21" spans="1:6" x14ac:dyDescent="0.25">
      <c r="A21" s="590" t="s">
        <v>832</v>
      </c>
      <c r="B21" s="779"/>
      <c r="C21" s="779"/>
      <c r="D21" s="779"/>
      <c r="E21" s="779"/>
      <c r="F21" s="779"/>
    </row>
    <row r="22" spans="1:6" ht="11.25" x14ac:dyDescent="0.25">
      <c r="A22" s="793" t="s">
        <v>828</v>
      </c>
      <c r="B22" s="779">
        <v>5090</v>
      </c>
      <c r="C22" s="779">
        <v>4096</v>
      </c>
      <c r="D22" s="779">
        <v>1594</v>
      </c>
      <c r="E22" s="779">
        <v>2348</v>
      </c>
      <c r="F22" s="779">
        <v>2343</v>
      </c>
    </row>
    <row r="23" spans="1:6" ht="11.25" x14ac:dyDescent="0.25">
      <c r="A23" s="793" t="s">
        <v>829</v>
      </c>
      <c r="B23" s="779">
        <v>127604</v>
      </c>
      <c r="C23" s="779">
        <v>132694</v>
      </c>
      <c r="D23" s="779">
        <v>136790</v>
      </c>
      <c r="E23" s="779">
        <v>138384</v>
      </c>
      <c r="F23" s="779">
        <v>140732</v>
      </c>
    </row>
    <row r="24" spans="1:6" x14ac:dyDescent="0.25">
      <c r="A24" s="590" t="s">
        <v>833</v>
      </c>
      <c r="B24" s="779"/>
      <c r="C24" s="779"/>
      <c r="D24" s="779"/>
      <c r="E24" s="779"/>
      <c r="F24" s="779"/>
    </row>
    <row r="25" spans="1:6" ht="11.25" x14ac:dyDescent="0.25">
      <c r="A25" s="793" t="s">
        <v>828</v>
      </c>
      <c r="B25" s="779">
        <v>6783</v>
      </c>
      <c r="C25" s="779">
        <v>5130</v>
      </c>
      <c r="D25" s="779">
        <v>1598</v>
      </c>
      <c r="E25" s="779">
        <v>2364</v>
      </c>
      <c r="F25" s="779">
        <v>3043</v>
      </c>
    </row>
    <row r="26" spans="1:6" ht="11.25" x14ac:dyDescent="0.25">
      <c r="A26" s="793" t="s">
        <v>829</v>
      </c>
      <c r="B26" s="779">
        <v>259504</v>
      </c>
      <c r="C26" s="779">
        <v>266287</v>
      </c>
      <c r="D26" s="779">
        <v>271417</v>
      </c>
      <c r="E26" s="779">
        <v>273015</v>
      </c>
      <c r="F26" s="779">
        <v>275379</v>
      </c>
    </row>
    <row r="27" spans="1:6" x14ac:dyDescent="0.25">
      <c r="A27" s="590" t="s">
        <v>834</v>
      </c>
      <c r="B27" s="779"/>
      <c r="C27" s="779"/>
      <c r="D27" s="779"/>
      <c r="E27" s="779"/>
      <c r="F27" s="779"/>
    </row>
    <row r="28" spans="1:6" ht="11.25" x14ac:dyDescent="0.25">
      <c r="A28" s="793" t="s">
        <v>828</v>
      </c>
      <c r="B28" s="779">
        <v>788</v>
      </c>
      <c r="C28" s="779">
        <v>1268</v>
      </c>
      <c r="D28" s="779">
        <v>170</v>
      </c>
      <c r="E28" s="779">
        <v>338</v>
      </c>
      <c r="F28" s="779">
        <v>351</v>
      </c>
    </row>
    <row r="29" spans="1:6" ht="11.25" x14ac:dyDescent="0.25">
      <c r="A29" s="793" t="s">
        <v>829</v>
      </c>
      <c r="B29" s="779">
        <v>37294</v>
      </c>
      <c r="C29" s="779">
        <v>38082</v>
      </c>
      <c r="D29" s="779">
        <v>39350</v>
      </c>
      <c r="E29" s="779">
        <v>39520</v>
      </c>
      <c r="F29" s="779">
        <v>39858</v>
      </c>
    </row>
    <row r="30" spans="1:6" x14ac:dyDescent="0.25">
      <c r="A30" s="590" t="s">
        <v>835</v>
      </c>
      <c r="B30" s="779"/>
      <c r="C30" s="779"/>
      <c r="D30" s="779"/>
      <c r="E30" s="779"/>
      <c r="F30" s="779"/>
    </row>
    <row r="31" spans="1:6" ht="11.25" x14ac:dyDescent="0.25">
      <c r="A31" s="793" t="s">
        <v>828</v>
      </c>
      <c r="B31" s="779">
        <v>5001</v>
      </c>
      <c r="C31" s="779">
        <v>4239</v>
      </c>
      <c r="D31" s="779">
        <v>1124</v>
      </c>
      <c r="E31" s="779">
        <v>2366</v>
      </c>
      <c r="F31" s="779">
        <v>13545</v>
      </c>
    </row>
    <row r="32" spans="1:6" ht="11.25" x14ac:dyDescent="0.25">
      <c r="A32" s="793" t="s">
        <v>829</v>
      </c>
      <c r="B32" s="779">
        <v>194252</v>
      </c>
      <c r="C32" s="779">
        <v>199253</v>
      </c>
      <c r="D32" s="779">
        <v>203492</v>
      </c>
      <c r="E32" s="779">
        <v>204616</v>
      </c>
      <c r="F32" s="779">
        <v>206982</v>
      </c>
    </row>
    <row r="33" spans="1:6" x14ac:dyDescent="0.25">
      <c r="A33" s="590" t="s">
        <v>836</v>
      </c>
      <c r="B33" s="779"/>
      <c r="C33" s="779"/>
      <c r="D33" s="779"/>
      <c r="E33" s="779"/>
      <c r="F33" s="779"/>
    </row>
    <row r="34" spans="1:6" ht="11.25" x14ac:dyDescent="0.25">
      <c r="A34" s="793" t="s">
        <v>828</v>
      </c>
      <c r="B34" s="779">
        <v>2275</v>
      </c>
      <c r="C34" s="779">
        <v>1676</v>
      </c>
      <c r="D34" s="779">
        <v>322</v>
      </c>
      <c r="E34" s="779">
        <v>803</v>
      </c>
      <c r="F34" s="779">
        <v>1299</v>
      </c>
    </row>
    <row r="35" spans="1:6" ht="11.25" x14ac:dyDescent="0.25">
      <c r="A35" s="793" t="s">
        <v>829</v>
      </c>
      <c r="B35" s="779">
        <v>94464</v>
      </c>
      <c r="C35" s="779">
        <v>96739</v>
      </c>
      <c r="D35" s="779">
        <v>98415</v>
      </c>
      <c r="E35" s="779">
        <v>98737</v>
      </c>
      <c r="F35" s="779">
        <v>99540</v>
      </c>
    </row>
    <row r="36" spans="1:6" x14ac:dyDescent="0.25">
      <c r="A36" s="590" t="s">
        <v>837</v>
      </c>
      <c r="B36" s="779"/>
      <c r="C36" s="779"/>
      <c r="D36" s="779"/>
      <c r="E36" s="779"/>
      <c r="F36" s="779"/>
    </row>
    <row r="37" spans="1:6" ht="11.25" x14ac:dyDescent="0.25">
      <c r="A37" s="793" t="s">
        <v>828</v>
      </c>
      <c r="B37" s="779">
        <v>7605</v>
      </c>
      <c r="C37" s="779">
        <v>6677</v>
      </c>
      <c r="D37" s="779">
        <v>1527</v>
      </c>
      <c r="E37" s="779">
        <v>1527</v>
      </c>
      <c r="F37" s="779">
        <v>2874</v>
      </c>
    </row>
    <row r="38" spans="1:6" ht="11.25" x14ac:dyDescent="0.25">
      <c r="A38" s="793" t="s">
        <v>829</v>
      </c>
      <c r="B38" s="779">
        <v>206956</v>
      </c>
      <c r="C38" s="779">
        <v>214561</v>
      </c>
      <c r="D38" s="779">
        <v>221238</v>
      </c>
      <c r="E38" s="779">
        <v>222765</v>
      </c>
      <c r="F38" s="779">
        <v>224292</v>
      </c>
    </row>
    <row r="40" spans="1:6" x14ac:dyDescent="0.15">
      <c r="A40" s="830" t="s">
        <v>695</v>
      </c>
    </row>
    <row r="41" spans="1:6" x14ac:dyDescent="0.25">
      <c r="A41" s="801" t="s">
        <v>838</v>
      </c>
    </row>
    <row r="42" spans="1:6" x14ac:dyDescent="0.25">
      <c r="A42" s="774" t="s">
        <v>839</v>
      </c>
    </row>
    <row r="43" spans="1:6" x14ac:dyDescent="0.25">
      <c r="A43" s="774" t="s">
        <v>840</v>
      </c>
    </row>
    <row r="44" spans="1:6" x14ac:dyDescent="0.25">
      <c r="A44" s="774" t="s">
        <v>841</v>
      </c>
    </row>
    <row r="45" spans="1:6" x14ac:dyDescent="0.25">
      <c r="A45" s="163" t="s">
        <v>506</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C14"/>
  <sheetViews>
    <sheetView workbookViewId="0"/>
  </sheetViews>
  <sheetFormatPr baseColWidth="10" defaultColWidth="11.42578125" defaultRowHeight="10.5" x14ac:dyDescent="0.25"/>
  <cols>
    <col min="1" max="1" width="16.42578125" style="163" customWidth="1"/>
    <col min="2" max="3" width="22.85546875" style="163" customWidth="1"/>
    <col min="4" max="16384" width="11.42578125" style="163"/>
  </cols>
  <sheetData>
    <row r="2" spans="1:3" x14ac:dyDescent="0.25">
      <c r="A2" s="874" t="s">
        <v>842</v>
      </c>
    </row>
    <row r="4" spans="1:3" ht="28.5" customHeight="1" x14ac:dyDescent="0.25">
      <c r="A4" s="835" t="s">
        <v>102</v>
      </c>
      <c r="B4" s="873" t="s">
        <v>843</v>
      </c>
      <c r="C4" s="873" t="s">
        <v>844</v>
      </c>
    </row>
    <row r="5" spans="1:3" x14ac:dyDescent="0.25">
      <c r="A5" s="777">
        <v>2018</v>
      </c>
      <c r="B5" s="627">
        <v>794525</v>
      </c>
      <c r="C5" s="627">
        <v>211189</v>
      </c>
    </row>
    <row r="6" spans="1:3" x14ac:dyDescent="0.25">
      <c r="A6" s="777">
        <v>2019</v>
      </c>
      <c r="B6" s="627">
        <v>650186</v>
      </c>
      <c r="C6" s="627">
        <v>212118</v>
      </c>
    </row>
    <row r="7" spans="1:3" ht="11.25" x14ac:dyDescent="0.25">
      <c r="A7" s="777" t="s">
        <v>774</v>
      </c>
      <c r="B7" s="627">
        <v>497522</v>
      </c>
      <c r="C7" s="627">
        <v>85287</v>
      </c>
    </row>
    <row r="8" spans="1:3" x14ac:dyDescent="0.25">
      <c r="A8" s="777">
        <v>2021</v>
      </c>
      <c r="B8" s="627">
        <v>679730</v>
      </c>
      <c r="C8" s="627">
        <v>117153</v>
      </c>
    </row>
    <row r="9" spans="1:3" x14ac:dyDescent="0.25">
      <c r="A9" s="777">
        <v>2022</v>
      </c>
      <c r="B9" s="627">
        <v>594122</v>
      </c>
      <c r="C9" s="627">
        <v>121500</v>
      </c>
    </row>
    <row r="11" spans="1:3" ht="12" customHeight="1" x14ac:dyDescent="0.25">
      <c r="A11" s="163" t="s">
        <v>845</v>
      </c>
    </row>
    <row r="12" spans="1:3" x14ac:dyDescent="0.25">
      <c r="A12" s="163" t="s">
        <v>846</v>
      </c>
    </row>
    <row r="13" spans="1:3" x14ac:dyDescent="0.25">
      <c r="A13" s="163" t="s">
        <v>847</v>
      </c>
    </row>
    <row r="14" spans="1:3" ht="12" customHeight="1" x14ac:dyDescent="0.25">
      <c r="A14" s="163" t="s">
        <v>506</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J22"/>
  <sheetViews>
    <sheetView workbookViewId="0"/>
  </sheetViews>
  <sheetFormatPr baseColWidth="10" defaultColWidth="11.42578125" defaultRowHeight="10.5" x14ac:dyDescent="0.25"/>
  <cols>
    <col min="1" max="1" width="28.7109375" style="163" customWidth="1"/>
    <col min="2" max="4" width="12.85546875" style="163" customWidth="1"/>
    <col min="5" max="5" width="17.85546875" style="163" customWidth="1"/>
    <col min="6" max="16384" width="11.42578125" style="163"/>
  </cols>
  <sheetData>
    <row r="2" spans="1:10" x14ac:dyDescent="0.25">
      <c r="A2" s="874" t="s">
        <v>848</v>
      </c>
    </row>
    <row r="3" spans="1:10" x14ac:dyDescent="0.25">
      <c r="A3" s="874"/>
    </row>
    <row r="4" spans="1:10" ht="15" customHeight="1" x14ac:dyDescent="0.25">
      <c r="A4" s="831" t="s">
        <v>849</v>
      </c>
      <c r="B4" s="833" t="s">
        <v>6</v>
      </c>
      <c r="C4" s="833"/>
      <c r="D4" s="833"/>
      <c r="E4" s="925"/>
    </row>
    <row r="5" spans="1:10" ht="11.25" x14ac:dyDescent="0.25">
      <c r="A5" s="926"/>
      <c r="B5" s="835" t="s">
        <v>103</v>
      </c>
      <c r="C5" s="835" t="s">
        <v>158</v>
      </c>
      <c r="D5" s="835" t="s">
        <v>157</v>
      </c>
      <c r="E5" s="873" t="s">
        <v>850</v>
      </c>
    </row>
    <row r="6" spans="1:10" x14ac:dyDescent="0.25">
      <c r="A6" s="874" t="s">
        <v>103</v>
      </c>
      <c r="B6" s="628">
        <v>46782</v>
      </c>
      <c r="C6" s="628">
        <v>14577</v>
      </c>
      <c r="D6" s="628">
        <v>31858</v>
      </c>
      <c r="E6" s="628">
        <v>347</v>
      </c>
    </row>
    <row r="7" spans="1:10" x14ac:dyDescent="0.25">
      <c r="A7" s="163" t="s">
        <v>851</v>
      </c>
      <c r="B7" s="627">
        <v>9830</v>
      </c>
      <c r="C7" s="627">
        <v>2695</v>
      </c>
      <c r="D7" s="627">
        <v>7103</v>
      </c>
      <c r="E7" s="627">
        <v>32</v>
      </c>
    </row>
    <row r="8" spans="1:10" x14ac:dyDescent="0.15">
      <c r="A8" s="163" t="s">
        <v>852</v>
      </c>
      <c r="B8" s="627">
        <v>16916</v>
      </c>
      <c r="C8" s="627">
        <v>5415</v>
      </c>
      <c r="D8" s="627">
        <v>11400</v>
      </c>
      <c r="E8" s="627">
        <v>101</v>
      </c>
      <c r="J8" s="927"/>
    </row>
    <row r="9" spans="1:10" x14ac:dyDescent="0.25">
      <c r="A9" s="163" t="s">
        <v>201</v>
      </c>
      <c r="B9" s="627">
        <v>11403</v>
      </c>
      <c r="C9" s="627">
        <v>3676</v>
      </c>
      <c r="D9" s="627">
        <v>7603</v>
      </c>
      <c r="E9" s="627">
        <v>124</v>
      </c>
    </row>
    <row r="10" spans="1:10" x14ac:dyDescent="0.25">
      <c r="A10" s="163" t="s">
        <v>853</v>
      </c>
      <c r="B10" s="627">
        <v>7201</v>
      </c>
      <c r="C10" s="627">
        <v>2399</v>
      </c>
      <c r="D10" s="627">
        <v>4720</v>
      </c>
      <c r="E10" s="627">
        <v>82</v>
      </c>
    </row>
    <row r="11" spans="1:10" x14ac:dyDescent="0.25">
      <c r="A11" s="163" t="s">
        <v>854</v>
      </c>
      <c r="B11" s="627">
        <v>4</v>
      </c>
      <c r="C11" s="627">
        <v>3</v>
      </c>
      <c r="D11" s="627">
        <v>1</v>
      </c>
      <c r="E11" s="627">
        <v>0</v>
      </c>
    </row>
    <row r="12" spans="1:10" x14ac:dyDescent="0.25">
      <c r="A12" s="163" t="s">
        <v>855</v>
      </c>
      <c r="B12" s="627">
        <v>260</v>
      </c>
      <c r="C12" s="627">
        <v>139</v>
      </c>
      <c r="D12" s="627">
        <v>117</v>
      </c>
      <c r="E12" s="627">
        <v>4</v>
      </c>
    </row>
    <row r="13" spans="1:10" x14ac:dyDescent="0.25">
      <c r="A13" s="163" t="s">
        <v>856</v>
      </c>
      <c r="B13" s="627">
        <v>1056</v>
      </c>
      <c r="C13" s="627">
        <v>197</v>
      </c>
      <c r="D13" s="627">
        <v>858</v>
      </c>
      <c r="E13" s="627">
        <v>1</v>
      </c>
    </row>
    <row r="14" spans="1:10" ht="11.25" x14ac:dyDescent="0.25">
      <c r="A14" s="163" t="s">
        <v>857</v>
      </c>
      <c r="B14" s="627">
        <v>112</v>
      </c>
      <c r="C14" s="627">
        <v>53</v>
      </c>
      <c r="D14" s="627">
        <v>56</v>
      </c>
      <c r="E14" s="627">
        <v>3</v>
      </c>
    </row>
    <row r="16" spans="1:10" ht="12.75" customHeight="1" x14ac:dyDescent="0.25">
      <c r="A16" s="163" t="s">
        <v>858</v>
      </c>
    </row>
    <row r="17" spans="1:1" ht="12.75" customHeight="1" x14ac:dyDescent="0.25">
      <c r="A17" s="392" t="s">
        <v>859</v>
      </c>
    </row>
    <row r="18" spans="1:1" ht="12.75" customHeight="1" x14ac:dyDescent="0.25">
      <c r="A18" s="874" t="s">
        <v>860</v>
      </c>
    </row>
    <row r="19" spans="1:1" ht="12.75" customHeight="1" x14ac:dyDescent="0.25">
      <c r="A19" s="928" t="s">
        <v>25</v>
      </c>
    </row>
    <row r="20" spans="1:1" ht="12.75" customHeight="1" x14ac:dyDescent="0.25">
      <c r="A20" s="163" t="s">
        <v>506</v>
      </c>
    </row>
    <row r="21" spans="1:1" ht="12.75" customHeight="1" x14ac:dyDescent="0.25"/>
    <row r="22" spans="1:1" ht="12.75" customHeight="1" x14ac:dyDescent="0.25"/>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2:E15"/>
  <sheetViews>
    <sheetView workbookViewId="0"/>
  </sheetViews>
  <sheetFormatPr baseColWidth="10" defaultColWidth="11.42578125" defaultRowHeight="10.5" x14ac:dyDescent="0.25"/>
  <cols>
    <col min="1" max="4" width="11.42578125" style="163"/>
    <col min="5" max="5" width="17.140625" style="163" bestFit="1" customWidth="1"/>
    <col min="6" max="16384" width="11.42578125" style="163"/>
  </cols>
  <sheetData>
    <row r="2" spans="1:5" ht="11.25" x14ac:dyDescent="0.25">
      <c r="A2" s="874" t="s">
        <v>861</v>
      </c>
    </row>
    <row r="4" spans="1:5" ht="14.25" customHeight="1" x14ac:dyDescent="0.15">
      <c r="A4" s="929" t="s">
        <v>102</v>
      </c>
      <c r="B4" s="930" t="s">
        <v>103</v>
      </c>
      <c r="C4" s="833" t="s">
        <v>6</v>
      </c>
      <c r="D4" s="833"/>
      <c r="E4" s="833"/>
    </row>
    <row r="5" spans="1:5" ht="15.75" customHeight="1" x14ac:dyDescent="0.25">
      <c r="A5" s="926"/>
      <c r="B5" s="931"/>
      <c r="C5" s="835" t="s">
        <v>158</v>
      </c>
      <c r="D5" s="835" t="s">
        <v>157</v>
      </c>
      <c r="E5" s="835" t="s">
        <v>850</v>
      </c>
    </row>
    <row r="6" spans="1:5" x14ac:dyDescent="0.25">
      <c r="A6" s="777">
        <v>2018</v>
      </c>
      <c r="B6" s="769">
        <v>1294</v>
      </c>
      <c r="C6" s="779">
        <v>666</v>
      </c>
      <c r="D6" s="779">
        <v>628</v>
      </c>
      <c r="E6" s="779">
        <v>0</v>
      </c>
    </row>
    <row r="7" spans="1:5" x14ac:dyDescent="0.25">
      <c r="A7" s="777">
        <v>2019</v>
      </c>
      <c r="B7" s="769">
        <v>1105</v>
      </c>
      <c r="C7" s="771">
        <v>558</v>
      </c>
      <c r="D7" s="779">
        <v>547</v>
      </c>
      <c r="E7" s="779">
        <v>0</v>
      </c>
    </row>
    <row r="8" spans="1:5" x14ac:dyDescent="0.25">
      <c r="A8" s="777">
        <v>2020</v>
      </c>
      <c r="B8" s="769">
        <v>1250</v>
      </c>
      <c r="C8" s="779">
        <v>604</v>
      </c>
      <c r="D8" s="779">
        <v>645</v>
      </c>
      <c r="E8" s="779">
        <v>1</v>
      </c>
    </row>
    <row r="9" spans="1:5" x14ac:dyDescent="0.25">
      <c r="A9" s="777">
        <v>2021</v>
      </c>
      <c r="B9" s="769">
        <v>1503</v>
      </c>
      <c r="C9" s="779">
        <v>811</v>
      </c>
      <c r="D9" s="779">
        <v>673</v>
      </c>
      <c r="E9" s="779">
        <v>19</v>
      </c>
    </row>
    <row r="10" spans="1:5" x14ac:dyDescent="0.25">
      <c r="A10" s="777">
        <v>2022</v>
      </c>
      <c r="B10" s="769">
        <v>1424</v>
      </c>
      <c r="C10" s="779">
        <v>589</v>
      </c>
      <c r="D10" s="779">
        <v>822</v>
      </c>
      <c r="E10" s="779">
        <v>13</v>
      </c>
    </row>
    <row r="12" spans="1:5" x14ac:dyDescent="0.25">
      <c r="A12" s="163" t="s">
        <v>862</v>
      </c>
    </row>
    <row r="13" spans="1:5" x14ac:dyDescent="0.25">
      <c r="A13" s="392" t="s">
        <v>859</v>
      </c>
    </row>
    <row r="14" spans="1:5" x14ac:dyDescent="0.25">
      <c r="A14" s="800" t="s">
        <v>25</v>
      </c>
    </row>
    <row r="15" spans="1:5" x14ac:dyDescent="0.25">
      <c r="A15" s="163" t="s">
        <v>506</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P34"/>
  <sheetViews>
    <sheetView workbookViewId="0"/>
  </sheetViews>
  <sheetFormatPr baseColWidth="10" defaultColWidth="9.140625" defaultRowHeight="10.5" x14ac:dyDescent="0.15"/>
  <cols>
    <col min="1" max="1" width="27.28515625" style="20" customWidth="1"/>
    <col min="2" max="3" width="13" style="20" customWidth="1"/>
    <col min="4" max="5" width="14.28515625" style="20" customWidth="1"/>
    <col min="6" max="7" width="13.28515625" style="20" customWidth="1"/>
    <col min="8" max="16384" width="9.140625" style="20"/>
  </cols>
  <sheetData>
    <row r="2" spans="1:9" ht="15" customHeight="1" x14ac:dyDescent="0.15">
      <c r="A2" s="932" t="s">
        <v>863</v>
      </c>
      <c r="B2" s="932"/>
      <c r="C2" s="932"/>
      <c r="D2" s="932"/>
      <c r="E2" s="932"/>
      <c r="F2" s="932"/>
      <c r="G2" s="932"/>
    </row>
    <row r="3" spans="1:9" x14ac:dyDescent="0.15">
      <c r="A3" s="310"/>
      <c r="B3" s="310"/>
      <c r="C3" s="310"/>
    </row>
    <row r="4" spans="1:9" ht="16.5" customHeight="1" x14ac:dyDescent="0.15">
      <c r="A4" s="933" t="s">
        <v>5</v>
      </c>
      <c r="B4" s="934" t="s">
        <v>864</v>
      </c>
      <c r="C4" s="935"/>
      <c r="D4" s="935"/>
      <c r="E4" s="935"/>
      <c r="F4" s="935" t="s">
        <v>865</v>
      </c>
      <c r="G4" s="935"/>
      <c r="H4" s="935"/>
      <c r="I4" s="935"/>
    </row>
    <row r="5" spans="1:9" ht="15" customHeight="1" x14ac:dyDescent="0.15">
      <c r="A5" s="936"/>
      <c r="B5" s="937" t="s">
        <v>42</v>
      </c>
      <c r="C5" s="937" t="s">
        <v>43</v>
      </c>
      <c r="D5" s="937" t="s">
        <v>44</v>
      </c>
      <c r="E5" s="937">
        <v>2022</v>
      </c>
      <c r="F5" s="937" t="s">
        <v>866</v>
      </c>
      <c r="G5" s="938">
        <v>2020</v>
      </c>
      <c r="H5" s="937" t="s">
        <v>44</v>
      </c>
      <c r="I5" s="937">
        <v>2022</v>
      </c>
    </row>
    <row r="6" spans="1:9" ht="12.75" customHeight="1" x14ac:dyDescent="0.15">
      <c r="A6" s="939" t="s">
        <v>2</v>
      </c>
      <c r="B6" s="940">
        <v>1674</v>
      </c>
      <c r="C6" s="940">
        <v>0</v>
      </c>
      <c r="D6" s="941">
        <v>75</v>
      </c>
      <c r="E6" s="941">
        <v>1568</v>
      </c>
      <c r="F6" s="940">
        <v>0</v>
      </c>
      <c r="G6" s="942">
        <v>1334</v>
      </c>
      <c r="H6" s="940">
        <v>1536</v>
      </c>
      <c r="I6" s="940">
        <v>296</v>
      </c>
    </row>
    <row r="7" spans="1:9" ht="12.75" customHeight="1" x14ac:dyDescent="0.15">
      <c r="A7" s="26" t="s">
        <v>9</v>
      </c>
      <c r="B7" s="943">
        <v>58</v>
      </c>
      <c r="C7" s="944">
        <v>0</v>
      </c>
      <c r="D7" s="734">
        <v>1</v>
      </c>
      <c r="E7" s="734">
        <v>39</v>
      </c>
      <c r="F7" s="944">
        <v>0</v>
      </c>
      <c r="G7" s="945">
        <v>30</v>
      </c>
      <c r="H7" s="734">
        <v>27</v>
      </c>
      <c r="I7" s="734">
        <v>4</v>
      </c>
    </row>
    <row r="8" spans="1:9" ht="12.75" customHeight="1" x14ac:dyDescent="0.15">
      <c r="A8" s="26" t="s">
        <v>10</v>
      </c>
      <c r="B8" s="943">
        <v>50</v>
      </c>
      <c r="C8" s="944">
        <v>0</v>
      </c>
      <c r="D8" s="734">
        <v>1</v>
      </c>
      <c r="E8" s="734">
        <v>35</v>
      </c>
      <c r="F8" s="944">
        <v>0</v>
      </c>
      <c r="G8" s="945">
        <v>52</v>
      </c>
      <c r="H8" s="734">
        <v>51</v>
      </c>
      <c r="I8" s="734">
        <v>12</v>
      </c>
    </row>
    <row r="9" spans="1:9" ht="12.75" customHeight="1" x14ac:dyDescent="0.15">
      <c r="A9" s="26" t="s">
        <v>11</v>
      </c>
      <c r="B9" s="943">
        <v>52</v>
      </c>
      <c r="C9" s="944">
        <v>0</v>
      </c>
      <c r="D9" s="734">
        <v>1</v>
      </c>
      <c r="E9" s="734">
        <v>41</v>
      </c>
      <c r="F9" s="944">
        <v>0</v>
      </c>
      <c r="G9" s="945">
        <v>37</v>
      </c>
      <c r="H9" s="734">
        <v>55</v>
      </c>
      <c r="I9" s="734">
        <v>15</v>
      </c>
    </row>
    <row r="10" spans="1:9" ht="12.75" customHeight="1" x14ac:dyDescent="0.15">
      <c r="A10" s="26" t="s">
        <v>12</v>
      </c>
      <c r="B10" s="943">
        <v>35</v>
      </c>
      <c r="C10" s="944">
        <v>0</v>
      </c>
      <c r="D10" s="734">
        <v>2</v>
      </c>
      <c r="E10" s="734">
        <v>25</v>
      </c>
      <c r="F10" s="944">
        <v>0</v>
      </c>
      <c r="G10" s="945">
        <v>33</v>
      </c>
      <c r="H10" s="734">
        <v>40</v>
      </c>
      <c r="I10" s="734">
        <v>8</v>
      </c>
    </row>
    <row r="11" spans="1:9" ht="12.75" customHeight="1" x14ac:dyDescent="0.15">
      <c r="A11" s="26" t="s">
        <v>13</v>
      </c>
      <c r="B11" s="943">
        <v>94</v>
      </c>
      <c r="C11" s="944">
        <v>0</v>
      </c>
      <c r="D11" s="734">
        <v>1</v>
      </c>
      <c r="E11" s="734">
        <v>63</v>
      </c>
      <c r="F11" s="944">
        <v>0</v>
      </c>
      <c r="G11" s="945">
        <v>52</v>
      </c>
      <c r="H11" s="734">
        <v>66</v>
      </c>
      <c r="I11" s="734">
        <v>5</v>
      </c>
    </row>
    <row r="12" spans="1:9" ht="12.75" customHeight="1" x14ac:dyDescent="0.15">
      <c r="A12" s="26" t="s">
        <v>14</v>
      </c>
      <c r="B12" s="943">
        <v>183</v>
      </c>
      <c r="C12" s="944">
        <v>0</v>
      </c>
      <c r="D12" s="734">
        <v>11</v>
      </c>
      <c r="E12" s="734">
        <v>203</v>
      </c>
      <c r="F12" s="944">
        <v>0</v>
      </c>
      <c r="G12" s="945">
        <v>166</v>
      </c>
      <c r="H12" s="734">
        <v>164</v>
      </c>
      <c r="I12" s="734">
        <v>39</v>
      </c>
    </row>
    <row r="13" spans="1:9" ht="12.75" customHeight="1" x14ac:dyDescent="0.15">
      <c r="A13" s="26" t="s">
        <v>15</v>
      </c>
      <c r="B13" s="943">
        <v>562</v>
      </c>
      <c r="C13" s="944">
        <v>0</v>
      </c>
      <c r="D13" s="734">
        <v>27</v>
      </c>
      <c r="E13" s="734">
        <v>587</v>
      </c>
      <c r="F13" s="944">
        <v>0</v>
      </c>
      <c r="G13" s="945">
        <v>420</v>
      </c>
      <c r="H13" s="734">
        <v>528</v>
      </c>
      <c r="I13" s="734">
        <v>92</v>
      </c>
    </row>
    <row r="14" spans="1:9" ht="12.75" customHeight="1" x14ac:dyDescent="0.15">
      <c r="A14" s="26" t="s">
        <v>16</v>
      </c>
      <c r="B14" s="943">
        <v>111</v>
      </c>
      <c r="C14" s="944">
        <v>0</v>
      </c>
      <c r="D14" s="734">
        <v>10</v>
      </c>
      <c r="E14" s="734">
        <v>124</v>
      </c>
      <c r="F14" s="944">
        <v>0</v>
      </c>
      <c r="G14" s="945">
        <v>106</v>
      </c>
      <c r="H14" s="734">
        <v>104</v>
      </c>
      <c r="I14" s="734">
        <v>25</v>
      </c>
    </row>
    <row r="15" spans="1:9" ht="12.75" customHeight="1" x14ac:dyDescent="0.15">
      <c r="A15" s="26" t="s">
        <v>17</v>
      </c>
      <c r="B15" s="943">
        <v>69</v>
      </c>
      <c r="C15" s="944">
        <v>0</v>
      </c>
      <c r="D15" s="944">
        <v>0</v>
      </c>
      <c r="E15" s="944">
        <v>64</v>
      </c>
      <c r="F15" s="944">
        <v>0</v>
      </c>
      <c r="G15" s="945">
        <v>67</v>
      </c>
      <c r="H15" s="734">
        <v>49</v>
      </c>
      <c r="I15" s="734">
        <v>11</v>
      </c>
    </row>
    <row r="16" spans="1:9" ht="12.75" customHeight="1" x14ac:dyDescent="0.15">
      <c r="A16" s="26" t="s">
        <v>18</v>
      </c>
      <c r="B16" s="943">
        <v>60</v>
      </c>
      <c r="C16" s="944">
        <v>0</v>
      </c>
      <c r="D16" s="734">
        <v>1</v>
      </c>
      <c r="E16" s="734">
        <v>48</v>
      </c>
      <c r="F16" s="944">
        <v>0</v>
      </c>
      <c r="G16" s="945">
        <v>51</v>
      </c>
      <c r="H16" s="734">
        <v>48</v>
      </c>
      <c r="I16" s="734">
        <v>7</v>
      </c>
    </row>
    <row r="17" spans="1:16" ht="12.75" customHeight="1" x14ac:dyDescent="0.15">
      <c r="A17" s="26" t="s">
        <v>19</v>
      </c>
      <c r="B17" s="943">
        <v>76</v>
      </c>
      <c r="C17" s="944">
        <v>0</v>
      </c>
      <c r="D17" s="734">
        <v>3</v>
      </c>
      <c r="E17" s="734">
        <v>72</v>
      </c>
      <c r="F17" s="944">
        <v>0</v>
      </c>
      <c r="G17" s="945">
        <v>79</v>
      </c>
      <c r="H17" s="734">
        <v>93</v>
      </c>
      <c r="I17" s="734">
        <v>8</v>
      </c>
    </row>
    <row r="18" spans="1:16" ht="12.75" customHeight="1" x14ac:dyDescent="0.15">
      <c r="A18" s="26" t="s">
        <v>20</v>
      </c>
      <c r="B18" s="943">
        <v>47</v>
      </c>
      <c r="C18" s="944">
        <v>0</v>
      </c>
      <c r="D18" s="944">
        <v>0</v>
      </c>
      <c r="E18" s="944">
        <v>67</v>
      </c>
      <c r="F18" s="944">
        <v>0</v>
      </c>
      <c r="G18" s="945">
        <v>50</v>
      </c>
      <c r="H18" s="734">
        <v>58</v>
      </c>
      <c r="I18" s="734">
        <v>13</v>
      </c>
    </row>
    <row r="19" spans="1:16" ht="12.75" customHeight="1" x14ac:dyDescent="0.15">
      <c r="A19" s="26" t="s">
        <v>21</v>
      </c>
      <c r="B19" s="943">
        <v>50</v>
      </c>
      <c r="C19" s="944">
        <v>0</v>
      </c>
      <c r="D19" s="734">
        <v>2</v>
      </c>
      <c r="E19" s="734">
        <v>30</v>
      </c>
      <c r="F19" s="944">
        <v>0</v>
      </c>
      <c r="G19" s="945">
        <v>32</v>
      </c>
      <c r="H19" s="734">
        <v>48</v>
      </c>
      <c r="I19" s="734">
        <v>10</v>
      </c>
    </row>
    <row r="20" spans="1:16" ht="12.75" customHeight="1" x14ac:dyDescent="0.15">
      <c r="A20" s="26" t="s">
        <v>22</v>
      </c>
      <c r="B20" s="943">
        <v>122</v>
      </c>
      <c r="C20" s="944">
        <v>0</v>
      </c>
      <c r="D20" s="734">
        <v>9</v>
      </c>
      <c r="E20" s="734">
        <v>65</v>
      </c>
      <c r="F20" s="944">
        <v>0</v>
      </c>
      <c r="G20" s="945">
        <v>75</v>
      </c>
      <c r="H20" s="734">
        <v>82</v>
      </c>
      <c r="I20" s="734">
        <v>9</v>
      </c>
    </row>
    <row r="21" spans="1:16" ht="12.75" customHeight="1" x14ac:dyDescent="0.15">
      <c r="A21" s="26" t="s">
        <v>23</v>
      </c>
      <c r="B21" s="943">
        <v>34</v>
      </c>
      <c r="C21" s="944">
        <v>0</v>
      </c>
      <c r="D21" s="734">
        <v>4</v>
      </c>
      <c r="E21" s="734">
        <v>37</v>
      </c>
      <c r="F21" s="944">
        <v>0</v>
      </c>
      <c r="G21" s="945">
        <v>53</v>
      </c>
      <c r="H21" s="734">
        <v>58</v>
      </c>
      <c r="I21" s="734">
        <v>7</v>
      </c>
    </row>
    <row r="22" spans="1:16" ht="12.75" customHeight="1" x14ac:dyDescent="0.15">
      <c r="A22" s="26" t="s">
        <v>24</v>
      </c>
      <c r="B22" s="943">
        <v>71</v>
      </c>
      <c r="C22" s="944">
        <v>0</v>
      </c>
      <c r="D22" s="734">
        <v>2</v>
      </c>
      <c r="E22" s="734">
        <v>63</v>
      </c>
      <c r="F22" s="944">
        <v>0</v>
      </c>
      <c r="G22" s="945">
        <v>31</v>
      </c>
      <c r="H22" s="734">
        <v>51</v>
      </c>
      <c r="I22" s="734">
        <v>17</v>
      </c>
    </row>
    <row r="23" spans="1:16" ht="11.25" x14ac:dyDescent="0.15">
      <c r="A23" s="310" t="s">
        <v>867</v>
      </c>
      <c r="B23" s="943">
        <v>0</v>
      </c>
      <c r="C23" s="944">
        <v>0</v>
      </c>
      <c r="D23" s="944">
        <v>0</v>
      </c>
      <c r="E23" s="944">
        <v>5</v>
      </c>
      <c r="F23" s="944">
        <v>0</v>
      </c>
      <c r="G23" s="945" t="s">
        <v>868</v>
      </c>
      <c r="H23" s="734">
        <v>14</v>
      </c>
      <c r="I23" s="734">
        <v>14</v>
      </c>
    </row>
    <row r="24" spans="1:16" x14ac:dyDescent="0.15">
      <c r="A24" s="310"/>
      <c r="B24" s="310"/>
      <c r="C24" s="310"/>
      <c r="D24" s="3"/>
      <c r="E24" s="3"/>
    </row>
    <row r="25" spans="1:16" x14ac:dyDescent="0.15">
      <c r="A25" s="946" t="s">
        <v>869</v>
      </c>
      <c r="B25" s="932"/>
      <c r="C25" s="932"/>
    </row>
    <row r="26" spans="1:16" x14ac:dyDescent="0.15">
      <c r="A26" s="946" t="s">
        <v>870</v>
      </c>
      <c r="B26" s="932"/>
      <c r="C26" s="932"/>
    </row>
    <row r="27" spans="1:16" x14ac:dyDescent="0.15">
      <c r="A27" s="932" t="s">
        <v>871</v>
      </c>
      <c r="B27" s="932"/>
      <c r="C27" s="932"/>
    </row>
    <row r="28" spans="1:16" x14ac:dyDescent="0.15">
      <c r="A28" s="932" t="s">
        <v>872</v>
      </c>
      <c r="B28" s="932"/>
      <c r="C28" s="932"/>
    </row>
    <row r="29" spans="1:16" s="105" customFormat="1" ht="12" customHeight="1" x14ac:dyDescent="0.25">
      <c r="A29" s="932" t="s">
        <v>873</v>
      </c>
      <c r="B29" s="593"/>
      <c r="C29" s="593"/>
      <c r="D29" s="593"/>
      <c r="E29" s="593"/>
      <c r="F29" s="593"/>
      <c r="G29" s="593"/>
      <c r="H29" s="593"/>
      <c r="I29" s="593"/>
      <c r="J29" s="593"/>
      <c r="K29" s="593"/>
      <c r="L29" s="593"/>
      <c r="P29" s="947"/>
    </row>
    <row r="30" spans="1:16" s="105" customFormat="1" ht="12" customHeight="1" x14ac:dyDescent="0.25">
      <c r="A30" s="932" t="s">
        <v>874</v>
      </c>
      <c r="B30" s="593"/>
      <c r="C30" s="593"/>
      <c r="D30" s="593"/>
      <c r="E30" s="593"/>
      <c r="F30" s="593"/>
      <c r="G30" s="593"/>
      <c r="H30" s="593"/>
      <c r="I30" s="593"/>
      <c r="J30" s="593"/>
      <c r="K30" s="593"/>
      <c r="L30" s="593"/>
      <c r="P30" s="947"/>
    </row>
    <row r="31" spans="1:16" s="105" customFormat="1" ht="12" customHeight="1" x14ac:dyDescent="0.25">
      <c r="A31" s="932" t="s">
        <v>875</v>
      </c>
      <c r="B31" s="593"/>
      <c r="C31" s="593"/>
      <c r="D31" s="593"/>
      <c r="E31" s="593"/>
      <c r="F31" s="593"/>
      <c r="G31" s="593"/>
      <c r="H31" s="593"/>
      <c r="I31" s="593"/>
      <c r="J31" s="593"/>
      <c r="K31" s="593"/>
      <c r="L31" s="593"/>
      <c r="P31" s="947"/>
    </row>
    <row r="32" spans="1:16" ht="11.25" customHeight="1" x14ac:dyDescent="0.15">
      <c r="A32" s="248" t="s">
        <v>25</v>
      </c>
      <c r="B32" s="948"/>
      <c r="C32" s="948"/>
    </row>
    <row r="33" spans="1:1" ht="11.25" customHeight="1" x14ac:dyDescent="0.15">
      <c r="A33" s="948" t="s">
        <v>876</v>
      </c>
    </row>
    <row r="34" spans="1:1"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Q34"/>
  <sheetViews>
    <sheetView workbookViewId="0"/>
  </sheetViews>
  <sheetFormatPr baseColWidth="10" defaultColWidth="9.140625" defaultRowHeight="10.5" x14ac:dyDescent="0.15"/>
  <cols>
    <col min="1" max="1" width="27.28515625" style="20" customWidth="1"/>
    <col min="2" max="3" width="13" style="20" customWidth="1"/>
    <col min="4" max="5" width="14.28515625" style="20" customWidth="1"/>
    <col min="6" max="7" width="13.28515625" style="20" customWidth="1"/>
    <col min="8" max="9" width="11.140625" style="20" customWidth="1"/>
    <col min="10" max="16384" width="9.140625" style="20"/>
  </cols>
  <sheetData>
    <row r="2" spans="1:9" ht="15" customHeight="1" x14ac:dyDescent="0.15">
      <c r="A2" s="932" t="s">
        <v>877</v>
      </c>
      <c r="B2" s="932"/>
      <c r="C2" s="932"/>
      <c r="D2" s="932"/>
      <c r="E2" s="932"/>
      <c r="F2" s="932"/>
      <c r="G2" s="932"/>
    </row>
    <row r="3" spans="1:9" x14ac:dyDescent="0.15">
      <c r="A3" s="310"/>
      <c r="B3" s="310"/>
      <c r="C3" s="310"/>
    </row>
    <row r="4" spans="1:9" ht="16.5" customHeight="1" x14ac:dyDescent="0.15">
      <c r="A4" s="933" t="s">
        <v>5</v>
      </c>
      <c r="B4" s="949" t="s">
        <v>878</v>
      </c>
      <c r="C4" s="935"/>
      <c r="D4" s="935"/>
      <c r="E4" s="935"/>
      <c r="F4" s="935" t="s">
        <v>865</v>
      </c>
      <c r="G4" s="935"/>
      <c r="H4" s="935"/>
      <c r="I4" s="935"/>
    </row>
    <row r="5" spans="1:9" ht="15" customHeight="1" x14ac:dyDescent="0.15">
      <c r="A5" s="936"/>
      <c r="B5" s="937" t="s">
        <v>42</v>
      </c>
      <c r="C5" s="937" t="s">
        <v>43</v>
      </c>
      <c r="D5" s="937" t="s">
        <v>44</v>
      </c>
      <c r="E5" s="937">
        <v>2022</v>
      </c>
      <c r="F5" s="937" t="s">
        <v>866</v>
      </c>
      <c r="G5" s="937">
        <v>2020</v>
      </c>
      <c r="H5" s="937" t="s">
        <v>44</v>
      </c>
      <c r="I5" s="937">
        <v>2022</v>
      </c>
    </row>
    <row r="6" spans="1:9" ht="12.75" customHeight="1" x14ac:dyDescent="0.15">
      <c r="A6" s="939" t="s">
        <v>2</v>
      </c>
      <c r="B6" s="950">
        <v>1018377</v>
      </c>
      <c r="C6" s="950">
        <v>0</v>
      </c>
      <c r="D6" s="950">
        <v>6708</v>
      </c>
      <c r="E6" s="950">
        <v>669034</v>
      </c>
      <c r="F6" s="950">
        <v>0</v>
      </c>
      <c r="G6" s="950">
        <v>2945203</v>
      </c>
      <c r="H6" s="950">
        <v>3007856</v>
      </c>
      <c r="I6" s="950">
        <v>848262</v>
      </c>
    </row>
    <row r="7" spans="1:9" ht="12.75" customHeight="1" x14ac:dyDescent="0.15">
      <c r="A7" s="26" t="s">
        <v>9</v>
      </c>
      <c r="B7" s="951">
        <v>18917</v>
      </c>
      <c r="C7" s="952">
        <v>0</v>
      </c>
      <c r="D7" s="951">
        <v>0</v>
      </c>
      <c r="E7" s="951">
        <v>14827</v>
      </c>
      <c r="F7" s="952">
        <v>0</v>
      </c>
      <c r="G7" s="951">
        <v>31546</v>
      </c>
      <c r="H7" s="951">
        <v>16814</v>
      </c>
      <c r="I7" s="951">
        <v>8128</v>
      </c>
    </row>
    <row r="8" spans="1:9" ht="12.75" customHeight="1" x14ac:dyDescent="0.15">
      <c r="A8" s="26" t="s">
        <v>10</v>
      </c>
      <c r="B8" s="951">
        <v>30451</v>
      </c>
      <c r="C8" s="952">
        <v>0</v>
      </c>
      <c r="D8" s="951">
        <v>90</v>
      </c>
      <c r="E8" s="951">
        <v>8479</v>
      </c>
      <c r="F8" s="952">
        <v>0</v>
      </c>
      <c r="G8" s="951">
        <v>48421</v>
      </c>
      <c r="H8" s="951">
        <v>295525</v>
      </c>
      <c r="I8" s="951">
        <v>11401</v>
      </c>
    </row>
    <row r="9" spans="1:9" ht="12.75" customHeight="1" x14ac:dyDescent="0.15">
      <c r="A9" s="26" t="s">
        <v>11</v>
      </c>
      <c r="B9" s="951">
        <v>38319</v>
      </c>
      <c r="C9" s="952">
        <v>0</v>
      </c>
      <c r="D9" s="951">
        <v>72</v>
      </c>
      <c r="E9" s="951">
        <v>13215</v>
      </c>
      <c r="F9" s="952">
        <v>0</v>
      </c>
      <c r="G9" s="951">
        <v>69473</v>
      </c>
      <c r="H9" s="951">
        <v>67078</v>
      </c>
      <c r="I9" s="951">
        <v>12201</v>
      </c>
    </row>
    <row r="10" spans="1:9" ht="12.75" customHeight="1" x14ac:dyDescent="0.15">
      <c r="A10" s="26" t="s">
        <v>12</v>
      </c>
      <c r="B10" s="951">
        <v>6696</v>
      </c>
      <c r="C10" s="952">
        <v>0</v>
      </c>
      <c r="D10" s="951">
        <v>127</v>
      </c>
      <c r="E10" s="951">
        <v>10625</v>
      </c>
      <c r="F10" s="952">
        <v>0</v>
      </c>
      <c r="G10" s="951">
        <v>41058</v>
      </c>
      <c r="H10" s="951">
        <v>80959</v>
      </c>
      <c r="I10" s="951">
        <v>53517</v>
      </c>
    </row>
    <row r="11" spans="1:9" ht="12.75" customHeight="1" x14ac:dyDescent="0.15">
      <c r="A11" s="26" t="s">
        <v>13</v>
      </c>
      <c r="B11" s="951">
        <v>25315</v>
      </c>
      <c r="C11" s="952">
        <v>0</v>
      </c>
      <c r="D11" s="951">
        <v>37</v>
      </c>
      <c r="E11" s="951">
        <v>17738</v>
      </c>
      <c r="F11" s="952">
        <v>0</v>
      </c>
      <c r="G11" s="951">
        <v>73951</v>
      </c>
      <c r="H11" s="951">
        <v>65368</v>
      </c>
      <c r="I11" s="951">
        <v>4956</v>
      </c>
    </row>
    <row r="12" spans="1:9" ht="12.75" customHeight="1" x14ac:dyDescent="0.15">
      <c r="A12" s="26" t="s">
        <v>14</v>
      </c>
      <c r="B12" s="951">
        <v>124631</v>
      </c>
      <c r="C12" s="952">
        <v>0</v>
      </c>
      <c r="D12" s="951">
        <v>1124</v>
      </c>
      <c r="E12" s="951">
        <v>109347</v>
      </c>
      <c r="F12" s="952">
        <v>0</v>
      </c>
      <c r="G12" s="951">
        <v>357672</v>
      </c>
      <c r="H12" s="951">
        <v>324693</v>
      </c>
      <c r="I12" s="951">
        <v>249340</v>
      </c>
    </row>
    <row r="13" spans="1:9" ht="12.75" customHeight="1" x14ac:dyDescent="0.15">
      <c r="A13" s="26" t="s">
        <v>15</v>
      </c>
      <c r="B13" s="951">
        <v>574311</v>
      </c>
      <c r="C13" s="952">
        <v>0</v>
      </c>
      <c r="D13" s="951">
        <v>2276</v>
      </c>
      <c r="E13" s="951">
        <v>351009</v>
      </c>
      <c r="F13" s="952">
        <v>0</v>
      </c>
      <c r="G13" s="951">
        <v>1364232</v>
      </c>
      <c r="H13" s="951">
        <v>1544841</v>
      </c>
      <c r="I13" s="951">
        <v>313989</v>
      </c>
    </row>
    <row r="14" spans="1:9" ht="12.75" customHeight="1" x14ac:dyDescent="0.15">
      <c r="A14" s="26" t="s">
        <v>16</v>
      </c>
      <c r="B14" s="951">
        <v>59585</v>
      </c>
      <c r="C14" s="952">
        <v>0</v>
      </c>
      <c r="D14" s="951">
        <v>1558</v>
      </c>
      <c r="E14" s="951">
        <v>31819</v>
      </c>
      <c r="F14" s="952">
        <v>0</v>
      </c>
      <c r="G14" s="951">
        <v>156338</v>
      </c>
      <c r="H14" s="951">
        <v>75591</v>
      </c>
      <c r="I14" s="951">
        <v>16930</v>
      </c>
    </row>
    <row r="15" spans="1:9" ht="12.75" customHeight="1" x14ac:dyDescent="0.15">
      <c r="A15" s="26" t="s">
        <v>17</v>
      </c>
      <c r="B15" s="951">
        <v>10200</v>
      </c>
      <c r="C15" s="952">
        <v>0</v>
      </c>
      <c r="D15" s="951">
        <v>0</v>
      </c>
      <c r="E15" s="951">
        <v>29529</v>
      </c>
      <c r="F15" s="952">
        <v>0</v>
      </c>
      <c r="G15" s="951">
        <v>91432</v>
      </c>
      <c r="H15" s="951">
        <v>44065</v>
      </c>
      <c r="I15" s="951">
        <v>42529</v>
      </c>
    </row>
    <row r="16" spans="1:9" ht="12.75" customHeight="1" x14ac:dyDescent="0.15">
      <c r="A16" s="26" t="s">
        <v>18</v>
      </c>
      <c r="B16" s="951">
        <v>28363</v>
      </c>
      <c r="C16" s="952">
        <v>0</v>
      </c>
      <c r="D16" s="951">
        <v>9</v>
      </c>
      <c r="E16" s="951">
        <v>8516</v>
      </c>
      <c r="F16" s="952">
        <v>0</v>
      </c>
      <c r="G16" s="951">
        <v>117458</v>
      </c>
      <c r="H16" s="951">
        <v>80343</v>
      </c>
      <c r="I16" s="951">
        <v>21800</v>
      </c>
    </row>
    <row r="17" spans="1:17" ht="12.75" customHeight="1" x14ac:dyDescent="0.15">
      <c r="A17" s="26" t="s">
        <v>19</v>
      </c>
      <c r="B17" s="951">
        <v>23708</v>
      </c>
      <c r="C17" s="952">
        <v>0</v>
      </c>
      <c r="D17" s="951">
        <v>215</v>
      </c>
      <c r="E17" s="951">
        <v>21968</v>
      </c>
      <c r="F17" s="952">
        <v>0</v>
      </c>
      <c r="G17" s="951">
        <v>141294</v>
      </c>
      <c r="H17" s="951">
        <v>150696</v>
      </c>
      <c r="I17" s="951">
        <v>14216</v>
      </c>
    </row>
    <row r="18" spans="1:17" ht="12.75" customHeight="1" x14ac:dyDescent="0.15">
      <c r="A18" s="26" t="s">
        <v>20</v>
      </c>
      <c r="B18" s="951">
        <v>13782</v>
      </c>
      <c r="C18" s="952">
        <v>0</v>
      </c>
      <c r="D18" s="951">
        <v>0</v>
      </c>
      <c r="E18" s="951">
        <v>18339</v>
      </c>
      <c r="F18" s="952">
        <v>0</v>
      </c>
      <c r="G18" s="951">
        <v>219703</v>
      </c>
      <c r="H18" s="951">
        <v>105506</v>
      </c>
      <c r="I18" s="951">
        <v>25370</v>
      </c>
    </row>
    <row r="19" spans="1:17" ht="12.75" customHeight="1" x14ac:dyDescent="0.15">
      <c r="A19" s="26" t="s">
        <v>21</v>
      </c>
      <c r="B19" s="951">
        <v>12724</v>
      </c>
      <c r="C19" s="952">
        <v>0</v>
      </c>
      <c r="D19" s="951">
        <v>98</v>
      </c>
      <c r="E19" s="951">
        <v>8288</v>
      </c>
      <c r="F19" s="952">
        <v>0</v>
      </c>
      <c r="G19" s="951">
        <v>22798</v>
      </c>
      <c r="H19" s="951">
        <v>60551</v>
      </c>
      <c r="I19" s="951">
        <v>8484</v>
      </c>
    </row>
    <row r="20" spans="1:17" ht="12.75" customHeight="1" x14ac:dyDescent="0.15">
      <c r="A20" s="26" t="s">
        <v>22</v>
      </c>
      <c r="B20" s="951">
        <v>18466</v>
      </c>
      <c r="C20" s="952">
        <v>0</v>
      </c>
      <c r="D20" s="951">
        <v>366</v>
      </c>
      <c r="E20" s="951">
        <v>9271</v>
      </c>
      <c r="F20" s="952">
        <v>0</v>
      </c>
      <c r="G20" s="951">
        <v>122954</v>
      </c>
      <c r="H20" s="951">
        <v>44783</v>
      </c>
      <c r="I20" s="951">
        <v>28101</v>
      </c>
    </row>
    <row r="21" spans="1:17" ht="12.75" customHeight="1" x14ac:dyDescent="0.15">
      <c r="A21" s="26" t="s">
        <v>23</v>
      </c>
      <c r="B21" s="951">
        <v>7986</v>
      </c>
      <c r="C21" s="952">
        <v>0</v>
      </c>
      <c r="D21" s="951">
        <v>280</v>
      </c>
      <c r="E21" s="951">
        <v>4608</v>
      </c>
      <c r="F21" s="952">
        <v>0</v>
      </c>
      <c r="G21" s="951">
        <v>24155</v>
      </c>
      <c r="H21" s="951">
        <v>19507</v>
      </c>
      <c r="I21" s="951">
        <v>1983</v>
      </c>
    </row>
    <row r="22" spans="1:17" ht="12.75" customHeight="1" x14ac:dyDescent="0.15">
      <c r="A22" s="26" t="s">
        <v>24</v>
      </c>
      <c r="B22" s="951">
        <v>24923</v>
      </c>
      <c r="C22" s="952">
        <v>0</v>
      </c>
      <c r="D22" s="951">
        <v>456</v>
      </c>
      <c r="E22" s="951">
        <v>11219</v>
      </c>
      <c r="F22" s="952">
        <v>0</v>
      </c>
      <c r="G22" s="951">
        <v>62718</v>
      </c>
      <c r="H22" s="951">
        <v>27034</v>
      </c>
      <c r="I22" s="951">
        <v>16541</v>
      </c>
    </row>
    <row r="23" spans="1:17" ht="11.25" x14ac:dyDescent="0.15">
      <c r="A23" s="310" t="s">
        <v>867</v>
      </c>
      <c r="B23" s="952">
        <v>0</v>
      </c>
      <c r="C23" s="952">
        <v>0</v>
      </c>
      <c r="D23" s="952">
        <v>0</v>
      </c>
      <c r="E23" s="952">
        <v>237</v>
      </c>
      <c r="F23" s="952">
        <v>0</v>
      </c>
      <c r="G23" s="952">
        <v>0</v>
      </c>
      <c r="H23" s="952">
        <v>4502</v>
      </c>
      <c r="I23" s="952">
        <v>18776</v>
      </c>
    </row>
    <row r="24" spans="1:17" x14ac:dyDescent="0.15">
      <c r="A24" s="310"/>
      <c r="B24" s="310"/>
      <c r="C24" s="310"/>
      <c r="D24" s="3"/>
      <c r="E24" s="3"/>
    </row>
    <row r="25" spans="1:17" x14ac:dyDescent="0.15">
      <c r="A25" s="946" t="s">
        <v>879</v>
      </c>
      <c r="B25" s="932"/>
      <c r="C25" s="932"/>
    </row>
    <row r="26" spans="1:17" x14ac:dyDescent="0.15">
      <c r="A26" s="946" t="s">
        <v>880</v>
      </c>
      <c r="B26" s="932"/>
      <c r="C26" s="932"/>
    </row>
    <row r="27" spans="1:17" x14ac:dyDescent="0.15">
      <c r="A27" s="932" t="s">
        <v>881</v>
      </c>
      <c r="B27" s="932"/>
      <c r="C27" s="932"/>
    </row>
    <row r="28" spans="1:17" x14ac:dyDescent="0.15">
      <c r="A28" s="932" t="s">
        <v>872</v>
      </c>
      <c r="B28" s="932"/>
      <c r="C28" s="932"/>
    </row>
    <row r="29" spans="1:17" s="105" customFormat="1" ht="12" customHeight="1" x14ac:dyDescent="0.25">
      <c r="A29" s="932" t="s">
        <v>873</v>
      </c>
      <c r="B29" s="593"/>
      <c r="C29" s="593"/>
      <c r="D29" s="593"/>
      <c r="E29" s="593"/>
      <c r="F29" s="593"/>
      <c r="G29" s="593"/>
      <c r="H29" s="593"/>
      <c r="I29" s="593"/>
      <c r="J29" s="593"/>
      <c r="K29" s="593"/>
      <c r="L29" s="593"/>
      <c r="Q29" s="947"/>
    </row>
    <row r="30" spans="1:17" x14ac:dyDescent="0.15">
      <c r="A30" s="932" t="s">
        <v>874</v>
      </c>
      <c r="B30" s="932"/>
      <c r="C30" s="932"/>
    </row>
    <row r="31" spans="1:17" s="105" customFormat="1" ht="12" customHeight="1" x14ac:dyDescent="0.25">
      <c r="A31" s="932" t="s">
        <v>875</v>
      </c>
      <c r="B31" s="593"/>
      <c r="C31" s="593"/>
      <c r="D31" s="593"/>
      <c r="E31" s="593"/>
      <c r="F31" s="593"/>
      <c r="G31" s="593"/>
      <c r="H31" s="593"/>
      <c r="I31" s="593"/>
      <c r="J31" s="593"/>
      <c r="K31" s="593"/>
      <c r="L31" s="593"/>
      <c r="P31" s="947"/>
    </row>
    <row r="32" spans="1:17" s="105" customFormat="1" ht="12" customHeight="1" x14ac:dyDescent="0.25">
      <c r="A32" s="248" t="s">
        <v>25</v>
      </c>
      <c r="B32" s="593"/>
      <c r="C32" s="593"/>
      <c r="D32" s="593"/>
      <c r="E32" s="593"/>
      <c r="F32" s="593"/>
      <c r="G32" s="593"/>
      <c r="L32" s="947"/>
    </row>
    <row r="33" spans="1:1" ht="11.25" customHeight="1" x14ac:dyDescent="0.15">
      <c r="A33" s="948" t="s">
        <v>876</v>
      </c>
    </row>
    <row r="34" spans="1:1"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E12"/>
  <sheetViews>
    <sheetView workbookViewId="0"/>
  </sheetViews>
  <sheetFormatPr baseColWidth="10" defaultColWidth="11.42578125" defaultRowHeight="10.5" x14ac:dyDescent="0.15"/>
  <cols>
    <col min="1" max="1" width="12.42578125" style="166" customWidth="1"/>
    <col min="2" max="2" width="32.7109375" style="166" customWidth="1"/>
    <col min="3" max="16384" width="11.42578125" style="166"/>
  </cols>
  <sheetData>
    <row r="1" spans="1:5" s="20" customFormat="1" x14ac:dyDescent="0.15"/>
    <row r="2" spans="1:5" s="20" customFormat="1" ht="15" customHeight="1" x14ac:dyDescent="0.15">
      <c r="A2" s="946" t="s">
        <v>882</v>
      </c>
      <c r="B2" s="932"/>
      <c r="C2" s="932"/>
      <c r="D2" s="932"/>
      <c r="E2" s="932"/>
    </row>
    <row r="3" spans="1:5" s="20" customFormat="1" x14ac:dyDescent="0.15">
      <c r="A3" s="310"/>
      <c r="B3" s="310"/>
    </row>
    <row r="4" spans="1:5" s="20" customFormat="1" ht="18.75" customHeight="1" x14ac:dyDescent="0.15">
      <c r="A4" s="953" t="s">
        <v>102</v>
      </c>
      <c r="B4" s="937" t="s">
        <v>883</v>
      </c>
    </row>
    <row r="5" spans="1:5" s="20" customFormat="1" ht="15" customHeight="1" x14ac:dyDescent="0.15">
      <c r="A5" s="188">
        <v>2019</v>
      </c>
      <c r="B5" s="954">
        <v>812</v>
      </c>
    </row>
    <row r="6" spans="1:5" s="20" customFormat="1" ht="15" customHeight="1" x14ac:dyDescent="0.15">
      <c r="A6" s="188">
        <v>2020</v>
      </c>
      <c r="B6" s="955">
        <v>824</v>
      </c>
    </row>
    <row r="7" spans="1:5" s="20" customFormat="1" ht="15" customHeight="1" x14ac:dyDescent="0.15">
      <c r="A7" s="188">
        <v>2021</v>
      </c>
      <c r="B7" s="955">
        <v>766</v>
      </c>
    </row>
    <row r="8" spans="1:5" s="20" customFormat="1" ht="15" customHeight="1" x14ac:dyDescent="0.15">
      <c r="A8" s="188">
        <v>2022</v>
      </c>
      <c r="B8" s="955">
        <v>1117</v>
      </c>
    </row>
    <row r="9" spans="1:5" ht="12.6" customHeight="1" x14ac:dyDescent="0.15"/>
    <row r="10" spans="1:5" s="20" customFormat="1" x14ac:dyDescent="0.15">
      <c r="A10" s="946" t="s">
        <v>884</v>
      </c>
      <c r="B10" s="932"/>
      <c r="C10" s="932"/>
    </row>
    <row r="11" spans="1:5" s="20" customFormat="1" ht="11.25" customHeight="1" x14ac:dyDescent="0.15">
      <c r="A11" s="948" t="s">
        <v>876</v>
      </c>
    </row>
    <row r="12" spans="1:5" x14ac:dyDescent="0.15">
      <c r="A12" s="83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F15"/>
  <sheetViews>
    <sheetView workbookViewId="0"/>
  </sheetViews>
  <sheetFormatPr baseColWidth="10" defaultColWidth="9.140625" defaultRowHeight="10.5" x14ac:dyDescent="0.25"/>
  <cols>
    <col min="1" max="1" width="53.140625" style="28" customWidth="1"/>
    <col min="2" max="3" width="8.5703125" style="28" customWidth="1"/>
    <col min="4" max="4" width="9.140625" style="28"/>
    <col min="5" max="6" width="9.28515625" style="28" customWidth="1"/>
    <col min="7" max="8" width="13" style="28" bestFit="1" customWidth="1"/>
    <col min="9" max="16384" width="9.140625" style="28"/>
  </cols>
  <sheetData>
    <row r="2" spans="1:6" x14ac:dyDescent="0.25">
      <c r="A2" s="932" t="s">
        <v>885</v>
      </c>
      <c r="B2" s="932"/>
      <c r="C2" s="932"/>
    </row>
    <row r="3" spans="1:6" x14ac:dyDescent="0.25">
      <c r="A3" s="956"/>
    </row>
    <row r="4" spans="1:6" ht="11.25" x14ac:dyDescent="0.25">
      <c r="A4" s="957" t="s">
        <v>886</v>
      </c>
      <c r="B4" s="958">
        <v>2018</v>
      </c>
      <c r="C4" s="958">
        <v>2019</v>
      </c>
      <c r="D4" s="958">
        <v>2020</v>
      </c>
      <c r="E4" s="958" t="s">
        <v>352</v>
      </c>
      <c r="F4" s="958">
        <v>2022</v>
      </c>
    </row>
    <row r="5" spans="1:6" ht="12" customHeight="1" x14ac:dyDescent="0.25">
      <c r="A5" s="959" t="s">
        <v>887</v>
      </c>
      <c r="B5" s="960">
        <v>2</v>
      </c>
      <c r="C5" s="960">
        <v>3</v>
      </c>
      <c r="D5" s="960">
        <v>1</v>
      </c>
      <c r="E5" s="961">
        <v>0</v>
      </c>
      <c r="F5" s="960">
        <v>3</v>
      </c>
    </row>
    <row r="6" spans="1:6" ht="12" customHeight="1" x14ac:dyDescent="0.25">
      <c r="A6" s="101" t="s">
        <v>888</v>
      </c>
      <c r="B6" s="962">
        <v>2</v>
      </c>
      <c r="C6" s="962">
        <v>3</v>
      </c>
      <c r="D6" s="962">
        <v>1</v>
      </c>
      <c r="E6" s="962">
        <v>0</v>
      </c>
      <c r="F6" s="962">
        <v>3</v>
      </c>
    </row>
    <row r="7" spans="1:6" ht="12" customHeight="1" x14ac:dyDescent="0.25">
      <c r="A7" s="101" t="s">
        <v>889</v>
      </c>
      <c r="B7" s="962">
        <v>0</v>
      </c>
      <c r="C7" s="962">
        <v>0</v>
      </c>
      <c r="D7" s="962">
        <v>0</v>
      </c>
      <c r="E7" s="962">
        <v>0</v>
      </c>
      <c r="F7" s="962">
        <v>0</v>
      </c>
    </row>
    <row r="8" spans="1:6" ht="12" customHeight="1" x14ac:dyDescent="0.25">
      <c r="A8" s="963" t="s">
        <v>890</v>
      </c>
      <c r="B8" s="960">
        <v>36</v>
      </c>
      <c r="C8" s="960">
        <v>8</v>
      </c>
      <c r="D8" s="960">
        <v>2</v>
      </c>
      <c r="E8" s="961">
        <v>0</v>
      </c>
      <c r="F8" s="960">
        <v>187</v>
      </c>
    </row>
    <row r="9" spans="1:6" ht="12" customHeight="1" x14ac:dyDescent="0.25">
      <c r="A9" s="101" t="s">
        <v>888</v>
      </c>
      <c r="B9" s="962">
        <v>36</v>
      </c>
      <c r="C9" s="962">
        <v>8</v>
      </c>
      <c r="D9" s="962">
        <v>2</v>
      </c>
      <c r="E9" s="962">
        <v>0</v>
      </c>
      <c r="F9" s="962">
        <v>187</v>
      </c>
    </row>
    <row r="10" spans="1:6" ht="12" customHeight="1" x14ac:dyDescent="0.25">
      <c r="A10" s="101" t="s">
        <v>889</v>
      </c>
      <c r="B10" s="962">
        <v>0</v>
      </c>
      <c r="C10" s="962">
        <v>0</v>
      </c>
      <c r="D10" s="962">
        <v>0</v>
      </c>
      <c r="E10" s="962">
        <v>0</v>
      </c>
      <c r="F10" s="962">
        <v>0</v>
      </c>
    </row>
    <row r="11" spans="1:6" ht="12" customHeight="1" x14ac:dyDescent="0.25">
      <c r="B11" s="962"/>
      <c r="C11" s="962"/>
      <c r="D11" s="962"/>
      <c r="E11" s="962"/>
    </row>
    <row r="12" spans="1:6" x14ac:dyDescent="0.25">
      <c r="A12" s="101" t="s">
        <v>891</v>
      </c>
      <c r="B12" s="964"/>
      <c r="C12" s="964"/>
    </row>
    <row r="13" spans="1:6" x14ac:dyDescent="0.25">
      <c r="A13" s="101" t="s">
        <v>892</v>
      </c>
      <c r="B13" s="964"/>
      <c r="C13" s="964"/>
    </row>
    <row r="14" spans="1:6" x14ac:dyDescent="0.25">
      <c r="A14" s="128" t="s">
        <v>25</v>
      </c>
      <c r="B14" s="128"/>
      <c r="C14" s="128"/>
    </row>
    <row r="15" spans="1:6" x14ac:dyDescent="0.25">
      <c r="A15" s="965" t="s">
        <v>893</v>
      </c>
      <c r="B15" s="966"/>
      <c r="C15" s="96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P18"/>
  <sheetViews>
    <sheetView zoomScaleNormal="100" workbookViewId="0"/>
  </sheetViews>
  <sheetFormatPr baseColWidth="10" defaultColWidth="12.5703125" defaultRowHeight="10.5" x14ac:dyDescent="0.25"/>
  <cols>
    <col min="1" max="1" width="47.85546875" style="645" customWidth="1"/>
    <col min="2" max="16" width="10.140625" style="645" customWidth="1"/>
    <col min="17" max="16384" width="12.5703125" style="645"/>
  </cols>
  <sheetData>
    <row r="2" spans="1:16" ht="11.25" x14ac:dyDescent="0.25">
      <c r="A2" s="652" t="s">
        <v>517</v>
      </c>
      <c r="B2" s="653"/>
    </row>
    <row r="4" spans="1:16" x14ac:dyDescent="0.25">
      <c r="A4" s="654" t="s">
        <v>508</v>
      </c>
      <c r="B4" s="655">
        <v>2018</v>
      </c>
      <c r="C4" s="656"/>
      <c r="D4" s="657"/>
      <c r="E4" s="655">
        <v>2019</v>
      </c>
      <c r="F4" s="656"/>
      <c r="G4" s="657"/>
      <c r="H4" s="655">
        <v>2020</v>
      </c>
      <c r="I4" s="656"/>
      <c r="J4" s="657"/>
      <c r="K4" s="655">
        <v>2021</v>
      </c>
      <c r="L4" s="656"/>
      <c r="M4" s="657"/>
      <c r="N4" s="655">
        <v>2022</v>
      </c>
      <c r="O4" s="656"/>
      <c r="P4" s="657"/>
    </row>
    <row r="5" spans="1:16" x14ac:dyDescent="0.25">
      <c r="A5" s="658"/>
      <c r="B5" s="644" t="s">
        <v>103</v>
      </c>
      <c r="C5" s="644" t="s">
        <v>8</v>
      </c>
      <c r="D5" s="644" t="s">
        <v>7</v>
      </c>
      <c r="E5" s="644" t="s">
        <v>103</v>
      </c>
      <c r="F5" s="644" t="s">
        <v>8</v>
      </c>
      <c r="G5" s="644" t="s">
        <v>7</v>
      </c>
      <c r="H5" s="644" t="s">
        <v>103</v>
      </c>
      <c r="I5" s="644" t="s">
        <v>8</v>
      </c>
      <c r="J5" s="644" t="s">
        <v>7</v>
      </c>
      <c r="K5" s="644" t="s">
        <v>103</v>
      </c>
      <c r="L5" s="644" t="s">
        <v>8</v>
      </c>
      <c r="M5" s="644" t="s">
        <v>7</v>
      </c>
      <c r="N5" s="644" t="s">
        <v>103</v>
      </c>
      <c r="O5" s="644" t="s">
        <v>8</v>
      </c>
      <c r="P5" s="644" t="s">
        <v>7</v>
      </c>
    </row>
    <row r="6" spans="1:16" ht="10.5" customHeight="1" x14ac:dyDescent="0.25">
      <c r="A6" s="146" t="s">
        <v>187</v>
      </c>
      <c r="B6" s="659">
        <v>108</v>
      </c>
      <c r="C6" s="659">
        <v>52</v>
      </c>
      <c r="D6" s="659">
        <v>56</v>
      </c>
      <c r="E6" s="659">
        <v>145</v>
      </c>
      <c r="F6" s="659">
        <v>76</v>
      </c>
      <c r="G6" s="659">
        <v>69</v>
      </c>
      <c r="H6" s="659">
        <v>142</v>
      </c>
      <c r="I6" s="659">
        <v>77</v>
      </c>
      <c r="J6" s="659">
        <v>65</v>
      </c>
      <c r="K6" s="659">
        <v>134</v>
      </c>
      <c r="L6" s="659">
        <v>70</v>
      </c>
      <c r="M6" s="659">
        <v>64</v>
      </c>
      <c r="N6" s="659">
        <v>134</v>
      </c>
      <c r="O6" s="659">
        <v>71</v>
      </c>
      <c r="P6" s="659">
        <v>63</v>
      </c>
    </row>
    <row r="7" spans="1:16" x14ac:dyDescent="0.25">
      <c r="A7" s="645" t="s">
        <v>510</v>
      </c>
      <c r="B7" s="659">
        <v>6</v>
      </c>
      <c r="C7" s="660">
        <v>4</v>
      </c>
      <c r="D7" s="660">
        <v>2</v>
      </c>
      <c r="E7" s="659">
        <v>8</v>
      </c>
      <c r="F7" s="660">
        <v>5</v>
      </c>
      <c r="G7" s="660">
        <v>3</v>
      </c>
      <c r="H7" s="659">
        <v>6</v>
      </c>
      <c r="I7" s="660">
        <v>5</v>
      </c>
      <c r="J7" s="660">
        <v>1</v>
      </c>
      <c r="K7" s="659">
        <v>6</v>
      </c>
      <c r="L7" s="660">
        <v>3</v>
      </c>
      <c r="M7" s="660">
        <v>3</v>
      </c>
      <c r="N7" s="659">
        <v>7</v>
      </c>
      <c r="O7" s="660">
        <v>4</v>
      </c>
      <c r="P7" s="660">
        <v>3</v>
      </c>
    </row>
    <row r="8" spans="1:16" ht="11.25" x14ac:dyDescent="0.25">
      <c r="A8" s="645" t="s">
        <v>511</v>
      </c>
      <c r="B8" s="659">
        <v>0</v>
      </c>
      <c r="C8" s="660">
        <v>0</v>
      </c>
      <c r="D8" s="660">
        <v>0</v>
      </c>
      <c r="E8" s="659">
        <v>0</v>
      </c>
      <c r="F8" s="660">
        <v>0</v>
      </c>
      <c r="G8" s="660">
        <v>0</v>
      </c>
      <c r="H8" s="659">
        <v>0</v>
      </c>
      <c r="I8" s="660">
        <v>0</v>
      </c>
      <c r="J8" s="660">
        <v>0</v>
      </c>
      <c r="K8" s="659">
        <v>1</v>
      </c>
      <c r="L8" s="660">
        <v>1</v>
      </c>
      <c r="M8" s="660">
        <v>0</v>
      </c>
      <c r="N8" s="659">
        <v>2</v>
      </c>
      <c r="O8" s="660">
        <v>2</v>
      </c>
      <c r="P8" s="660">
        <v>0</v>
      </c>
    </row>
    <row r="9" spans="1:16" ht="11.25" x14ac:dyDescent="0.25">
      <c r="A9" s="661" t="s">
        <v>518</v>
      </c>
      <c r="B9" s="659">
        <v>97</v>
      </c>
      <c r="C9" s="660">
        <v>46</v>
      </c>
      <c r="D9" s="660">
        <v>51</v>
      </c>
      <c r="E9" s="659">
        <v>124</v>
      </c>
      <c r="F9" s="660">
        <v>63</v>
      </c>
      <c r="G9" s="660">
        <v>61</v>
      </c>
      <c r="H9" s="659">
        <v>123</v>
      </c>
      <c r="I9" s="660">
        <v>64</v>
      </c>
      <c r="J9" s="660">
        <v>59</v>
      </c>
      <c r="K9" s="659">
        <v>113</v>
      </c>
      <c r="L9" s="660">
        <v>59</v>
      </c>
      <c r="M9" s="660">
        <v>54</v>
      </c>
      <c r="N9" s="659">
        <v>111</v>
      </c>
      <c r="O9" s="660">
        <v>58</v>
      </c>
      <c r="P9" s="660">
        <v>53</v>
      </c>
    </row>
    <row r="10" spans="1:16" x14ac:dyDescent="0.25">
      <c r="A10" s="645" t="s">
        <v>514</v>
      </c>
      <c r="B10" s="659">
        <v>5</v>
      </c>
      <c r="C10" s="660">
        <v>2</v>
      </c>
      <c r="D10" s="660">
        <v>3</v>
      </c>
      <c r="E10" s="659">
        <v>8</v>
      </c>
      <c r="F10" s="660">
        <v>3</v>
      </c>
      <c r="G10" s="660">
        <v>5</v>
      </c>
      <c r="H10" s="659">
        <v>8</v>
      </c>
      <c r="I10" s="660">
        <v>3</v>
      </c>
      <c r="J10" s="660">
        <v>5</v>
      </c>
      <c r="K10" s="659">
        <v>9</v>
      </c>
      <c r="L10" s="660">
        <v>2</v>
      </c>
      <c r="M10" s="660">
        <v>7</v>
      </c>
      <c r="N10" s="659">
        <v>9</v>
      </c>
      <c r="O10" s="660">
        <v>2</v>
      </c>
      <c r="P10" s="660">
        <v>7</v>
      </c>
    </row>
    <row r="11" spans="1:16" x14ac:dyDescent="0.25">
      <c r="A11" s="645" t="s">
        <v>519</v>
      </c>
      <c r="B11" s="659">
        <v>0</v>
      </c>
      <c r="C11" s="660">
        <v>0</v>
      </c>
      <c r="D11" s="660">
        <v>0</v>
      </c>
      <c r="E11" s="659">
        <v>5</v>
      </c>
      <c r="F11" s="660">
        <v>5</v>
      </c>
      <c r="G11" s="660">
        <v>0</v>
      </c>
      <c r="H11" s="659">
        <v>5</v>
      </c>
      <c r="I11" s="660">
        <v>5</v>
      </c>
      <c r="J11" s="660">
        <v>0</v>
      </c>
      <c r="K11" s="659">
        <v>5</v>
      </c>
      <c r="L11" s="660">
        <v>5</v>
      </c>
      <c r="M11" s="660">
        <v>0</v>
      </c>
      <c r="N11" s="659">
        <v>5</v>
      </c>
      <c r="O11" s="660">
        <v>5</v>
      </c>
      <c r="P11" s="660">
        <v>0</v>
      </c>
    </row>
    <row r="13" spans="1:16" ht="12" customHeight="1" x14ac:dyDescent="0.25">
      <c r="A13" s="629" t="s">
        <v>501</v>
      </c>
      <c r="B13" s="629"/>
    </row>
    <row r="14" spans="1:16" ht="12" customHeight="1" x14ac:dyDescent="0.25">
      <c r="A14" s="645" t="s">
        <v>520</v>
      </c>
    </row>
    <row r="15" spans="1:16" ht="12" customHeight="1" x14ac:dyDescent="0.25">
      <c r="A15" s="645" t="s">
        <v>521</v>
      </c>
    </row>
    <row r="16" spans="1:16" ht="12" customHeight="1" x14ac:dyDescent="0.25">
      <c r="A16" s="638" t="s">
        <v>25</v>
      </c>
    </row>
    <row r="17" spans="1:5" s="126" customFormat="1" x14ac:dyDescent="0.25">
      <c r="A17" s="638" t="s">
        <v>506</v>
      </c>
      <c r="B17" s="640"/>
      <c r="C17" s="640"/>
      <c r="D17" s="640"/>
      <c r="E17" s="640"/>
    </row>
    <row r="18" spans="1:5" s="126" customFormat="1" x14ac:dyDescent="0.25">
      <c r="A18" s="638"/>
      <c r="B18" s="640"/>
      <c r="C18" s="640"/>
      <c r="D18" s="640"/>
      <c r="E18" s="640"/>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K19"/>
  <sheetViews>
    <sheetView workbookViewId="0"/>
  </sheetViews>
  <sheetFormatPr baseColWidth="10" defaultColWidth="9.140625" defaultRowHeight="10.5" x14ac:dyDescent="0.25"/>
  <cols>
    <col min="1" max="1" width="17.42578125" style="28" customWidth="1"/>
    <col min="2" max="8" width="9.42578125" style="28" customWidth="1"/>
    <col min="9" max="16384" width="9.140625" style="28"/>
  </cols>
  <sheetData>
    <row r="2" spans="1:11" x14ac:dyDescent="0.25">
      <c r="A2" s="932" t="s">
        <v>894</v>
      </c>
      <c r="B2" s="932"/>
      <c r="C2" s="932"/>
      <c r="D2" s="932"/>
      <c r="E2" s="932"/>
      <c r="F2" s="932"/>
      <c r="G2" s="932"/>
      <c r="H2" s="932"/>
    </row>
    <row r="3" spans="1:11" ht="11.25" customHeight="1" x14ac:dyDescent="0.25">
      <c r="A3" s="956"/>
    </row>
    <row r="4" spans="1:11" ht="15" customHeight="1" x14ac:dyDescent="0.25">
      <c r="A4" s="967" t="s">
        <v>895</v>
      </c>
      <c r="B4" s="968" t="s">
        <v>896</v>
      </c>
      <c r="C4" s="969"/>
      <c r="D4" s="969"/>
      <c r="E4" s="970"/>
      <c r="F4" s="970"/>
      <c r="G4" s="935" t="s">
        <v>890</v>
      </c>
      <c r="H4" s="935"/>
      <c r="I4" s="971"/>
      <c r="J4" s="972"/>
      <c r="K4" s="973"/>
    </row>
    <row r="5" spans="1:11" ht="12.75" customHeight="1" x14ac:dyDescent="0.25">
      <c r="A5" s="317"/>
      <c r="B5" s="974" t="s">
        <v>57</v>
      </c>
      <c r="C5" s="974" t="s">
        <v>28</v>
      </c>
      <c r="D5" s="974" t="s">
        <v>58</v>
      </c>
      <c r="E5" s="974" t="s">
        <v>59</v>
      </c>
      <c r="F5" s="975" t="s">
        <v>60</v>
      </c>
      <c r="G5" s="975" t="s">
        <v>57</v>
      </c>
      <c r="H5" s="975" t="s">
        <v>28</v>
      </c>
      <c r="I5" s="975" t="s">
        <v>58</v>
      </c>
      <c r="J5" s="975" t="s">
        <v>59</v>
      </c>
      <c r="K5" s="975" t="s">
        <v>60</v>
      </c>
    </row>
    <row r="6" spans="1:11" x14ac:dyDescent="0.25">
      <c r="A6" s="932" t="s">
        <v>2</v>
      </c>
      <c r="B6" s="49">
        <v>2</v>
      </c>
      <c r="C6" s="49">
        <v>3</v>
      </c>
      <c r="D6" s="49">
        <v>1</v>
      </c>
      <c r="E6" s="976">
        <v>0</v>
      </c>
      <c r="F6" s="976">
        <v>3</v>
      </c>
      <c r="G6" s="49">
        <v>36</v>
      </c>
      <c r="H6" s="49">
        <v>8</v>
      </c>
      <c r="I6" s="49">
        <v>2</v>
      </c>
      <c r="J6" s="976">
        <v>0</v>
      </c>
      <c r="K6" s="49">
        <v>187</v>
      </c>
    </row>
    <row r="7" spans="1:11" x14ac:dyDescent="0.25">
      <c r="A7" s="966" t="s">
        <v>897</v>
      </c>
      <c r="B7" s="51">
        <v>0</v>
      </c>
      <c r="C7" s="51" t="s">
        <v>898</v>
      </c>
      <c r="D7" s="51">
        <v>0</v>
      </c>
      <c r="E7" s="420">
        <v>0</v>
      </c>
      <c r="F7" s="420">
        <v>0</v>
      </c>
      <c r="G7" s="51">
        <v>0</v>
      </c>
      <c r="H7" s="51">
        <v>0</v>
      </c>
      <c r="I7" s="51">
        <v>0</v>
      </c>
      <c r="J7" s="420">
        <v>0</v>
      </c>
      <c r="K7" s="420">
        <v>0</v>
      </c>
    </row>
    <row r="8" spans="1:11" x14ac:dyDescent="0.25">
      <c r="A8" s="966" t="s">
        <v>899</v>
      </c>
      <c r="B8" s="51">
        <v>2</v>
      </c>
      <c r="C8" s="51">
        <v>2</v>
      </c>
      <c r="D8" s="51">
        <v>0</v>
      </c>
      <c r="E8" s="420">
        <v>0</v>
      </c>
      <c r="F8" s="420">
        <v>2</v>
      </c>
      <c r="G8" s="420">
        <v>36</v>
      </c>
      <c r="H8" s="420">
        <v>7</v>
      </c>
      <c r="I8" s="420">
        <v>0</v>
      </c>
      <c r="J8" s="420">
        <v>0</v>
      </c>
      <c r="K8" s="420">
        <v>184</v>
      </c>
    </row>
    <row r="9" spans="1:11" x14ac:dyDescent="0.25">
      <c r="A9" s="966" t="s">
        <v>900</v>
      </c>
      <c r="B9" s="51">
        <v>0</v>
      </c>
      <c r="C9" s="51" t="s">
        <v>898</v>
      </c>
      <c r="D9" s="51" t="s">
        <v>898</v>
      </c>
      <c r="E9" s="420">
        <v>0</v>
      </c>
      <c r="F9" s="420">
        <v>0</v>
      </c>
      <c r="G9" s="51">
        <v>0</v>
      </c>
      <c r="H9" s="51">
        <v>0</v>
      </c>
      <c r="I9" s="51">
        <v>0</v>
      </c>
      <c r="J9" s="420">
        <v>0</v>
      </c>
      <c r="K9" s="420">
        <v>0</v>
      </c>
    </row>
    <row r="10" spans="1:11" x14ac:dyDescent="0.25">
      <c r="A10" s="966" t="s">
        <v>901</v>
      </c>
      <c r="B10" s="51">
        <v>0</v>
      </c>
      <c r="C10" s="51">
        <v>1</v>
      </c>
      <c r="D10" s="51">
        <v>1</v>
      </c>
      <c r="E10" s="420">
        <v>0</v>
      </c>
      <c r="F10" s="420">
        <v>1</v>
      </c>
      <c r="G10" s="51">
        <v>0</v>
      </c>
      <c r="H10" s="51">
        <v>1</v>
      </c>
      <c r="I10" s="51">
        <v>2</v>
      </c>
      <c r="J10" s="420">
        <v>0</v>
      </c>
      <c r="K10" s="420">
        <v>3</v>
      </c>
    </row>
    <row r="11" spans="1:11" x14ac:dyDescent="0.25">
      <c r="A11" s="966" t="s">
        <v>902</v>
      </c>
      <c r="B11" s="51">
        <v>0</v>
      </c>
      <c r="C11" s="51" t="s">
        <v>898</v>
      </c>
      <c r="D11" s="51">
        <v>0</v>
      </c>
      <c r="E11" s="420">
        <v>0</v>
      </c>
      <c r="F11" s="420">
        <v>0</v>
      </c>
      <c r="G11" s="51">
        <v>0</v>
      </c>
      <c r="H11" s="51">
        <v>0</v>
      </c>
      <c r="I11" s="51">
        <v>0</v>
      </c>
      <c r="J11" s="420">
        <v>0</v>
      </c>
      <c r="K11" s="420">
        <v>0</v>
      </c>
    </row>
    <row r="12" spans="1:11" x14ac:dyDescent="0.25">
      <c r="A12" s="966"/>
      <c r="B12" s="51"/>
      <c r="C12" s="51"/>
      <c r="D12" s="51"/>
      <c r="E12" s="51"/>
      <c r="F12" s="51"/>
      <c r="G12" s="51"/>
      <c r="H12" s="51"/>
      <c r="I12" s="51"/>
    </row>
    <row r="13" spans="1:11" x14ac:dyDescent="0.25">
      <c r="A13" s="977" t="s">
        <v>903</v>
      </c>
      <c r="B13" s="966"/>
      <c r="C13" s="966"/>
      <c r="D13" s="966"/>
      <c r="E13" s="966"/>
      <c r="F13" s="966"/>
      <c r="G13" s="966"/>
      <c r="H13" s="966"/>
    </row>
    <row r="14" spans="1:11" x14ac:dyDescent="0.25">
      <c r="A14" s="977" t="s">
        <v>904</v>
      </c>
      <c r="B14" s="966"/>
      <c r="C14" s="966"/>
      <c r="D14" s="966"/>
      <c r="E14" s="966"/>
      <c r="F14" s="966"/>
      <c r="G14" s="966"/>
      <c r="H14" s="966"/>
    </row>
    <row r="15" spans="1:11" x14ac:dyDescent="0.25">
      <c r="A15" s="977" t="s">
        <v>905</v>
      </c>
      <c r="B15" s="966"/>
      <c r="C15" s="966"/>
      <c r="D15" s="966"/>
      <c r="E15" s="966"/>
      <c r="F15" s="966"/>
      <c r="G15" s="966"/>
      <c r="H15" s="966"/>
    </row>
    <row r="16" spans="1:11" x14ac:dyDescent="0.25">
      <c r="A16" s="28" t="s">
        <v>906</v>
      </c>
      <c r="B16" s="966"/>
      <c r="C16" s="966"/>
      <c r="D16" s="966"/>
      <c r="E16" s="966"/>
      <c r="F16" s="966"/>
      <c r="G16" s="966"/>
      <c r="H16" s="966"/>
    </row>
    <row r="17" spans="1:8" x14ac:dyDescent="0.25">
      <c r="A17" s="28" t="s">
        <v>907</v>
      </c>
      <c r="B17" s="966"/>
      <c r="C17" s="966"/>
      <c r="D17" s="966"/>
      <c r="E17" s="966"/>
      <c r="F17" s="966"/>
      <c r="G17" s="966"/>
      <c r="H17" s="966"/>
    </row>
    <row r="18" spans="1:8" x14ac:dyDescent="0.25">
      <c r="A18" s="977" t="s">
        <v>25</v>
      </c>
      <c r="B18" s="966"/>
      <c r="C18" s="966"/>
      <c r="D18" s="966"/>
      <c r="E18" s="966"/>
      <c r="F18" s="966"/>
      <c r="G18" s="966"/>
      <c r="H18" s="966"/>
    </row>
    <row r="19" spans="1:8" x14ac:dyDescent="0.25">
      <c r="A19" s="977" t="s">
        <v>893</v>
      </c>
      <c r="B19" s="966"/>
      <c r="C19" s="966"/>
      <c r="D19" s="966"/>
      <c r="E19" s="966"/>
      <c r="F19" s="966"/>
      <c r="G19" s="966"/>
      <c r="H19" s="96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2:G26"/>
  <sheetViews>
    <sheetView workbookViewId="0"/>
  </sheetViews>
  <sheetFormatPr baseColWidth="10" defaultColWidth="9.140625" defaultRowHeight="10.5" x14ac:dyDescent="0.25"/>
  <cols>
    <col min="1" max="1" width="19.5703125" style="28" customWidth="1"/>
    <col min="2" max="2" width="13.28515625" style="28" customWidth="1"/>
    <col min="3" max="6" width="22.140625" style="28" customWidth="1"/>
    <col min="7" max="7" width="9.140625" style="28" customWidth="1"/>
    <col min="8" max="16384" width="9.140625" style="28"/>
  </cols>
  <sheetData>
    <row r="2" spans="1:6" ht="11.25" x14ac:dyDescent="0.25">
      <c r="A2" s="932" t="s">
        <v>908</v>
      </c>
      <c r="B2" s="978"/>
      <c r="C2" s="978"/>
      <c r="D2" s="978"/>
      <c r="E2" s="978"/>
      <c r="F2" s="978"/>
    </row>
    <row r="3" spans="1:6" x14ac:dyDescent="0.25">
      <c r="A3" s="956"/>
      <c r="B3" s="956"/>
      <c r="C3" s="956"/>
      <c r="D3" s="956"/>
      <c r="E3" s="956"/>
      <c r="F3" s="956"/>
    </row>
    <row r="4" spans="1:6" ht="23.25" customHeight="1" x14ac:dyDescent="0.25">
      <c r="A4" s="937" t="s">
        <v>5</v>
      </c>
      <c r="B4" s="937" t="s">
        <v>909</v>
      </c>
      <c r="C4" s="975" t="s">
        <v>910</v>
      </c>
      <c r="D4" s="975" t="s">
        <v>911</v>
      </c>
      <c r="E4" s="975" t="s">
        <v>912</v>
      </c>
      <c r="F4" s="937" t="s">
        <v>913</v>
      </c>
    </row>
    <row r="5" spans="1:6" x14ac:dyDescent="0.25">
      <c r="A5" s="932" t="s">
        <v>2</v>
      </c>
      <c r="B5" s="49">
        <v>49</v>
      </c>
      <c r="C5" s="49">
        <v>4</v>
      </c>
      <c r="D5" s="49">
        <v>36</v>
      </c>
      <c r="E5" s="49">
        <v>7</v>
      </c>
      <c r="F5" s="49">
        <v>2</v>
      </c>
    </row>
    <row r="6" spans="1:6" x14ac:dyDescent="0.25">
      <c r="A6" s="966" t="s">
        <v>9</v>
      </c>
      <c r="B6" s="49">
        <v>2</v>
      </c>
      <c r="C6" s="51">
        <v>0</v>
      </c>
      <c r="D6" s="51">
        <v>2</v>
      </c>
      <c r="E6" s="51">
        <v>0</v>
      </c>
      <c r="F6" s="51">
        <v>0</v>
      </c>
    </row>
    <row r="7" spans="1:6" x14ac:dyDescent="0.25">
      <c r="A7" s="966" t="s">
        <v>10</v>
      </c>
      <c r="B7" s="49">
        <v>2</v>
      </c>
      <c r="C7" s="51">
        <v>0</v>
      </c>
      <c r="D7" s="51">
        <v>1</v>
      </c>
      <c r="E7" s="51">
        <v>1</v>
      </c>
      <c r="F7" s="51">
        <v>0</v>
      </c>
    </row>
    <row r="8" spans="1:6" x14ac:dyDescent="0.25">
      <c r="A8" s="966" t="s">
        <v>11</v>
      </c>
      <c r="B8" s="49">
        <v>2</v>
      </c>
      <c r="C8" s="51">
        <v>0</v>
      </c>
      <c r="D8" s="51">
        <v>1</v>
      </c>
      <c r="E8" s="51">
        <v>1</v>
      </c>
      <c r="F8" s="51">
        <v>0</v>
      </c>
    </row>
    <row r="9" spans="1:6" x14ac:dyDescent="0.25">
      <c r="A9" s="966" t="s">
        <v>12</v>
      </c>
      <c r="B9" s="49">
        <v>0</v>
      </c>
      <c r="C9" s="51">
        <v>0</v>
      </c>
      <c r="D9" s="51">
        <v>0</v>
      </c>
      <c r="E9" s="51">
        <v>0</v>
      </c>
      <c r="F9" s="51">
        <v>0</v>
      </c>
    </row>
    <row r="10" spans="1:6" x14ac:dyDescent="0.25">
      <c r="A10" s="966" t="s">
        <v>13</v>
      </c>
      <c r="B10" s="49">
        <v>1</v>
      </c>
      <c r="C10" s="51">
        <v>0</v>
      </c>
      <c r="D10" s="51">
        <v>0</v>
      </c>
      <c r="E10" s="51">
        <v>1</v>
      </c>
      <c r="F10" s="51">
        <v>0</v>
      </c>
    </row>
    <row r="11" spans="1:6" x14ac:dyDescent="0.25">
      <c r="A11" s="966" t="s">
        <v>14</v>
      </c>
      <c r="B11" s="49">
        <v>8</v>
      </c>
      <c r="C11" s="51">
        <v>1</v>
      </c>
      <c r="D11" s="51">
        <v>5</v>
      </c>
      <c r="E11" s="51">
        <v>1</v>
      </c>
      <c r="F11" s="51">
        <v>1</v>
      </c>
    </row>
    <row r="12" spans="1:6" x14ac:dyDescent="0.25">
      <c r="A12" s="966" t="s">
        <v>15</v>
      </c>
      <c r="B12" s="49">
        <v>11</v>
      </c>
      <c r="C12" s="51">
        <v>2</v>
      </c>
      <c r="D12" s="51">
        <v>8</v>
      </c>
      <c r="E12" s="51">
        <v>0</v>
      </c>
      <c r="F12" s="51">
        <v>1</v>
      </c>
    </row>
    <row r="13" spans="1:6" x14ac:dyDescent="0.25">
      <c r="A13" s="966" t="s">
        <v>16</v>
      </c>
      <c r="B13" s="49">
        <v>5</v>
      </c>
      <c r="C13" s="51">
        <v>1</v>
      </c>
      <c r="D13" s="51">
        <v>4</v>
      </c>
      <c r="E13" s="51">
        <v>0</v>
      </c>
      <c r="F13" s="51">
        <v>0</v>
      </c>
    </row>
    <row r="14" spans="1:6" x14ac:dyDescent="0.25">
      <c r="A14" s="966" t="s">
        <v>17</v>
      </c>
      <c r="B14" s="49">
        <v>3</v>
      </c>
      <c r="C14" s="51">
        <v>0</v>
      </c>
      <c r="D14" s="51">
        <v>3</v>
      </c>
      <c r="E14" s="51">
        <v>0</v>
      </c>
      <c r="F14" s="51">
        <v>0</v>
      </c>
    </row>
    <row r="15" spans="1:6" x14ac:dyDescent="0.25">
      <c r="A15" s="966" t="s">
        <v>18</v>
      </c>
      <c r="B15" s="49">
        <v>2</v>
      </c>
      <c r="C15" s="51">
        <v>0</v>
      </c>
      <c r="D15" s="51">
        <v>2</v>
      </c>
      <c r="E15" s="51">
        <v>0</v>
      </c>
      <c r="F15" s="51">
        <v>0</v>
      </c>
    </row>
    <row r="16" spans="1:6" x14ac:dyDescent="0.25">
      <c r="A16" s="966" t="s">
        <v>19</v>
      </c>
      <c r="B16" s="49">
        <v>6</v>
      </c>
      <c r="C16" s="51">
        <v>0</v>
      </c>
      <c r="D16" s="51">
        <v>4</v>
      </c>
      <c r="E16" s="51">
        <v>2</v>
      </c>
      <c r="F16" s="51">
        <v>0</v>
      </c>
    </row>
    <row r="17" spans="1:7" x14ac:dyDescent="0.25">
      <c r="A17" s="966" t="s">
        <v>20</v>
      </c>
      <c r="B17" s="49">
        <v>3</v>
      </c>
      <c r="C17" s="51">
        <v>0</v>
      </c>
      <c r="D17" s="51">
        <v>3</v>
      </c>
      <c r="E17" s="51">
        <v>0</v>
      </c>
      <c r="F17" s="51">
        <v>0</v>
      </c>
    </row>
    <row r="18" spans="1:7" x14ac:dyDescent="0.25">
      <c r="A18" s="966" t="s">
        <v>21</v>
      </c>
      <c r="B18" s="49">
        <v>0</v>
      </c>
      <c r="C18" s="51">
        <v>0</v>
      </c>
      <c r="D18" s="51">
        <v>0</v>
      </c>
      <c r="E18" s="51">
        <v>0</v>
      </c>
      <c r="F18" s="51">
        <v>0</v>
      </c>
    </row>
    <row r="19" spans="1:7" x14ac:dyDescent="0.25">
      <c r="A19" s="966" t="s">
        <v>22</v>
      </c>
      <c r="B19" s="49">
        <v>2</v>
      </c>
      <c r="C19" s="51">
        <v>0</v>
      </c>
      <c r="D19" s="51">
        <v>1</v>
      </c>
      <c r="E19" s="51">
        <v>1</v>
      </c>
      <c r="F19" s="51">
        <v>0</v>
      </c>
    </row>
    <row r="20" spans="1:7" x14ac:dyDescent="0.25">
      <c r="A20" s="966" t="s">
        <v>23</v>
      </c>
      <c r="B20" s="49">
        <v>1</v>
      </c>
      <c r="C20" s="51">
        <v>0</v>
      </c>
      <c r="D20" s="51">
        <v>1</v>
      </c>
      <c r="E20" s="51">
        <v>0</v>
      </c>
      <c r="F20" s="51">
        <v>0</v>
      </c>
    </row>
    <row r="21" spans="1:7" x14ac:dyDescent="0.25">
      <c r="A21" s="966" t="s">
        <v>24</v>
      </c>
      <c r="B21" s="49">
        <v>1</v>
      </c>
      <c r="C21" s="51">
        <v>0</v>
      </c>
      <c r="D21" s="51">
        <v>1</v>
      </c>
      <c r="E21" s="51">
        <v>0</v>
      </c>
      <c r="F21" s="51">
        <v>0</v>
      </c>
    </row>
    <row r="22" spans="1:7" ht="10.5" customHeight="1" x14ac:dyDescent="0.25">
      <c r="A22" s="26"/>
    </row>
    <row r="23" spans="1:7" x14ac:dyDescent="0.25">
      <c r="A23" s="966" t="s">
        <v>914</v>
      </c>
      <c r="B23" s="966"/>
      <c r="C23" s="966"/>
      <c r="D23" s="966"/>
      <c r="E23" s="966"/>
      <c r="F23" s="966"/>
    </row>
    <row r="24" spans="1:7" x14ac:dyDescent="0.25">
      <c r="A24" s="966" t="s">
        <v>915</v>
      </c>
      <c r="B24" s="978"/>
      <c r="C24" s="978"/>
      <c r="D24" s="978"/>
      <c r="E24" s="978"/>
      <c r="F24" s="978"/>
    </row>
    <row r="25" spans="1:7" x14ac:dyDescent="0.25">
      <c r="A25" s="966" t="s">
        <v>25</v>
      </c>
      <c r="B25" s="978"/>
      <c r="C25" s="978"/>
      <c r="D25" s="978"/>
      <c r="E25" s="978"/>
      <c r="F25" s="978"/>
    </row>
    <row r="26" spans="1:7" x14ac:dyDescent="0.25">
      <c r="A26" s="977" t="s">
        <v>893</v>
      </c>
      <c r="B26" s="966"/>
      <c r="C26" s="966"/>
      <c r="D26" s="966"/>
      <c r="E26" s="966"/>
      <c r="F26" s="966"/>
      <c r="G26" s="292"/>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G26"/>
  <sheetViews>
    <sheetView workbookViewId="0"/>
  </sheetViews>
  <sheetFormatPr baseColWidth="10" defaultColWidth="9.140625" defaultRowHeight="10.5" x14ac:dyDescent="0.25"/>
  <cols>
    <col min="1" max="1" width="23.5703125" style="28" customWidth="1"/>
    <col min="2" max="2" width="13.42578125" style="28" customWidth="1"/>
    <col min="3" max="6" width="22.140625" style="28" customWidth="1"/>
    <col min="7" max="16384" width="9.140625" style="28"/>
  </cols>
  <sheetData>
    <row r="2" spans="1:7" x14ac:dyDescent="0.25">
      <c r="A2" s="932" t="s">
        <v>916</v>
      </c>
      <c r="B2" s="101"/>
      <c r="C2" s="101"/>
      <c r="D2" s="101"/>
      <c r="E2" s="101"/>
      <c r="F2" s="101"/>
    </row>
    <row r="3" spans="1:7" x14ac:dyDescent="0.25">
      <c r="A3" s="956"/>
    </row>
    <row r="4" spans="1:7" ht="22.5" customHeight="1" x14ac:dyDescent="0.25">
      <c r="A4" s="979" t="s">
        <v>5</v>
      </c>
      <c r="B4" s="980" t="s">
        <v>917</v>
      </c>
      <c r="C4" s="980" t="s">
        <v>918</v>
      </c>
      <c r="D4" s="980" t="s">
        <v>911</v>
      </c>
      <c r="E4" s="980" t="s">
        <v>912</v>
      </c>
      <c r="F4" s="980" t="s">
        <v>913</v>
      </c>
    </row>
    <row r="5" spans="1:7" x14ac:dyDescent="0.25">
      <c r="A5" s="1" t="s">
        <v>2</v>
      </c>
      <c r="B5" s="981">
        <v>70</v>
      </c>
      <c r="C5" s="981">
        <v>32</v>
      </c>
      <c r="D5" s="981">
        <v>13</v>
      </c>
      <c r="E5" s="981">
        <v>22</v>
      </c>
      <c r="F5" s="981">
        <v>3</v>
      </c>
    </row>
    <row r="6" spans="1:7" x14ac:dyDescent="0.25">
      <c r="A6" s="26" t="s">
        <v>9</v>
      </c>
      <c r="B6" s="981">
        <v>1</v>
      </c>
      <c r="C6" s="982">
        <v>0</v>
      </c>
      <c r="D6" s="982">
        <v>1</v>
      </c>
      <c r="E6" s="982">
        <v>0</v>
      </c>
      <c r="F6" s="982">
        <v>0</v>
      </c>
      <c r="G6" s="102"/>
    </row>
    <row r="7" spans="1:7" x14ac:dyDescent="0.25">
      <c r="A7" s="26" t="s">
        <v>10</v>
      </c>
      <c r="B7" s="981">
        <v>0</v>
      </c>
      <c r="C7" s="982">
        <v>0</v>
      </c>
      <c r="D7" s="982">
        <v>0</v>
      </c>
      <c r="E7" s="982">
        <v>0</v>
      </c>
      <c r="F7" s="982">
        <v>0</v>
      </c>
      <c r="G7" s="102"/>
    </row>
    <row r="8" spans="1:7" x14ac:dyDescent="0.25">
      <c r="A8" s="26" t="s">
        <v>11</v>
      </c>
      <c r="B8" s="981">
        <v>3</v>
      </c>
      <c r="C8" s="982">
        <v>0</v>
      </c>
      <c r="D8" s="982">
        <v>1</v>
      </c>
      <c r="E8" s="982">
        <v>1</v>
      </c>
      <c r="F8" s="982">
        <v>1</v>
      </c>
      <c r="G8" s="102"/>
    </row>
    <row r="9" spans="1:7" x14ac:dyDescent="0.25">
      <c r="A9" s="26" t="s">
        <v>12</v>
      </c>
      <c r="B9" s="981">
        <v>1</v>
      </c>
      <c r="C9" s="982">
        <v>0</v>
      </c>
      <c r="D9" s="982">
        <v>0</v>
      </c>
      <c r="E9" s="982">
        <v>1</v>
      </c>
      <c r="F9" s="982">
        <v>0</v>
      </c>
      <c r="G9" s="102"/>
    </row>
    <row r="10" spans="1:7" x14ac:dyDescent="0.25">
      <c r="A10" s="26" t="s">
        <v>13</v>
      </c>
      <c r="B10" s="981">
        <v>2</v>
      </c>
      <c r="C10" s="982">
        <v>0</v>
      </c>
      <c r="D10" s="982">
        <v>0</v>
      </c>
      <c r="E10" s="982">
        <v>2</v>
      </c>
      <c r="F10" s="982">
        <v>0</v>
      </c>
    </row>
    <row r="11" spans="1:7" x14ac:dyDescent="0.25">
      <c r="A11" s="26" t="s">
        <v>14</v>
      </c>
      <c r="B11" s="981">
        <v>1</v>
      </c>
      <c r="C11" s="982">
        <v>0</v>
      </c>
      <c r="D11" s="982">
        <v>0</v>
      </c>
      <c r="E11" s="982">
        <v>1</v>
      </c>
      <c r="F11" s="982">
        <v>0</v>
      </c>
      <c r="G11" s="102"/>
    </row>
    <row r="12" spans="1:7" x14ac:dyDescent="0.25">
      <c r="A12" s="26" t="s">
        <v>15</v>
      </c>
      <c r="B12" s="981">
        <v>33</v>
      </c>
      <c r="C12" s="982">
        <v>31</v>
      </c>
      <c r="D12" s="982">
        <v>2</v>
      </c>
      <c r="E12" s="982">
        <v>0</v>
      </c>
      <c r="F12" s="982">
        <v>0</v>
      </c>
      <c r="G12" s="101"/>
    </row>
    <row r="13" spans="1:7" x14ac:dyDescent="0.25">
      <c r="A13" s="26" t="s">
        <v>16</v>
      </c>
      <c r="B13" s="981">
        <v>0</v>
      </c>
      <c r="C13" s="982">
        <v>0</v>
      </c>
      <c r="D13" s="982">
        <v>0</v>
      </c>
      <c r="E13" s="982">
        <v>0</v>
      </c>
      <c r="F13" s="982">
        <v>0</v>
      </c>
      <c r="G13" s="101"/>
    </row>
    <row r="14" spans="1:7" x14ac:dyDescent="0.25">
      <c r="A14" s="26" t="s">
        <v>17</v>
      </c>
      <c r="B14" s="981">
        <v>3</v>
      </c>
      <c r="C14" s="982">
        <v>0</v>
      </c>
      <c r="D14" s="982">
        <v>2</v>
      </c>
      <c r="E14" s="982">
        <v>1</v>
      </c>
      <c r="F14" s="982">
        <v>0</v>
      </c>
      <c r="G14" s="101"/>
    </row>
    <row r="15" spans="1:7" x14ac:dyDescent="0.25">
      <c r="A15" s="26" t="s">
        <v>18</v>
      </c>
      <c r="B15" s="981">
        <v>1</v>
      </c>
      <c r="C15" s="982">
        <v>0</v>
      </c>
      <c r="D15" s="982">
        <v>0</v>
      </c>
      <c r="E15" s="982">
        <v>1</v>
      </c>
      <c r="F15" s="982">
        <v>0</v>
      </c>
      <c r="G15" s="102"/>
    </row>
    <row r="16" spans="1:7" x14ac:dyDescent="0.25">
      <c r="A16" s="26" t="s">
        <v>19</v>
      </c>
      <c r="B16" s="981">
        <v>3</v>
      </c>
      <c r="C16" s="982">
        <v>0</v>
      </c>
      <c r="D16" s="982">
        <v>1</v>
      </c>
      <c r="E16" s="982">
        <v>2</v>
      </c>
      <c r="F16" s="982">
        <v>0</v>
      </c>
      <c r="G16" s="102"/>
    </row>
    <row r="17" spans="1:7" x14ac:dyDescent="0.25">
      <c r="A17" s="26" t="s">
        <v>20</v>
      </c>
      <c r="B17" s="981">
        <v>2</v>
      </c>
      <c r="C17" s="982">
        <v>0</v>
      </c>
      <c r="D17" s="982">
        <v>2</v>
      </c>
      <c r="E17" s="982">
        <v>0</v>
      </c>
      <c r="F17" s="982">
        <v>0</v>
      </c>
      <c r="G17" s="102"/>
    </row>
    <row r="18" spans="1:7" x14ac:dyDescent="0.25">
      <c r="A18" s="26" t="s">
        <v>21</v>
      </c>
      <c r="B18" s="981">
        <v>4</v>
      </c>
      <c r="C18" s="982">
        <v>0</v>
      </c>
      <c r="D18" s="982">
        <v>1</v>
      </c>
      <c r="E18" s="982">
        <v>3</v>
      </c>
      <c r="F18" s="982">
        <v>0</v>
      </c>
      <c r="G18" s="102"/>
    </row>
    <row r="19" spans="1:7" x14ac:dyDescent="0.25">
      <c r="A19" s="26" t="s">
        <v>22</v>
      </c>
      <c r="B19" s="981">
        <v>14</v>
      </c>
      <c r="C19" s="982">
        <v>1</v>
      </c>
      <c r="D19" s="982">
        <v>2</v>
      </c>
      <c r="E19" s="982">
        <v>9</v>
      </c>
      <c r="F19" s="982">
        <v>2</v>
      </c>
      <c r="G19" s="101"/>
    </row>
    <row r="20" spans="1:7" x14ac:dyDescent="0.25">
      <c r="A20" s="26" t="s">
        <v>23</v>
      </c>
      <c r="B20" s="981">
        <v>2</v>
      </c>
      <c r="C20" s="982">
        <v>0</v>
      </c>
      <c r="D20" s="982">
        <v>1</v>
      </c>
      <c r="E20" s="982">
        <v>1</v>
      </c>
      <c r="F20" s="982">
        <v>0</v>
      </c>
      <c r="G20" s="102"/>
    </row>
    <row r="21" spans="1:7" x14ac:dyDescent="0.25">
      <c r="A21" s="26" t="s">
        <v>24</v>
      </c>
      <c r="B21" s="981">
        <v>0</v>
      </c>
      <c r="C21" s="982">
        <v>0</v>
      </c>
      <c r="D21" s="982">
        <v>0</v>
      </c>
      <c r="E21" s="982">
        <v>0</v>
      </c>
      <c r="F21" s="982">
        <v>0</v>
      </c>
      <c r="G21" s="102"/>
    </row>
    <row r="22" spans="1:7" ht="11.25" customHeight="1" x14ac:dyDescent="0.25">
      <c r="A22" s="26"/>
    </row>
    <row r="23" spans="1:7" s="101" customFormat="1" x14ac:dyDescent="0.25">
      <c r="A23" s="966" t="s">
        <v>919</v>
      </c>
      <c r="B23" s="978"/>
      <c r="C23" s="978"/>
      <c r="D23" s="978"/>
      <c r="E23" s="978"/>
      <c r="F23" s="978"/>
    </row>
    <row r="24" spans="1:7" s="101" customFormat="1" x14ac:dyDescent="0.25">
      <c r="A24" s="966" t="s">
        <v>25</v>
      </c>
      <c r="B24" s="978"/>
      <c r="C24" s="978"/>
      <c r="D24" s="978"/>
      <c r="E24" s="978"/>
      <c r="F24" s="978"/>
    </row>
    <row r="25" spans="1:7" s="101" customFormat="1" x14ac:dyDescent="0.25">
      <c r="A25" s="977" t="s">
        <v>893</v>
      </c>
      <c r="B25" s="966"/>
      <c r="C25" s="966"/>
      <c r="D25" s="966"/>
      <c r="E25" s="966"/>
      <c r="F25" s="966"/>
    </row>
    <row r="26" spans="1:7" x14ac:dyDescent="0.25">
      <c r="A26" s="26"/>
      <c r="B26" s="292"/>
      <c r="C26" s="292"/>
      <c r="D26" s="292"/>
      <c r="E26" s="292"/>
      <c r="F26" s="29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F29"/>
  <sheetViews>
    <sheetView workbookViewId="0"/>
  </sheetViews>
  <sheetFormatPr baseColWidth="10" defaultColWidth="9.140625" defaultRowHeight="10.5" x14ac:dyDescent="0.25"/>
  <cols>
    <col min="1" max="1" width="22.85546875" style="28" customWidth="1"/>
    <col min="2" max="2" width="13.42578125" style="28" customWidth="1"/>
    <col min="3" max="6" width="22.140625" style="28" customWidth="1"/>
    <col min="7" max="16384" width="9.140625" style="28"/>
  </cols>
  <sheetData>
    <row r="2" spans="1:6" ht="11.25" x14ac:dyDescent="0.25">
      <c r="A2" s="932" t="s">
        <v>920</v>
      </c>
      <c r="B2" s="932"/>
      <c r="C2" s="932"/>
      <c r="D2" s="932"/>
      <c r="E2" s="932"/>
      <c r="F2" s="932"/>
    </row>
    <row r="3" spans="1:6" ht="11.25" customHeight="1" x14ac:dyDescent="0.25">
      <c r="A3" s="956"/>
      <c r="B3" s="983"/>
      <c r="C3" s="983"/>
      <c r="D3" s="983"/>
      <c r="E3" s="983"/>
      <c r="F3" s="983"/>
    </row>
    <row r="4" spans="1:6" ht="36" customHeight="1" x14ac:dyDescent="0.25">
      <c r="A4" s="979" t="s">
        <v>5</v>
      </c>
      <c r="B4" s="937" t="s">
        <v>103</v>
      </c>
      <c r="C4" s="975" t="s">
        <v>918</v>
      </c>
      <c r="D4" s="975" t="s">
        <v>921</v>
      </c>
      <c r="E4" s="975" t="s">
        <v>912</v>
      </c>
      <c r="F4" s="975" t="s">
        <v>913</v>
      </c>
    </row>
    <row r="5" spans="1:6" x14ac:dyDescent="0.25">
      <c r="A5" s="1" t="s">
        <v>2</v>
      </c>
      <c r="B5" s="981">
        <v>1824</v>
      </c>
      <c r="C5" s="981">
        <v>483</v>
      </c>
      <c r="D5" s="981">
        <v>1099</v>
      </c>
      <c r="E5" s="981">
        <v>93</v>
      </c>
      <c r="F5" s="981">
        <v>149</v>
      </c>
    </row>
    <row r="6" spans="1:6" x14ac:dyDescent="0.25">
      <c r="A6" s="26" t="s">
        <v>9</v>
      </c>
      <c r="B6" s="981">
        <v>59</v>
      </c>
      <c r="C6" s="982">
        <v>2</v>
      </c>
      <c r="D6" s="982">
        <v>54</v>
      </c>
      <c r="E6" s="982">
        <v>1</v>
      </c>
      <c r="F6" s="982">
        <v>2</v>
      </c>
    </row>
    <row r="7" spans="1:6" x14ac:dyDescent="0.25">
      <c r="A7" s="26" t="s">
        <v>10</v>
      </c>
      <c r="B7" s="981">
        <v>82</v>
      </c>
      <c r="C7" s="982">
        <v>7</v>
      </c>
      <c r="D7" s="982">
        <v>67</v>
      </c>
      <c r="E7" s="982">
        <v>3</v>
      </c>
      <c r="F7" s="982">
        <v>5</v>
      </c>
    </row>
    <row r="8" spans="1:6" x14ac:dyDescent="0.25">
      <c r="A8" s="26" t="s">
        <v>11</v>
      </c>
      <c r="B8" s="981">
        <v>111</v>
      </c>
      <c r="C8" s="982">
        <v>30</v>
      </c>
      <c r="D8" s="982">
        <v>66</v>
      </c>
      <c r="E8" s="982">
        <v>4</v>
      </c>
      <c r="F8" s="982">
        <v>11</v>
      </c>
    </row>
    <row r="9" spans="1:6" x14ac:dyDescent="0.25">
      <c r="A9" s="26" t="s">
        <v>12</v>
      </c>
      <c r="B9" s="981">
        <v>44</v>
      </c>
      <c r="C9" s="982">
        <v>2</v>
      </c>
      <c r="D9" s="982">
        <v>37</v>
      </c>
      <c r="E9" s="982">
        <v>4</v>
      </c>
      <c r="F9" s="982">
        <v>1</v>
      </c>
    </row>
    <row r="10" spans="1:6" x14ac:dyDescent="0.25">
      <c r="A10" s="26" t="s">
        <v>13</v>
      </c>
      <c r="B10" s="981">
        <v>66</v>
      </c>
      <c r="C10" s="982">
        <v>5</v>
      </c>
      <c r="D10" s="982">
        <v>46</v>
      </c>
      <c r="E10" s="982">
        <v>9</v>
      </c>
      <c r="F10" s="982">
        <v>6</v>
      </c>
    </row>
    <row r="11" spans="1:6" x14ac:dyDescent="0.25">
      <c r="A11" s="26" t="s">
        <v>14</v>
      </c>
      <c r="B11" s="981">
        <v>203</v>
      </c>
      <c r="C11" s="982">
        <v>33</v>
      </c>
      <c r="D11" s="982">
        <v>129</v>
      </c>
      <c r="E11" s="982">
        <v>18</v>
      </c>
      <c r="F11" s="982">
        <v>23</v>
      </c>
    </row>
    <row r="12" spans="1:6" x14ac:dyDescent="0.25">
      <c r="A12" s="26" t="s">
        <v>15</v>
      </c>
      <c r="B12" s="981">
        <v>603</v>
      </c>
      <c r="C12" s="982">
        <v>269</v>
      </c>
      <c r="D12" s="982">
        <v>274</v>
      </c>
      <c r="E12" s="982">
        <v>12</v>
      </c>
      <c r="F12" s="982">
        <v>48</v>
      </c>
    </row>
    <row r="13" spans="1:6" x14ac:dyDescent="0.25">
      <c r="A13" s="26" t="s">
        <v>16</v>
      </c>
      <c r="B13" s="981">
        <v>75</v>
      </c>
      <c r="C13" s="982">
        <v>3</v>
      </c>
      <c r="D13" s="982">
        <v>57</v>
      </c>
      <c r="E13" s="982">
        <v>4</v>
      </c>
      <c r="F13" s="982">
        <v>11</v>
      </c>
    </row>
    <row r="14" spans="1:6" x14ac:dyDescent="0.25">
      <c r="A14" s="26" t="s">
        <v>17</v>
      </c>
      <c r="B14" s="981">
        <v>120</v>
      </c>
      <c r="C14" s="982">
        <v>8</v>
      </c>
      <c r="D14" s="982">
        <v>96</v>
      </c>
      <c r="E14" s="982">
        <v>8</v>
      </c>
      <c r="F14" s="982">
        <v>8</v>
      </c>
    </row>
    <row r="15" spans="1:6" x14ac:dyDescent="0.25">
      <c r="A15" s="26" t="s">
        <v>18</v>
      </c>
      <c r="B15" s="981">
        <v>18</v>
      </c>
      <c r="C15" s="982">
        <v>0</v>
      </c>
      <c r="D15" s="982">
        <v>13</v>
      </c>
      <c r="E15" s="982">
        <v>3</v>
      </c>
      <c r="F15" s="982">
        <v>2</v>
      </c>
    </row>
    <row r="16" spans="1:6" x14ac:dyDescent="0.25">
      <c r="A16" s="26" t="s">
        <v>19</v>
      </c>
      <c r="B16" s="981">
        <v>82</v>
      </c>
      <c r="C16" s="982">
        <v>18</v>
      </c>
      <c r="D16" s="982">
        <v>57</v>
      </c>
      <c r="E16" s="982">
        <v>4</v>
      </c>
      <c r="F16" s="982">
        <v>3</v>
      </c>
    </row>
    <row r="17" spans="1:6" x14ac:dyDescent="0.25">
      <c r="A17" s="26" t="s">
        <v>20</v>
      </c>
      <c r="B17" s="981">
        <v>105</v>
      </c>
      <c r="C17" s="982">
        <v>70</v>
      </c>
      <c r="D17" s="982">
        <v>34</v>
      </c>
      <c r="E17" s="982">
        <v>0</v>
      </c>
      <c r="F17" s="982">
        <v>1</v>
      </c>
    </row>
    <row r="18" spans="1:6" x14ac:dyDescent="0.25">
      <c r="A18" s="26" t="s">
        <v>21</v>
      </c>
      <c r="B18" s="981">
        <v>68</v>
      </c>
      <c r="C18" s="982">
        <v>14</v>
      </c>
      <c r="D18" s="982">
        <v>45</v>
      </c>
      <c r="E18" s="982">
        <v>4</v>
      </c>
      <c r="F18" s="982">
        <v>5</v>
      </c>
    </row>
    <row r="19" spans="1:6" x14ac:dyDescent="0.25">
      <c r="A19" s="26" t="s">
        <v>22</v>
      </c>
      <c r="B19" s="981">
        <v>100</v>
      </c>
      <c r="C19" s="982">
        <v>13</v>
      </c>
      <c r="D19" s="982">
        <v>53</v>
      </c>
      <c r="E19" s="982">
        <v>15</v>
      </c>
      <c r="F19" s="982">
        <v>19</v>
      </c>
    </row>
    <row r="20" spans="1:6" x14ac:dyDescent="0.25">
      <c r="A20" s="26" t="s">
        <v>23</v>
      </c>
      <c r="B20" s="981">
        <v>23</v>
      </c>
      <c r="C20" s="982">
        <v>0</v>
      </c>
      <c r="D20" s="982">
        <v>19</v>
      </c>
      <c r="E20" s="982">
        <v>3</v>
      </c>
      <c r="F20" s="982">
        <v>1</v>
      </c>
    </row>
    <row r="21" spans="1:6" x14ac:dyDescent="0.25">
      <c r="A21" s="26" t="s">
        <v>24</v>
      </c>
      <c r="B21" s="981">
        <v>64</v>
      </c>
      <c r="C21" s="982">
        <v>9</v>
      </c>
      <c r="D21" s="982">
        <v>51</v>
      </c>
      <c r="E21" s="982">
        <v>1</v>
      </c>
      <c r="F21" s="982">
        <v>3</v>
      </c>
    </row>
    <row r="22" spans="1:6" ht="11.25" x14ac:dyDescent="0.25">
      <c r="A22" s="26" t="s">
        <v>922</v>
      </c>
      <c r="B22" s="981">
        <v>1</v>
      </c>
      <c r="C22" s="982">
        <v>0</v>
      </c>
      <c r="D22" s="982">
        <v>1</v>
      </c>
      <c r="E22" s="982">
        <v>0</v>
      </c>
      <c r="F22" s="982">
        <v>0</v>
      </c>
    </row>
    <row r="23" spans="1:6" ht="11.25" customHeight="1" x14ac:dyDescent="0.25">
      <c r="A23" s="26"/>
    </row>
    <row r="24" spans="1:6" ht="11.25" customHeight="1" x14ac:dyDescent="0.25">
      <c r="A24" s="966" t="s">
        <v>923</v>
      </c>
      <c r="B24" s="966"/>
      <c r="C24" s="966"/>
      <c r="D24" s="966"/>
      <c r="E24" s="966"/>
      <c r="F24" s="966"/>
    </row>
    <row r="25" spans="1:6" ht="11.25" customHeight="1" x14ac:dyDescent="0.25">
      <c r="A25" s="966" t="s">
        <v>924</v>
      </c>
      <c r="B25" s="966"/>
      <c r="C25" s="966"/>
      <c r="D25" s="966"/>
      <c r="E25" s="966"/>
      <c r="F25" s="966"/>
    </row>
    <row r="26" spans="1:6" x14ac:dyDescent="0.25">
      <c r="A26" s="966" t="s">
        <v>925</v>
      </c>
      <c r="B26" s="966"/>
      <c r="C26" s="966"/>
      <c r="D26" s="966"/>
      <c r="E26" s="966"/>
      <c r="F26" s="966"/>
    </row>
    <row r="27" spans="1:6" ht="11.25" customHeight="1" x14ac:dyDescent="0.25">
      <c r="A27" s="966" t="s">
        <v>25</v>
      </c>
      <c r="B27" s="966"/>
      <c r="C27" s="966"/>
      <c r="D27" s="966"/>
      <c r="E27" s="966"/>
      <c r="F27" s="966"/>
    </row>
    <row r="28" spans="1:6" ht="11.25" customHeight="1" x14ac:dyDescent="0.25">
      <c r="A28" s="977" t="s">
        <v>893</v>
      </c>
      <c r="B28" s="966"/>
      <c r="C28" s="966"/>
      <c r="D28" s="966"/>
      <c r="E28" s="966"/>
      <c r="F28" s="966"/>
    </row>
    <row r="29" spans="1:6" ht="10.5" customHeight="1" x14ac:dyDescent="0.25">
      <c r="A29" s="956"/>
      <c r="B29" s="292"/>
      <c r="C29" s="292"/>
      <c r="D29" s="292"/>
      <c r="E29" s="292"/>
      <c r="F29" s="29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F77"/>
  <sheetViews>
    <sheetView zoomScaleNormal="100" workbookViewId="0"/>
  </sheetViews>
  <sheetFormatPr baseColWidth="10" defaultColWidth="9.140625" defaultRowHeight="10.5" x14ac:dyDescent="0.25"/>
  <cols>
    <col min="1" max="1" width="32.7109375" style="28" customWidth="1"/>
    <col min="2" max="2" width="51.7109375" style="28" customWidth="1"/>
    <col min="3" max="3" width="55" style="28" customWidth="1"/>
    <col min="4" max="4" width="29.42578125" style="28" customWidth="1"/>
    <col min="5" max="5" width="18.85546875" style="28" bestFit="1" customWidth="1"/>
    <col min="6" max="6" width="15" style="28" customWidth="1"/>
    <col min="7" max="211" width="9.140625" style="28"/>
    <col min="212" max="212" width="4.85546875" style="28" customWidth="1"/>
    <col min="213" max="213" width="43.5703125" style="28" customWidth="1"/>
    <col min="214" max="214" width="53" style="28" customWidth="1"/>
    <col min="215" max="215" width="34.28515625" style="28" customWidth="1"/>
    <col min="216" max="216" width="31.42578125" style="28" customWidth="1"/>
    <col min="217" max="217" width="32.28515625" style="28" customWidth="1"/>
    <col min="218" max="467" width="9.140625" style="28"/>
    <col min="468" max="468" width="4.85546875" style="28" customWidth="1"/>
    <col min="469" max="469" width="43.5703125" style="28" customWidth="1"/>
    <col min="470" max="470" width="53" style="28" customWidth="1"/>
    <col min="471" max="471" width="34.28515625" style="28" customWidth="1"/>
    <col min="472" max="472" width="31.42578125" style="28" customWidth="1"/>
    <col min="473" max="473" width="32.28515625" style="28" customWidth="1"/>
    <col min="474" max="723" width="9.140625" style="28"/>
    <col min="724" max="724" width="4.85546875" style="28" customWidth="1"/>
    <col min="725" max="725" width="43.5703125" style="28" customWidth="1"/>
    <col min="726" max="726" width="53" style="28" customWidth="1"/>
    <col min="727" max="727" width="34.28515625" style="28" customWidth="1"/>
    <col min="728" max="728" width="31.42578125" style="28" customWidth="1"/>
    <col min="729" max="729" width="32.28515625" style="28" customWidth="1"/>
    <col min="730" max="979" width="9.140625" style="28"/>
    <col min="980" max="980" width="4.85546875" style="28" customWidth="1"/>
    <col min="981" max="981" width="43.5703125" style="28" customWidth="1"/>
    <col min="982" max="982" width="53" style="28" customWidth="1"/>
    <col min="983" max="983" width="34.28515625" style="28" customWidth="1"/>
    <col min="984" max="984" width="31.42578125" style="28" customWidth="1"/>
    <col min="985" max="985" width="32.28515625" style="28" customWidth="1"/>
    <col min="986" max="1235" width="9.140625" style="28"/>
    <col min="1236" max="1236" width="4.85546875" style="28" customWidth="1"/>
    <col min="1237" max="1237" width="43.5703125" style="28" customWidth="1"/>
    <col min="1238" max="1238" width="53" style="28" customWidth="1"/>
    <col min="1239" max="1239" width="34.28515625" style="28" customWidth="1"/>
    <col min="1240" max="1240" width="31.42578125" style="28" customWidth="1"/>
    <col min="1241" max="1241" width="32.28515625" style="28" customWidth="1"/>
    <col min="1242" max="1491" width="9.140625" style="28"/>
    <col min="1492" max="1492" width="4.85546875" style="28" customWidth="1"/>
    <col min="1493" max="1493" width="43.5703125" style="28" customWidth="1"/>
    <col min="1494" max="1494" width="53" style="28" customWidth="1"/>
    <col min="1495" max="1495" width="34.28515625" style="28" customWidth="1"/>
    <col min="1496" max="1496" width="31.42578125" style="28" customWidth="1"/>
    <col min="1497" max="1497" width="32.28515625" style="28" customWidth="1"/>
    <col min="1498" max="1747" width="9.140625" style="28"/>
    <col min="1748" max="1748" width="4.85546875" style="28" customWidth="1"/>
    <col min="1749" max="1749" width="43.5703125" style="28" customWidth="1"/>
    <col min="1750" max="1750" width="53" style="28" customWidth="1"/>
    <col min="1751" max="1751" width="34.28515625" style="28" customWidth="1"/>
    <col min="1752" max="1752" width="31.42578125" style="28" customWidth="1"/>
    <col min="1753" max="1753" width="32.28515625" style="28" customWidth="1"/>
    <col min="1754" max="2003" width="9.140625" style="28"/>
    <col min="2004" max="2004" width="4.85546875" style="28" customWidth="1"/>
    <col min="2005" max="2005" width="43.5703125" style="28" customWidth="1"/>
    <col min="2006" max="2006" width="53" style="28" customWidth="1"/>
    <col min="2007" max="2007" width="34.28515625" style="28" customWidth="1"/>
    <col min="2008" max="2008" width="31.42578125" style="28" customWidth="1"/>
    <col min="2009" max="2009" width="32.28515625" style="28" customWidth="1"/>
    <col min="2010" max="2259" width="9.140625" style="28"/>
    <col min="2260" max="2260" width="4.85546875" style="28" customWidth="1"/>
    <col min="2261" max="2261" width="43.5703125" style="28" customWidth="1"/>
    <col min="2262" max="2262" width="53" style="28" customWidth="1"/>
    <col min="2263" max="2263" width="34.28515625" style="28" customWidth="1"/>
    <col min="2264" max="2264" width="31.42578125" style="28" customWidth="1"/>
    <col min="2265" max="2265" width="32.28515625" style="28" customWidth="1"/>
    <col min="2266" max="2515" width="9.140625" style="28"/>
    <col min="2516" max="2516" width="4.85546875" style="28" customWidth="1"/>
    <col min="2517" max="2517" width="43.5703125" style="28" customWidth="1"/>
    <col min="2518" max="2518" width="53" style="28" customWidth="1"/>
    <col min="2519" max="2519" width="34.28515625" style="28" customWidth="1"/>
    <col min="2520" max="2520" width="31.42578125" style="28" customWidth="1"/>
    <col min="2521" max="2521" width="32.28515625" style="28" customWidth="1"/>
    <col min="2522" max="2771" width="9.140625" style="28"/>
    <col min="2772" max="2772" width="4.85546875" style="28" customWidth="1"/>
    <col min="2773" max="2773" width="43.5703125" style="28" customWidth="1"/>
    <col min="2774" max="2774" width="53" style="28" customWidth="1"/>
    <col min="2775" max="2775" width="34.28515625" style="28" customWidth="1"/>
    <col min="2776" max="2776" width="31.42578125" style="28" customWidth="1"/>
    <col min="2777" max="2777" width="32.28515625" style="28" customWidth="1"/>
    <col min="2778" max="3027" width="9.140625" style="28"/>
    <col min="3028" max="3028" width="4.85546875" style="28" customWidth="1"/>
    <col min="3029" max="3029" width="43.5703125" style="28" customWidth="1"/>
    <col min="3030" max="3030" width="53" style="28" customWidth="1"/>
    <col min="3031" max="3031" width="34.28515625" style="28" customWidth="1"/>
    <col min="3032" max="3032" width="31.42578125" style="28" customWidth="1"/>
    <col min="3033" max="3033" width="32.28515625" style="28" customWidth="1"/>
    <col min="3034" max="3283" width="9.140625" style="28"/>
    <col min="3284" max="3284" width="4.85546875" style="28" customWidth="1"/>
    <col min="3285" max="3285" width="43.5703125" style="28" customWidth="1"/>
    <col min="3286" max="3286" width="53" style="28" customWidth="1"/>
    <col min="3287" max="3287" width="34.28515625" style="28" customWidth="1"/>
    <col min="3288" max="3288" width="31.42578125" style="28" customWidth="1"/>
    <col min="3289" max="3289" width="32.28515625" style="28" customWidth="1"/>
    <col min="3290" max="3539" width="9.140625" style="28"/>
    <col min="3540" max="3540" width="4.85546875" style="28" customWidth="1"/>
    <col min="3541" max="3541" width="43.5703125" style="28" customWidth="1"/>
    <col min="3542" max="3542" width="53" style="28" customWidth="1"/>
    <col min="3543" max="3543" width="34.28515625" style="28" customWidth="1"/>
    <col min="3544" max="3544" width="31.42578125" style="28" customWidth="1"/>
    <col min="3545" max="3545" width="32.28515625" style="28" customWidth="1"/>
    <col min="3546" max="3795" width="9.140625" style="28"/>
    <col min="3796" max="3796" width="4.85546875" style="28" customWidth="1"/>
    <col min="3797" max="3797" width="43.5703125" style="28" customWidth="1"/>
    <col min="3798" max="3798" width="53" style="28" customWidth="1"/>
    <col min="3799" max="3799" width="34.28515625" style="28" customWidth="1"/>
    <col min="3800" max="3800" width="31.42578125" style="28" customWidth="1"/>
    <col min="3801" max="3801" width="32.28515625" style="28" customWidth="1"/>
    <col min="3802" max="4051" width="9.140625" style="28"/>
    <col min="4052" max="4052" width="4.85546875" style="28" customWidth="1"/>
    <col min="4053" max="4053" width="43.5703125" style="28" customWidth="1"/>
    <col min="4054" max="4054" width="53" style="28" customWidth="1"/>
    <col min="4055" max="4055" width="34.28515625" style="28" customWidth="1"/>
    <col min="4056" max="4056" width="31.42578125" style="28" customWidth="1"/>
    <col min="4057" max="4057" width="32.28515625" style="28" customWidth="1"/>
    <col min="4058" max="4307" width="9.140625" style="28"/>
    <col min="4308" max="4308" width="4.85546875" style="28" customWidth="1"/>
    <col min="4309" max="4309" width="43.5703125" style="28" customWidth="1"/>
    <col min="4310" max="4310" width="53" style="28" customWidth="1"/>
    <col min="4311" max="4311" width="34.28515625" style="28" customWidth="1"/>
    <col min="4312" max="4312" width="31.42578125" style="28" customWidth="1"/>
    <col min="4313" max="4313" width="32.28515625" style="28" customWidth="1"/>
    <col min="4314" max="4563" width="9.140625" style="28"/>
    <col min="4564" max="4564" width="4.85546875" style="28" customWidth="1"/>
    <col min="4565" max="4565" width="43.5703125" style="28" customWidth="1"/>
    <col min="4566" max="4566" width="53" style="28" customWidth="1"/>
    <col min="4567" max="4567" width="34.28515625" style="28" customWidth="1"/>
    <col min="4568" max="4568" width="31.42578125" style="28" customWidth="1"/>
    <col min="4569" max="4569" width="32.28515625" style="28" customWidth="1"/>
    <col min="4570" max="4819" width="9.140625" style="28"/>
    <col min="4820" max="4820" width="4.85546875" style="28" customWidth="1"/>
    <col min="4821" max="4821" width="43.5703125" style="28" customWidth="1"/>
    <col min="4822" max="4822" width="53" style="28" customWidth="1"/>
    <col min="4823" max="4823" width="34.28515625" style="28" customWidth="1"/>
    <col min="4824" max="4824" width="31.42578125" style="28" customWidth="1"/>
    <col min="4825" max="4825" width="32.28515625" style="28" customWidth="1"/>
    <col min="4826" max="5075" width="9.140625" style="28"/>
    <col min="5076" max="5076" width="4.85546875" style="28" customWidth="1"/>
    <col min="5077" max="5077" width="43.5703125" style="28" customWidth="1"/>
    <col min="5078" max="5078" width="53" style="28" customWidth="1"/>
    <col min="5079" max="5079" width="34.28515625" style="28" customWidth="1"/>
    <col min="5080" max="5080" width="31.42578125" style="28" customWidth="1"/>
    <col min="5081" max="5081" width="32.28515625" style="28" customWidth="1"/>
    <col min="5082" max="5331" width="9.140625" style="28"/>
    <col min="5332" max="5332" width="4.85546875" style="28" customWidth="1"/>
    <col min="5333" max="5333" width="43.5703125" style="28" customWidth="1"/>
    <col min="5334" max="5334" width="53" style="28" customWidth="1"/>
    <col min="5335" max="5335" width="34.28515625" style="28" customWidth="1"/>
    <col min="5336" max="5336" width="31.42578125" style="28" customWidth="1"/>
    <col min="5337" max="5337" width="32.28515625" style="28" customWidth="1"/>
    <col min="5338" max="5587" width="9.140625" style="28"/>
    <col min="5588" max="5588" width="4.85546875" style="28" customWidth="1"/>
    <col min="5589" max="5589" width="43.5703125" style="28" customWidth="1"/>
    <col min="5590" max="5590" width="53" style="28" customWidth="1"/>
    <col min="5591" max="5591" width="34.28515625" style="28" customWidth="1"/>
    <col min="5592" max="5592" width="31.42578125" style="28" customWidth="1"/>
    <col min="5593" max="5593" width="32.28515625" style="28" customWidth="1"/>
    <col min="5594" max="5843" width="9.140625" style="28"/>
    <col min="5844" max="5844" width="4.85546875" style="28" customWidth="1"/>
    <col min="5845" max="5845" width="43.5703125" style="28" customWidth="1"/>
    <col min="5846" max="5846" width="53" style="28" customWidth="1"/>
    <col min="5847" max="5847" width="34.28515625" style="28" customWidth="1"/>
    <col min="5848" max="5848" width="31.42578125" style="28" customWidth="1"/>
    <col min="5849" max="5849" width="32.28515625" style="28" customWidth="1"/>
    <col min="5850" max="6099" width="9.140625" style="28"/>
    <col min="6100" max="6100" width="4.85546875" style="28" customWidth="1"/>
    <col min="6101" max="6101" width="43.5703125" style="28" customWidth="1"/>
    <col min="6102" max="6102" width="53" style="28" customWidth="1"/>
    <col min="6103" max="6103" width="34.28515625" style="28" customWidth="1"/>
    <col min="6104" max="6104" width="31.42578125" style="28" customWidth="1"/>
    <col min="6105" max="6105" width="32.28515625" style="28" customWidth="1"/>
    <col min="6106" max="6355" width="9.140625" style="28"/>
    <col min="6356" max="6356" width="4.85546875" style="28" customWidth="1"/>
    <col min="6357" max="6357" width="43.5703125" style="28" customWidth="1"/>
    <col min="6358" max="6358" width="53" style="28" customWidth="1"/>
    <col min="6359" max="6359" width="34.28515625" style="28" customWidth="1"/>
    <col min="6360" max="6360" width="31.42578125" style="28" customWidth="1"/>
    <col min="6361" max="6361" width="32.28515625" style="28" customWidth="1"/>
    <col min="6362" max="6611" width="9.140625" style="28"/>
    <col min="6612" max="6612" width="4.85546875" style="28" customWidth="1"/>
    <col min="6613" max="6613" width="43.5703125" style="28" customWidth="1"/>
    <col min="6614" max="6614" width="53" style="28" customWidth="1"/>
    <col min="6615" max="6615" width="34.28515625" style="28" customWidth="1"/>
    <col min="6616" max="6616" width="31.42578125" style="28" customWidth="1"/>
    <col min="6617" max="6617" width="32.28515625" style="28" customWidth="1"/>
    <col min="6618" max="6867" width="9.140625" style="28"/>
    <col min="6868" max="6868" width="4.85546875" style="28" customWidth="1"/>
    <col min="6869" max="6869" width="43.5703125" style="28" customWidth="1"/>
    <col min="6870" max="6870" width="53" style="28" customWidth="1"/>
    <col min="6871" max="6871" width="34.28515625" style="28" customWidth="1"/>
    <col min="6872" max="6872" width="31.42578125" style="28" customWidth="1"/>
    <col min="6873" max="6873" width="32.28515625" style="28" customWidth="1"/>
    <col min="6874" max="7123" width="9.140625" style="28"/>
    <col min="7124" max="7124" width="4.85546875" style="28" customWidth="1"/>
    <col min="7125" max="7125" width="43.5703125" style="28" customWidth="1"/>
    <col min="7126" max="7126" width="53" style="28" customWidth="1"/>
    <col min="7127" max="7127" width="34.28515625" style="28" customWidth="1"/>
    <col min="7128" max="7128" width="31.42578125" style="28" customWidth="1"/>
    <col min="7129" max="7129" width="32.28515625" style="28" customWidth="1"/>
    <col min="7130" max="7379" width="9.140625" style="28"/>
    <col min="7380" max="7380" width="4.85546875" style="28" customWidth="1"/>
    <col min="7381" max="7381" width="43.5703125" style="28" customWidth="1"/>
    <col min="7382" max="7382" width="53" style="28" customWidth="1"/>
    <col min="7383" max="7383" width="34.28515625" style="28" customWidth="1"/>
    <col min="7384" max="7384" width="31.42578125" style="28" customWidth="1"/>
    <col min="7385" max="7385" width="32.28515625" style="28" customWidth="1"/>
    <col min="7386" max="7635" width="9.140625" style="28"/>
    <col min="7636" max="7636" width="4.85546875" style="28" customWidth="1"/>
    <col min="7637" max="7637" width="43.5703125" style="28" customWidth="1"/>
    <col min="7638" max="7638" width="53" style="28" customWidth="1"/>
    <col min="7639" max="7639" width="34.28515625" style="28" customWidth="1"/>
    <col min="7640" max="7640" width="31.42578125" style="28" customWidth="1"/>
    <col min="7641" max="7641" width="32.28515625" style="28" customWidth="1"/>
    <col min="7642" max="7891" width="9.140625" style="28"/>
    <col min="7892" max="7892" width="4.85546875" style="28" customWidth="1"/>
    <col min="7893" max="7893" width="43.5703125" style="28" customWidth="1"/>
    <col min="7894" max="7894" width="53" style="28" customWidth="1"/>
    <col min="7895" max="7895" width="34.28515625" style="28" customWidth="1"/>
    <col min="7896" max="7896" width="31.42578125" style="28" customWidth="1"/>
    <col min="7897" max="7897" width="32.28515625" style="28" customWidth="1"/>
    <col min="7898" max="8147" width="9.140625" style="28"/>
    <col min="8148" max="8148" width="4.85546875" style="28" customWidth="1"/>
    <col min="8149" max="8149" width="43.5703125" style="28" customWidth="1"/>
    <col min="8150" max="8150" width="53" style="28" customWidth="1"/>
    <col min="8151" max="8151" width="34.28515625" style="28" customWidth="1"/>
    <col min="8152" max="8152" width="31.42578125" style="28" customWidth="1"/>
    <col min="8153" max="8153" width="32.28515625" style="28" customWidth="1"/>
    <col min="8154" max="8403" width="9.140625" style="28"/>
    <col min="8404" max="8404" width="4.85546875" style="28" customWidth="1"/>
    <col min="8405" max="8405" width="43.5703125" style="28" customWidth="1"/>
    <col min="8406" max="8406" width="53" style="28" customWidth="1"/>
    <col min="8407" max="8407" width="34.28515625" style="28" customWidth="1"/>
    <col min="8408" max="8408" width="31.42578125" style="28" customWidth="1"/>
    <col min="8409" max="8409" width="32.28515625" style="28" customWidth="1"/>
    <col min="8410" max="8659" width="9.140625" style="28"/>
    <col min="8660" max="8660" width="4.85546875" style="28" customWidth="1"/>
    <col min="8661" max="8661" width="43.5703125" style="28" customWidth="1"/>
    <col min="8662" max="8662" width="53" style="28" customWidth="1"/>
    <col min="8663" max="8663" width="34.28515625" style="28" customWidth="1"/>
    <col min="8664" max="8664" width="31.42578125" style="28" customWidth="1"/>
    <col min="8665" max="8665" width="32.28515625" style="28" customWidth="1"/>
    <col min="8666" max="8915" width="9.140625" style="28"/>
    <col min="8916" max="8916" width="4.85546875" style="28" customWidth="1"/>
    <col min="8917" max="8917" width="43.5703125" style="28" customWidth="1"/>
    <col min="8918" max="8918" width="53" style="28" customWidth="1"/>
    <col min="8919" max="8919" width="34.28515625" style="28" customWidth="1"/>
    <col min="8920" max="8920" width="31.42578125" style="28" customWidth="1"/>
    <col min="8921" max="8921" width="32.28515625" style="28" customWidth="1"/>
    <col min="8922" max="9171" width="9.140625" style="28"/>
    <col min="9172" max="9172" width="4.85546875" style="28" customWidth="1"/>
    <col min="9173" max="9173" width="43.5703125" style="28" customWidth="1"/>
    <col min="9174" max="9174" width="53" style="28" customWidth="1"/>
    <col min="9175" max="9175" width="34.28515625" style="28" customWidth="1"/>
    <col min="9176" max="9176" width="31.42578125" style="28" customWidth="1"/>
    <col min="9177" max="9177" width="32.28515625" style="28" customWidth="1"/>
    <col min="9178" max="9427" width="9.140625" style="28"/>
    <col min="9428" max="9428" width="4.85546875" style="28" customWidth="1"/>
    <col min="9429" max="9429" width="43.5703125" style="28" customWidth="1"/>
    <col min="9430" max="9430" width="53" style="28" customWidth="1"/>
    <col min="9431" max="9431" width="34.28515625" style="28" customWidth="1"/>
    <col min="9432" max="9432" width="31.42578125" style="28" customWidth="1"/>
    <col min="9433" max="9433" width="32.28515625" style="28" customWidth="1"/>
    <col min="9434" max="9683" width="9.140625" style="28"/>
    <col min="9684" max="9684" width="4.85546875" style="28" customWidth="1"/>
    <col min="9685" max="9685" width="43.5703125" style="28" customWidth="1"/>
    <col min="9686" max="9686" width="53" style="28" customWidth="1"/>
    <col min="9687" max="9687" width="34.28515625" style="28" customWidth="1"/>
    <col min="9688" max="9688" width="31.42578125" style="28" customWidth="1"/>
    <col min="9689" max="9689" width="32.28515625" style="28" customWidth="1"/>
    <col min="9690" max="9939" width="9.140625" style="28"/>
    <col min="9940" max="9940" width="4.85546875" style="28" customWidth="1"/>
    <col min="9941" max="9941" width="43.5703125" style="28" customWidth="1"/>
    <col min="9942" max="9942" width="53" style="28" customWidth="1"/>
    <col min="9943" max="9943" width="34.28515625" style="28" customWidth="1"/>
    <col min="9944" max="9944" width="31.42578125" style="28" customWidth="1"/>
    <col min="9945" max="9945" width="32.28515625" style="28" customWidth="1"/>
    <col min="9946" max="10195" width="9.140625" style="28"/>
    <col min="10196" max="10196" width="4.85546875" style="28" customWidth="1"/>
    <col min="10197" max="10197" width="43.5703125" style="28" customWidth="1"/>
    <col min="10198" max="10198" width="53" style="28" customWidth="1"/>
    <col min="10199" max="10199" width="34.28515625" style="28" customWidth="1"/>
    <col min="10200" max="10200" width="31.42578125" style="28" customWidth="1"/>
    <col min="10201" max="10201" width="32.28515625" style="28" customWidth="1"/>
    <col min="10202" max="10451" width="9.140625" style="28"/>
    <col min="10452" max="10452" width="4.85546875" style="28" customWidth="1"/>
    <col min="10453" max="10453" width="43.5703125" style="28" customWidth="1"/>
    <col min="10454" max="10454" width="53" style="28" customWidth="1"/>
    <col min="10455" max="10455" width="34.28515625" style="28" customWidth="1"/>
    <col min="10456" max="10456" width="31.42578125" style="28" customWidth="1"/>
    <col min="10457" max="10457" width="32.28515625" style="28" customWidth="1"/>
    <col min="10458" max="10707" width="9.140625" style="28"/>
    <col min="10708" max="10708" width="4.85546875" style="28" customWidth="1"/>
    <col min="10709" max="10709" width="43.5703125" style="28" customWidth="1"/>
    <col min="10710" max="10710" width="53" style="28" customWidth="1"/>
    <col min="10711" max="10711" width="34.28515625" style="28" customWidth="1"/>
    <col min="10712" max="10712" width="31.42578125" style="28" customWidth="1"/>
    <col min="10713" max="10713" width="32.28515625" style="28" customWidth="1"/>
    <col min="10714" max="10963" width="9.140625" style="28"/>
    <col min="10964" max="10964" width="4.85546875" style="28" customWidth="1"/>
    <col min="10965" max="10965" width="43.5703125" style="28" customWidth="1"/>
    <col min="10966" max="10966" width="53" style="28" customWidth="1"/>
    <col min="10967" max="10967" width="34.28515625" style="28" customWidth="1"/>
    <col min="10968" max="10968" width="31.42578125" style="28" customWidth="1"/>
    <col min="10969" max="10969" width="32.28515625" style="28" customWidth="1"/>
    <col min="10970" max="11219" width="9.140625" style="28"/>
    <col min="11220" max="11220" width="4.85546875" style="28" customWidth="1"/>
    <col min="11221" max="11221" width="43.5703125" style="28" customWidth="1"/>
    <col min="11222" max="11222" width="53" style="28" customWidth="1"/>
    <col min="11223" max="11223" width="34.28515625" style="28" customWidth="1"/>
    <col min="11224" max="11224" width="31.42578125" style="28" customWidth="1"/>
    <col min="11225" max="11225" width="32.28515625" style="28" customWidth="1"/>
    <col min="11226" max="11475" width="9.140625" style="28"/>
    <col min="11476" max="11476" width="4.85546875" style="28" customWidth="1"/>
    <col min="11477" max="11477" width="43.5703125" style="28" customWidth="1"/>
    <col min="11478" max="11478" width="53" style="28" customWidth="1"/>
    <col min="11479" max="11479" width="34.28515625" style="28" customWidth="1"/>
    <col min="11480" max="11480" width="31.42578125" style="28" customWidth="1"/>
    <col min="11481" max="11481" width="32.28515625" style="28" customWidth="1"/>
    <col min="11482" max="11731" width="9.140625" style="28"/>
    <col min="11732" max="11732" width="4.85546875" style="28" customWidth="1"/>
    <col min="11733" max="11733" width="43.5703125" style="28" customWidth="1"/>
    <col min="11734" max="11734" width="53" style="28" customWidth="1"/>
    <col min="11735" max="11735" width="34.28515625" style="28" customWidth="1"/>
    <col min="11736" max="11736" width="31.42578125" style="28" customWidth="1"/>
    <col min="11737" max="11737" width="32.28515625" style="28" customWidth="1"/>
    <col min="11738" max="11987" width="9.140625" style="28"/>
    <col min="11988" max="11988" width="4.85546875" style="28" customWidth="1"/>
    <col min="11989" max="11989" width="43.5703125" style="28" customWidth="1"/>
    <col min="11990" max="11990" width="53" style="28" customWidth="1"/>
    <col min="11991" max="11991" width="34.28515625" style="28" customWidth="1"/>
    <col min="11992" max="11992" width="31.42578125" style="28" customWidth="1"/>
    <col min="11993" max="11993" width="32.28515625" style="28" customWidth="1"/>
    <col min="11994" max="12243" width="9.140625" style="28"/>
    <col min="12244" max="12244" width="4.85546875" style="28" customWidth="1"/>
    <col min="12245" max="12245" width="43.5703125" style="28" customWidth="1"/>
    <col min="12246" max="12246" width="53" style="28" customWidth="1"/>
    <col min="12247" max="12247" width="34.28515625" style="28" customWidth="1"/>
    <col min="12248" max="12248" width="31.42578125" style="28" customWidth="1"/>
    <col min="12249" max="12249" width="32.28515625" style="28" customWidth="1"/>
    <col min="12250" max="12499" width="9.140625" style="28"/>
    <col min="12500" max="12500" width="4.85546875" style="28" customWidth="1"/>
    <col min="12501" max="12501" width="43.5703125" style="28" customWidth="1"/>
    <col min="12502" max="12502" width="53" style="28" customWidth="1"/>
    <col min="12503" max="12503" width="34.28515625" style="28" customWidth="1"/>
    <col min="12504" max="12504" width="31.42578125" style="28" customWidth="1"/>
    <col min="12505" max="12505" width="32.28515625" style="28" customWidth="1"/>
    <col min="12506" max="12755" width="9.140625" style="28"/>
    <col min="12756" max="12756" width="4.85546875" style="28" customWidth="1"/>
    <col min="12757" max="12757" width="43.5703125" style="28" customWidth="1"/>
    <col min="12758" max="12758" width="53" style="28" customWidth="1"/>
    <col min="12759" max="12759" width="34.28515625" style="28" customWidth="1"/>
    <col min="12760" max="12760" width="31.42578125" style="28" customWidth="1"/>
    <col min="12761" max="12761" width="32.28515625" style="28" customWidth="1"/>
    <col min="12762" max="13011" width="9.140625" style="28"/>
    <col min="13012" max="13012" width="4.85546875" style="28" customWidth="1"/>
    <col min="13013" max="13013" width="43.5703125" style="28" customWidth="1"/>
    <col min="13014" max="13014" width="53" style="28" customWidth="1"/>
    <col min="13015" max="13015" width="34.28515625" style="28" customWidth="1"/>
    <col min="13016" max="13016" width="31.42578125" style="28" customWidth="1"/>
    <col min="13017" max="13017" width="32.28515625" style="28" customWidth="1"/>
    <col min="13018" max="13267" width="9.140625" style="28"/>
    <col min="13268" max="13268" width="4.85546875" style="28" customWidth="1"/>
    <col min="13269" max="13269" width="43.5703125" style="28" customWidth="1"/>
    <col min="13270" max="13270" width="53" style="28" customWidth="1"/>
    <col min="13271" max="13271" width="34.28515625" style="28" customWidth="1"/>
    <col min="13272" max="13272" width="31.42578125" style="28" customWidth="1"/>
    <col min="13273" max="13273" width="32.28515625" style="28" customWidth="1"/>
    <col min="13274" max="13523" width="9.140625" style="28"/>
    <col min="13524" max="13524" width="4.85546875" style="28" customWidth="1"/>
    <col min="13525" max="13525" width="43.5703125" style="28" customWidth="1"/>
    <col min="13526" max="13526" width="53" style="28" customWidth="1"/>
    <col min="13527" max="13527" width="34.28515625" style="28" customWidth="1"/>
    <col min="13528" max="13528" width="31.42578125" style="28" customWidth="1"/>
    <col min="13529" max="13529" width="32.28515625" style="28" customWidth="1"/>
    <col min="13530" max="13779" width="9.140625" style="28"/>
    <col min="13780" max="13780" width="4.85546875" style="28" customWidth="1"/>
    <col min="13781" max="13781" width="43.5703125" style="28" customWidth="1"/>
    <col min="13782" max="13782" width="53" style="28" customWidth="1"/>
    <col min="13783" max="13783" width="34.28515625" style="28" customWidth="1"/>
    <col min="13784" max="13784" width="31.42578125" style="28" customWidth="1"/>
    <col min="13785" max="13785" width="32.28515625" style="28" customWidth="1"/>
    <col min="13786" max="14035" width="9.140625" style="28"/>
    <col min="14036" max="14036" width="4.85546875" style="28" customWidth="1"/>
    <col min="14037" max="14037" width="43.5703125" style="28" customWidth="1"/>
    <col min="14038" max="14038" width="53" style="28" customWidth="1"/>
    <col min="14039" max="14039" width="34.28515625" style="28" customWidth="1"/>
    <col min="14040" max="14040" width="31.42578125" style="28" customWidth="1"/>
    <col min="14041" max="14041" width="32.28515625" style="28" customWidth="1"/>
    <col min="14042" max="14291" width="9.140625" style="28"/>
    <col min="14292" max="14292" width="4.85546875" style="28" customWidth="1"/>
    <col min="14293" max="14293" width="43.5703125" style="28" customWidth="1"/>
    <col min="14294" max="14294" width="53" style="28" customWidth="1"/>
    <col min="14295" max="14295" width="34.28515625" style="28" customWidth="1"/>
    <col min="14296" max="14296" width="31.42578125" style="28" customWidth="1"/>
    <col min="14297" max="14297" width="32.28515625" style="28" customWidth="1"/>
    <col min="14298" max="14547" width="9.140625" style="28"/>
    <col min="14548" max="14548" width="4.85546875" style="28" customWidth="1"/>
    <col min="14549" max="14549" width="43.5703125" style="28" customWidth="1"/>
    <col min="14550" max="14550" width="53" style="28" customWidth="1"/>
    <col min="14551" max="14551" width="34.28515625" style="28" customWidth="1"/>
    <col min="14552" max="14552" width="31.42578125" style="28" customWidth="1"/>
    <col min="14553" max="14553" width="32.28515625" style="28" customWidth="1"/>
    <col min="14554" max="14803" width="9.140625" style="28"/>
    <col min="14804" max="14804" width="4.85546875" style="28" customWidth="1"/>
    <col min="14805" max="14805" width="43.5703125" style="28" customWidth="1"/>
    <col min="14806" max="14806" width="53" style="28" customWidth="1"/>
    <col min="14807" max="14807" width="34.28515625" style="28" customWidth="1"/>
    <col min="14808" max="14808" width="31.42578125" style="28" customWidth="1"/>
    <col min="14809" max="14809" width="32.28515625" style="28" customWidth="1"/>
    <col min="14810" max="15059" width="9.140625" style="28"/>
    <col min="15060" max="15060" width="4.85546875" style="28" customWidth="1"/>
    <col min="15061" max="15061" width="43.5703125" style="28" customWidth="1"/>
    <col min="15062" max="15062" width="53" style="28" customWidth="1"/>
    <col min="15063" max="15063" width="34.28515625" style="28" customWidth="1"/>
    <col min="15064" max="15064" width="31.42578125" style="28" customWidth="1"/>
    <col min="15065" max="15065" width="32.28515625" style="28" customWidth="1"/>
    <col min="15066" max="15315" width="9.140625" style="28"/>
    <col min="15316" max="15316" width="4.85546875" style="28" customWidth="1"/>
    <col min="15317" max="15317" width="43.5703125" style="28" customWidth="1"/>
    <col min="15318" max="15318" width="53" style="28" customWidth="1"/>
    <col min="15319" max="15319" width="34.28515625" style="28" customWidth="1"/>
    <col min="15320" max="15320" width="31.42578125" style="28" customWidth="1"/>
    <col min="15321" max="15321" width="32.28515625" style="28" customWidth="1"/>
    <col min="15322" max="15571" width="9.140625" style="28"/>
    <col min="15572" max="15572" width="4.85546875" style="28" customWidth="1"/>
    <col min="15573" max="15573" width="43.5703125" style="28" customWidth="1"/>
    <col min="15574" max="15574" width="53" style="28" customWidth="1"/>
    <col min="15575" max="15575" width="34.28515625" style="28" customWidth="1"/>
    <col min="15576" max="15576" width="31.42578125" style="28" customWidth="1"/>
    <col min="15577" max="15577" width="32.28515625" style="28" customWidth="1"/>
    <col min="15578" max="15827" width="9.140625" style="28"/>
    <col min="15828" max="15828" width="4.85546875" style="28" customWidth="1"/>
    <col min="15829" max="15829" width="43.5703125" style="28" customWidth="1"/>
    <col min="15830" max="15830" width="53" style="28" customWidth="1"/>
    <col min="15831" max="15831" width="34.28515625" style="28" customWidth="1"/>
    <col min="15832" max="15832" width="31.42578125" style="28" customWidth="1"/>
    <col min="15833" max="15833" width="32.28515625" style="28" customWidth="1"/>
    <col min="15834" max="16083" width="9.140625" style="28"/>
    <col min="16084" max="16084" width="4.85546875" style="28" customWidth="1"/>
    <col min="16085" max="16085" width="43.5703125" style="28" customWidth="1"/>
    <col min="16086" max="16086" width="53" style="28" customWidth="1"/>
    <col min="16087" max="16087" width="34.28515625" style="28" customWidth="1"/>
    <col min="16088" max="16088" width="31.42578125" style="28" customWidth="1"/>
    <col min="16089" max="16089" width="32.28515625" style="28" customWidth="1"/>
    <col min="16090" max="16384" width="9.140625" style="28"/>
  </cols>
  <sheetData>
    <row r="2" spans="1:6" x14ac:dyDescent="0.25">
      <c r="A2" s="932" t="s">
        <v>926</v>
      </c>
      <c r="B2" s="932"/>
      <c r="C2" s="932"/>
      <c r="D2" s="932"/>
      <c r="E2" s="932"/>
    </row>
    <row r="3" spans="1:6" x14ac:dyDescent="0.25">
      <c r="A3" s="984"/>
      <c r="B3" s="984"/>
      <c r="C3" s="932"/>
      <c r="D3" s="984"/>
      <c r="E3" s="984"/>
    </row>
    <row r="4" spans="1:6" ht="22.5" customHeight="1" x14ac:dyDescent="0.25">
      <c r="A4" s="985" t="s">
        <v>927</v>
      </c>
      <c r="B4" s="985" t="s">
        <v>928</v>
      </c>
      <c r="C4" s="985" t="s">
        <v>929</v>
      </c>
      <c r="D4" s="985" t="s">
        <v>930</v>
      </c>
      <c r="E4" s="985" t="s">
        <v>931</v>
      </c>
    </row>
    <row r="5" spans="1:6" x14ac:dyDescent="0.25">
      <c r="A5" s="986" t="s">
        <v>9</v>
      </c>
      <c r="B5" s="986" t="s">
        <v>932</v>
      </c>
      <c r="C5" s="987" t="s">
        <v>933</v>
      </c>
      <c r="D5" s="986" t="s">
        <v>934</v>
      </c>
      <c r="E5" s="986" t="s">
        <v>935</v>
      </c>
    </row>
    <row r="6" spans="1:6" x14ac:dyDescent="0.25">
      <c r="A6" s="986" t="s">
        <v>11</v>
      </c>
      <c r="B6" s="986" t="s">
        <v>936</v>
      </c>
      <c r="C6" s="987" t="s">
        <v>933</v>
      </c>
      <c r="D6" s="986" t="s">
        <v>937</v>
      </c>
      <c r="E6" s="986" t="s">
        <v>935</v>
      </c>
      <c r="F6" s="424"/>
    </row>
    <row r="7" spans="1:6" x14ac:dyDescent="0.25">
      <c r="A7" s="986" t="s">
        <v>11</v>
      </c>
      <c r="B7" s="986" t="s">
        <v>938</v>
      </c>
      <c r="C7" s="987" t="s">
        <v>933</v>
      </c>
      <c r="D7" s="986" t="s">
        <v>934</v>
      </c>
      <c r="E7" s="986" t="s">
        <v>935</v>
      </c>
      <c r="F7" s="424"/>
    </row>
    <row r="8" spans="1:6" x14ac:dyDescent="0.25">
      <c r="A8" s="986" t="s">
        <v>11</v>
      </c>
      <c r="B8" s="986" t="s">
        <v>939</v>
      </c>
      <c r="C8" s="987" t="s">
        <v>933</v>
      </c>
      <c r="D8" s="986" t="s">
        <v>940</v>
      </c>
      <c r="E8" s="986" t="s">
        <v>935</v>
      </c>
      <c r="F8" s="424"/>
    </row>
    <row r="9" spans="1:6" x14ac:dyDescent="0.25">
      <c r="A9" s="986" t="s">
        <v>12</v>
      </c>
      <c r="B9" s="986" t="s">
        <v>941</v>
      </c>
      <c r="C9" s="987" t="s">
        <v>933</v>
      </c>
      <c r="D9" s="986" t="s">
        <v>940</v>
      </c>
      <c r="E9" s="986" t="s">
        <v>935</v>
      </c>
      <c r="F9" s="424"/>
    </row>
    <row r="10" spans="1:6" x14ac:dyDescent="0.25">
      <c r="A10" s="986" t="s">
        <v>13</v>
      </c>
      <c r="B10" s="986" t="s">
        <v>942</v>
      </c>
      <c r="C10" s="987" t="s">
        <v>933</v>
      </c>
      <c r="D10" s="986" t="s">
        <v>940</v>
      </c>
      <c r="E10" s="986" t="s">
        <v>935</v>
      </c>
      <c r="F10" s="424"/>
    </row>
    <row r="11" spans="1:6" x14ac:dyDescent="0.25">
      <c r="A11" s="986" t="s">
        <v>13</v>
      </c>
      <c r="B11" s="986" t="s">
        <v>943</v>
      </c>
      <c r="C11" s="987" t="s">
        <v>933</v>
      </c>
      <c r="D11" s="986" t="s">
        <v>940</v>
      </c>
      <c r="E11" s="986" t="s">
        <v>935</v>
      </c>
    </row>
    <row r="12" spans="1:6" x14ac:dyDescent="0.25">
      <c r="A12" s="986" t="s">
        <v>14</v>
      </c>
      <c r="B12" s="986" t="s">
        <v>944</v>
      </c>
      <c r="C12" s="987" t="s">
        <v>933</v>
      </c>
      <c r="D12" s="986" t="s">
        <v>940</v>
      </c>
      <c r="E12" s="986" t="s">
        <v>935</v>
      </c>
    </row>
    <row r="13" spans="1:6" x14ac:dyDescent="0.25">
      <c r="A13" s="986" t="s">
        <v>945</v>
      </c>
      <c r="B13" s="986" t="s">
        <v>946</v>
      </c>
      <c r="C13" s="986" t="s">
        <v>947</v>
      </c>
      <c r="D13" s="986" t="s">
        <v>934</v>
      </c>
      <c r="E13" s="986" t="s">
        <v>948</v>
      </c>
    </row>
    <row r="14" spans="1:6" x14ac:dyDescent="0.25">
      <c r="A14" s="986" t="s">
        <v>945</v>
      </c>
      <c r="B14" s="986" t="s">
        <v>946</v>
      </c>
      <c r="C14" s="986" t="s">
        <v>949</v>
      </c>
      <c r="D14" s="986" t="s">
        <v>934</v>
      </c>
      <c r="E14" s="986" t="s">
        <v>948</v>
      </c>
    </row>
    <row r="15" spans="1:6" x14ac:dyDescent="0.25">
      <c r="A15" s="986" t="s">
        <v>945</v>
      </c>
      <c r="B15" s="986" t="s">
        <v>946</v>
      </c>
      <c r="C15" s="986" t="s">
        <v>950</v>
      </c>
      <c r="D15" s="986" t="s">
        <v>934</v>
      </c>
      <c r="E15" s="986" t="s">
        <v>948</v>
      </c>
    </row>
    <row r="16" spans="1:6" x14ac:dyDescent="0.25">
      <c r="A16" s="986" t="s">
        <v>945</v>
      </c>
      <c r="B16" s="986" t="s">
        <v>946</v>
      </c>
      <c r="C16" s="986" t="s">
        <v>951</v>
      </c>
      <c r="D16" s="986" t="s">
        <v>934</v>
      </c>
      <c r="E16" s="986" t="s">
        <v>948</v>
      </c>
    </row>
    <row r="17" spans="1:5" x14ac:dyDescent="0.25">
      <c r="A17" s="986" t="s">
        <v>945</v>
      </c>
      <c r="B17" s="986" t="s">
        <v>946</v>
      </c>
      <c r="C17" s="986" t="s">
        <v>952</v>
      </c>
      <c r="D17" s="986" t="s">
        <v>934</v>
      </c>
      <c r="E17" s="986" t="s">
        <v>948</v>
      </c>
    </row>
    <row r="18" spans="1:5" x14ac:dyDescent="0.25">
      <c r="A18" s="986" t="s">
        <v>945</v>
      </c>
      <c r="B18" s="986" t="s">
        <v>946</v>
      </c>
      <c r="C18" s="986" t="s">
        <v>953</v>
      </c>
      <c r="D18" s="986" t="s">
        <v>934</v>
      </c>
      <c r="E18" s="986" t="s">
        <v>948</v>
      </c>
    </row>
    <row r="19" spans="1:5" x14ac:dyDescent="0.25">
      <c r="A19" s="986" t="s">
        <v>945</v>
      </c>
      <c r="B19" s="986" t="s">
        <v>946</v>
      </c>
      <c r="C19" s="986" t="s">
        <v>954</v>
      </c>
      <c r="D19" s="986" t="s">
        <v>934</v>
      </c>
      <c r="E19" s="986" t="s">
        <v>948</v>
      </c>
    </row>
    <row r="20" spans="1:5" x14ac:dyDescent="0.25">
      <c r="A20" s="986" t="s">
        <v>945</v>
      </c>
      <c r="B20" s="986" t="s">
        <v>946</v>
      </c>
      <c r="C20" s="986" t="s">
        <v>955</v>
      </c>
      <c r="D20" s="986" t="s">
        <v>934</v>
      </c>
      <c r="E20" s="986" t="s">
        <v>948</v>
      </c>
    </row>
    <row r="21" spans="1:5" x14ac:dyDescent="0.25">
      <c r="A21" s="986" t="s">
        <v>945</v>
      </c>
      <c r="B21" s="986" t="s">
        <v>946</v>
      </c>
      <c r="C21" s="986" t="s">
        <v>956</v>
      </c>
      <c r="D21" s="986" t="s">
        <v>934</v>
      </c>
      <c r="E21" s="986" t="s">
        <v>948</v>
      </c>
    </row>
    <row r="22" spans="1:5" ht="15" customHeight="1" x14ac:dyDescent="0.25">
      <c r="A22" s="986" t="s">
        <v>945</v>
      </c>
      <c r="B22" s="986" t="s">
        <v>946</v>
      </c>
      <c r="C22" s="986" t="s">
        <v>957</v>
      </c>
      <c r="D22" s="986" t="s">
        <v>934</v>
      </c>
      <c r="E22" s="986" t="s">
        <v>948</v>
      </c>
    </row>
    <row r="23" spans="1:5" x14ac:dyDescent="0.25">
      <c r="A23" s="986" t="s">
        <v>945</v>
      </c>
      <c r="B23" s="986" t="s">
        <v>946</v>
      </c>
      <c r="C23" s="986" t="s">
        <v>958</v>
      </c>
      <c r="D23" s="986" t="s">
        <v>934</v>
      </c>
      <c r="E23" s="986" t="s">
        <v>948</v>
      </c>
    </row>
    <row r="24" spans="1:5" x14ac:dyDescent="0.25">
      <c r="A24" s="986" t="s">
        <v>945</v>
      </c>
      <c r="B24" s="986" t="s">
        <v>946</v>
      </c>
      <c r="C24" s="986" t="s">
        <v>959</v>
      </c>
      <c r="D24" s="986" t="s">
        <v>934</v>
      </c>
      <c r="E24" s="986" t="s">
        <v>948</v>
      </c>
    </row>
    <row r="25" spans="1:5" x14ac:dyDescent="0.25">
      <c r="A25" s="986" t="s">
        <v>945</v>
      </c>
      <c r="B25" s="986" t="s">
        <v>946</v>
      </c>
      <c r="C25" s="986" t="s">
        <v>960</v>
      </c>
      <c r="D25" s="986" t="s">
        <v>934</v>
      </c>
      <c r="E25" s="986" t="s">
        <v>948</v>
      </c>
    </row>
    <row r="26" spans="1:5" x14ac:dyDescent="0.25">
      <c r="A26" s="986" t="s">
        <v>945</v>
      </c>
      <c r="B26" s="986" t="s">
        <v>946</v>
      </c>
      <c r="C26" s="986" t="s">
        <v>961</v>
      </c>
      <c r="D26" s="986" t="s">
        <v>934</v>
      </c>
      <c r="E26" s="986" t="s">
        <v>948</v>
      </c>
    </row>
    <row r="27" spans="1:5" x14ac:dyDescent="0.25">
      <c r="A27" s="986" t="s">
        <v>945</v>
      </c>
      <c r="B27" s="986" t="s">
        <v>946</v>
      </c>
      <c r="C27" s="986" t="s">
        <v>962</v>
      </c>
      <c r="D27" s="986" t="s">
        <v>934</v>
      </c>
      <c r="E27" s="986" t="s">
        <v>948</v>
      </c>
    </row>
    <row r="28" spans="1:5" x14ac:dyDescent="0.25">
      <c r="A28" s="986" t="s">
        <v>945</v>
      </c>
      <c r="B28" s="986" t="s">
        <v>946</v>
      </c>
      <c r="C28" s="986" t="s">
        <v>963</v>
      </c>
      <c r="D28" s="986" t="s">
        <v>934</v>
      </c>
      <c r="E28" s="986" t="s">
        <v>948</v>
      </c>
    </row>
    <row r="29" spans="1:5" x14ac:dyDescent="0.25">
      <c r="A29" s="986" t="s">
        <v>945</v>
      </c>
      <c r="B29" s="986" t="s">
        <v>946</v>
      </c>
      <c r="C29" s="986" t="s">
        <v>964</v>
      </c>
      <c r="D29" s="986" t="s">
        <v>934</v>
      </c>
      <c r="E29" s="986" t="s">
        <v>948</v>
      </c>
    </row>
    <row r="30" spans="1:5" ht="21" x14ac:dyDescent="0.25">
      <c r="A30" s="986" t="s">
        <v>945</v>
      </c>
      <c r="B30" s="986" t="s">
        <v>946</v>
      </c>
      <c r="C30" s="986" t="s">
        <v>965</v>
      </c>
      <c r="D30" s="986" t="s">
        <v>934</v>
      </c>
      <c r="E30" s="986" t="s">
        <v>948</v>
      </c>
    </row>
    <row r="31" spans="1:5" x14ac:dyDescent="0.25">
      <c r="A31" s="986" t="s">
        <v>945</v>
      </c>
      <c r="B31" s="986" t="s">
        <v>946</v>
      </c>
      <c r="C31" s="986" t="s">
        <v>966</v>
      </c>
      <c r="D31" s="986" t="s">
        <v>934</v>
      </c>
      <c r="E31" s="986" t="s">
        <v>948</v>
      </c>
    </row>
    <row r="32" spans="1:5" ht="21" x14ac:dyDescent="0.25">
      <c r="A32" s="986" t="s">
        <v>945</v>
      </c>
      <c r="B32" s="986" t="s">
        <v>946</v>
      </c>
      <c r="C32" s="986" t="s">
        <v>967</v>
      </c>
      <c r="D32" s="986" t="s">
        <v>934</v>
      </c>
      <c r="E32" s="986" t="s">
        <v>948</v>
      </c>
    </row>
    <row r="33" spans="1:5" x14ac:dyDescent="0.25">
      <c r="A33" s="986" t="s">
        <v>945</v>
      </c>
      <c r="B33" s="986" t="s">
        <v>946</v>
      </c>
      <c r="C33" s="986" t="s">
        <v>968</v>
      </c>
      <c r="D33" s="986" t="s">
        <v>934</v>
      </c>
      <c r="E33" s="986" t="s">
        <v>948</v>
      </c>
    </row>
    <row r="34" spans="1:5" x14ac:dyDescent="0.25">
      <c r="A34" s="986" t="s">
        <v>945</v>
      </c>
      <c r="B34" s="986" t="s">
        <v>946</v>
      </c>
      <c r="C34" s="986" t="s">
        <v>969</v>
      </c>
      <c r="D34" s="986" t="s">
        <v>934</v>
      </c>
      <c r="E34" s="986" t="s">
        <v>948</v>
      </c>
    </row>
    <row r="35" spans="1:5" x14ac:dyDescent="0.25">
      <c r="A35" s="986" t="s">
        <v>945</v>
      </c>
      <c r="B35" s="986" t="s">
        <v>946</v>
      </c>
      <c r="C35" s="986" t="s">
        <v>970</v>
      </c>
      <c r="D35" s="986" t="s">
        <v>934</v>
      </c>
      <c r="E35" s="986" t="s">
        <v>948</v>
      </c>
    </row>
    <row r="36" spans="1:5" x14ac:dyDescent="0.25">
      <c r="A36" s="986" t="s">
        <v>945</v>
      </c>
      <c r="B36" s="986" t="s">
        <v>946</v>
      </c>
      <c r="C36" s="986" t="s">
        <v>971</v>
      </c>
      <c r="D36" s="986" t="s">
        <v>934</v>
      </c>
      <c r="E36" s="986" t="s">
        <v>948</v>
      </c>
    </row>
    <row r="37" spans="1:5" x14ac:dyDescent="0.25">
      <c r="A37" s="986" t="s">
        <v>945</v>
      </c>
      <c r="B37" s="986" t="s">
        <v>946</v>
      </c>
      <c r="C37" s="986" t="s">
        <v>972</v>
      </c>
      <c r="D37" s="986" t="s">
        <v>934</v>
      </c>
      <c r="E37" s="986" t="s">
        <v>948</v>
      </c>
    </row>
    <row r="38" spans="1:5" x14ac:dyDescent="0.25">
      <c r="A38" s="986" t="s">
        <v>945</v>
      </c>
      <c r="B38" s="986" t="s">
        <v>946</v>
      </c>
      <c r="C38" s="986" t="s">
        <v>973</v>
      </c>
      <c r="D38" s="986" t="s">
        <v>934</v>
      </c>
      <c r="E38" s="986" t="s">
        <v>948</v>
      </c>
    </row>
    <row r="39" spans="1:5" x14ac:dyDescent="0.25">
      <c r="A39" s="986" t="s">
        <v>945</v>
      </c>
      <c r="B39" s="986" t="s">
        <v>946</v>
      </c>
      <c r="C39" s="986" t="s">
        <v>974</v>
      </c>
      <c r="D39" s="986" t="s">
        <v>934</v>
      </c>
      <c r="E39" s="986" t="s">
        <v>948</v>
      </c>
    </row>
    <row r="40" spans="1:5" x14ac:dyDescent="0.25">
      <c r="A40" s="986" t="s">
        <v>945</v>
      </c>
      <c r="B40" s="986" t="s">
        <v>946</v>
      </c>
      <c r="C40" s="986" t="s">
        <v>975</v>
      </c>
      <c r="D40" s="986" t="s">
        <v>934</v>
      </c>
      <c r="E40" s="986" t="s">
        <v>948</v>
      </c>
    </row>
    <row r="41" spans="1:5" x14ac:dyDescent="0.25">
      <c r="A41" s="986" t="s">
        <v>945</v>
      </c>
      <c r="B41" s="986" t="s">
        <v>946</v>
      </c>
      <c r="C41" s="986" t="s">
        <v>976</v>
      </c>
      <c r="D41" s="986" t="s">
        <v>934</v>
      </c>
      <c r="E41" s="986" t="s">
        <v>948</v>
      </c>
    </row>
    <row r="42" spans="1:5" ht="21" x14ac:dyDescent="0.25">
      <c r="A42" s="986" t="s">
        <v>945</v>
      </c>
      <c r="B42" s="986" t="s">
        <v>977</v>
      </c>
      <c r="C42" s="987" t="s">
        <v>933</v>
      </c>
      <c r="D42" s="986" t="s">
        <v>934</v>
      </c>
      <c r="E42" s="986" t="s">
        <v>935</v>
      </c>
    </row>
    <row r="43" spans="1:5" ht="21" x14ac:dyDescent="0.25">
      <c r="A43" s="986" t="s">
        <v>945</v>
      </c>
      <c r="B43" s="986" t="s">
        <v>978</v>
      </c>
      <c r="C43" s="986" t="s">
        <v>979</v>
      </c>
      <c r="D43" s="986" t="s">
        <v>934</v>
      </c>
      <c r="E43" s="986" t="s">
        <v>948</v>
      </c>
    </row>
    <row r="44" spans="1:5" ht="21" x14ac:dyDescent="0.25">
      <c r="A44" s="986" t="s">
        <v>945</v>
      </c>
      <c r="B44" s="986" t="s">
        <v>978</v>
      </c>
      <c r="C44" s="986" t="s">
        <v>980</v>
      </c>
      <c r="D44" s="986" t="s">
        <v>934</v>
      </c>
      <c r="E44" s="986" t="s">
        <v>948</v>
      </c>
    </row>
    <row r="45" spans="1:5" x14ac:dyDescent="0.25">
      <c r="A45" s="986" t="s">
        <v>945</v>
      </c>
      <c r="B45" s="986" t="s">
        <v>981</v>
      </c>
      <c r="C45" s="987" t="s">
        <v>933</v>
      </c>
      <c r="D45" s="986" t="s">
        <v>934</v>
      </c>
      <c r="E45" s="986" t="s">
        <v>935</v>
      </c>
    </row>
    <row r="46" spans="1:5" x14ac:dyDescent="0.25">
      <c r="A46" s="986" t="s">
        <v>17</v>
      </c>
      <c r="B46" s="986" t="s">
        <v>982</v>
      </c>
      <c r="C46" s="987" t="s">
        <v>933</v>
      </c>
      <c r="D46" s="986" t="s">
        <v>934</v>
      </c>
      <c r="E46" s="986" t="s">
        <v>935</v>
      </c>
    </row>
    <row r="47" spans="1:5" x14ac:dyDescent="0.25">
      <c r="A47" s="986" t="s">
        <v>17</v>
      </c>
      <c r="B47" s="986" t="s">
        <v>983</v>
      </c>
      <c r="C47" s="987" t="s">
        <v>933</v>
      </c>
      <c r="D47" s="986" t="s">
        <v>940</v>
      </c>
      <c r="E47" s="986" t="s">
        <v>935</v>
      </c>
    </row>
    <row r="48" spans="1:5" ht="21" x14ac:dyDescent="0.25">
      <c r="A48" s="986" t="s">
        <v>17</v>
      </c>
      <c r="B48" s="986" t="s">
        <v>984</v>
      </c>
      <c r="C48" s="987" t="s">
        <v>933</v>
      </c>
      <c r="D48" s="986" t="s">
        <v>934</v>
      </c>
      <c r="E48" s="986" t="s">
        <v>935</v>
      </c>
    </row>
    <row r="49" spans="1:5" x14ac:dyDescent="0.25">
      <c r="A49" s="986" t="s">
        <v>18</v>
      </c>
      <c r="B49" s="986" t="s">
        <v>985</v>
      </c>
      <c r="C49" s="987" t="s">
        <v>933</v>
      </c>
      <c r="D49" s="986" t="s">
        <v>940</v>
      </c>
      <c r="E49" s="986" t="s">
        <v>935</v>
      </c>
    </row>
    <row r="50" spans="1:5" x14ac:dyDescent="0.25">
      <c r="A50" s="986" t="s">
        <v>19</v>
      </c>
      <c r="B50" s="986" t="s">
        <v>986</v>
      </c>
      <c r="C50" s="987" t="s">
        <v>933</v>
      </c>
      <c r="D50" s="986" t="s">
        <v>940</v>
      </c>
      <c r="E50" s="986" t="s">
        <v>935</v>
      </c>
    </row>
    <row r="51" spans="1:5" x14ac:dyDescent="0.25">
      <c r="A51" s="986" t="s">
        <v>19</v>
      </c>
      <c r="B51" s="986" t="s">
        <v>987</v>
      </c>
      <c r="C51" s="987" t="s">
        <v>933</v>
      </c>
      <c r="D51" s="986" t="s">
        <v>940</v>
      </c>
      <c r="E51" s="986" t="s">
        <v>935</v>
      </c>
    </row>
    <row r="52" spans="1:5" x14ac:dyDescent="0.25">
      <c r="A52" s="986" t="s">
        <v>19</v>
      </c>
      <c r="B52" s="986" t="s">
        <v>988</v>
      </c>
      <c r="C52" s="987" t="s">
        <v>933</v>
      </c>
      <c r="D52" s="986" t="s">
        <v>934</v>
      </c>
      <c r="E52" s="986" t="s">
        <v>935</v>
      </c>
    </row>
    <row r="53" spans="1:5" x14ac:dyDescent="0.25">
      <c r="A53" s="986" t="s">
        <v>20</v>
      </c>
      <c r="B53" s="986" t="s">
        <v>989</v>
      </c>
      <c r="C53" s="987" t="s">
        <v>933</v>
      </c>
      <c r="D53" s="986" t="s">
        <v>934</v>
      </c>
      <c r="E53" s="986" t="s">
        <v>935</v>
      </c>
    </row>
    <row r="54" spans="1:5" x14ac:dyDescent="0.25">
      <c r="A54" s="986" t="s">
        <v>20</v>
      </c>
      <c r="B54" s="986" t="s">
        <v>990</v>
      </c>
      <c r="C54" s="987" t="s">
        <v>933</v>
      </c>
      <c r="D54" s="986" t="s">
        <v>934</v>
      </c>
      <c r="E54" s="986" t="s">
        <v>935</v>
      </c>
    </row>
    <row r="55" spans="1:5" x14ac:dyDescent="0.25">
      <c r="A55" s="986" t="s">
        <v>328</v>
      </c>
      <c r="B55" s="986" t="s">
        <v>991</v>
      </c>
      <c r="C55" s="987" t="s">
        <v>933</v>
      </c>
      <c r="D55" s="986" t="s">
        <v>934</v>
      </c>
      <c r="E55" s="986" t="s">
        <v>935</v>
      </c>
    </row>
    <row r="56" spans="1:5" x14ac:dyDescent="0.25">
      <c r="A56" s="986" t="s">
        <v>328</v>
      </c>
      <c r="B56" s="986" t="s">
        <v>992</v>
      </c>
      <c r="C56" s="987" t="s">
        <v>933</v>
      </c>
      <c r="D56" s="986" t="s">
        <v>940</v>
      </c>
      <c r="E56" s="986" t="s">
        <v>935</v>
      </c>
    </row>
    <row r="57" spans="1:5" x14ac:dyDescent="0.25">
      <c r="A57" s="986" t="s">
        <v>328</v>
      </c>
      <c r="B57" s="986" t="s">
        <v>993</v>
      </c>
      <c r="C57" s="987" t="s">
        <v>933</v>
      </c>
      <c r="D57" s="986" t="s">
        <v>940</v>
      </c>
      <c r="E57" s="986" t="s">
        <v>935</v>
      </c>
    </row>
    <row r="58" spans="1:5" x14ac:dyDescent="0.25">
      <c r="A58" s="986" t="s">
        <v>328</v>
      </c>
      <c r="B58" s="986" t="s">
        <v>994</v>
      </c>
      <c r="C58" s="987" t="s">
        <v>933</v>
      </c>
      <c r="D58" s="986" t="s">
        <v>940</v>
      </c>
      <c r="E58" s="986" t="s">
        <v>935</v>
      </c>
    </row>
    <row r="59" spans="1:5" x14ac:dyDescent="0.25">
      <c r="A59" s="986" t="s">
        <v>602</v>
      </c>
      <c r="B59" s="986" t="s">
        <v>995</v>
      </c>
      <c r="C59" s="987" t="s">
        <v>933</v>
      </c>
      <c r="D59" s="986" t="s">
        <v>940</v>
      </c>
      <c r="E59" s="986" t="s">
        <v>935</v>
      </c>
    </row>
    <row r="60" spans="1:5" x14ac:dyDescent="0.25">
      <c r="A60" s="986" t="s">
        <v>602</v>
      </c>
      <c r="B60" s="986" t="s">
        <v>996</v>
      </c>
      <c r="C60" s="987" t="s">
        <v>933</v>
      </c>
      <c r="D60" s="986" t="s">
        <v>940</v>
      </c>
      <c r="E60" s="986" t="s">
        <v>935</v>
      </c>
    </row>
    <row r="61" spans="1:5" x14ac:dyDescent="0.25">
      <c r="A61" s="986" t="s">
        <v>602</v>
      </c>
      <c r="B61" s="986" t="s">
        <v>997</v>
      </c>
      <c r="C61" s="987" t="s">
        <v>933</v>
      </c>
      <c r="D61" s="986" t="s">
        <v>940</v>
      </c>
      <c r="E61" s="986" t="s">
        <v>935</v>
      </c>
    </row>
    <row r="62" spans="1:5" x14ac:dyDescent="0.25">
      <c r="A62" s="986" t="s">
        <v>602</v>
      </c>
      <c r="B62" s="986" t="s">
        <v>998</v>
      </c>
      <c r="C62" s="987" t="s">
        <v>933</v>
      </c>
      <c r="D62" s="986" t="s">
        <v>940</v>
      </c>
      <c r="E62" s="986" t="s">
        <v>935</v>
      </c>
    </row>
    <row r="63" spans="1:5" x14ac:dyDescent="0.25">
      <c r="A63" s="986" t="s">
        <v>602</v>
      </c>
      <c r="B63" s="986" t="s">
        <v>999</v>
      </c>
      <c r="C63" s="987" t="s">
        <v>933</v>
      </c>
      <c r="D63" s="986" t="s">
        <v>940</v>
      </c>
      <c r="E63" s="986" t="s">
        <v>935</v>
      </c>
    </row>
    <row r="64" spans="1:5" x14ac:dyDescent="0.25">
      <c r="A64" s="986" t="s">
        <v>602</v>
      </c>
      <c r="B64" s="986" t="s">
        <v>1000</v>
      </c>
      <c r="C64" s="987" t="s">
        <v>933</v>
      </c>
      <c r="D64" s="986" t="s">
        <v>940</v>
      </c>
      <c r="E64" s="986" t="s">
        <v>935</v>
      </c>
    </row>
    <row r="65" spans="1:5" x14ac:dyDescent="0.25">
      <c r="A65" s="986" t="s">
        <v>602</v>
      </c>
      <c r="B65" s="986" t="s">
        <v>1001</v>
      </c>
      <c r="C65" s="987" t="s">
        <v>933</v>
      </c>
      <c r="D65" s="986" t="s">
        <v>940</v>
      </c>
      <c r="E65" s="986" t="s">
        <v>935</v>
      </c>
    </row>
    <row r="66" spans="1:5" x14ac:dyDescent="0.25">
      <c r="A66" s="986" t="s">
        <v>602</v>
      </c>
      <c r="B66" s="986" t="s">
        <v>1002</v>
      </c>
      <c r="C66" s="987" t="s">
        <v>933</v>
      </c>
      <c r="D66" s="986" t="s">
        <v>940</v>
      </c>
      <c r="E66" s="986" t="s">
        <v>935</v>
      </c>
    </row>
    <row r="67" spans="1:5" x14ac:dyDescent="0.25">
      <c r="A67" s="986" t="s">
        <v>602</v>
      </c>
      <c r="B67" s="986" t="s">
        <v>1003</v>
      </c>
      <c r="C67" s="987" t="s">
        <v>933</v>
      </c>
      <c r="D67" s="986" t="s">
        <v>940</v>
      </c>
      <c r="E67" s="986" t="s">
        <v>935</v>
      </c>
    </row>
    <row r="68" spans="1:5" x14ac:dyDescent="0.25">
      <c r="A68" s="986" t="s">
        <v>602</v>
      </c>
      <c r="B68" s="986" t="s">
        <v>1004</v>
      </c>
      <c r="C68" s="987" t="s">
        <v>933</v>
      </c>
      <c r="D68" s="986" t="s">
        <v>937</v>
      </c>
      <c r="E68" s="986" t="s">
        <v>935</v>
      </c>
    </row>
    <row r="69" spans="1:5" x14ac:dyDescent="0.25">
      <c r="A69" s="986" t="s">
        <v>602</v>
      </c>
      <c r="B69" s="986" t="s">
        <v>1005</v>
      </c>
      <c r="C69" s="987" t="s">
        <v>933</v>
      </c>
      <c r="D69" s="986" t="s">
        <v>937</v>
      </c>
      <c r="E69" s="986" t="s">
        <v>935</v>
      </c>
    </row>
    <row r="70" spans="1:5" x14ac:dyDescent="0.25">
      <c r="A70" s="986" t="s">
        <v>602</v>
      </c>
      <c r="B70" s="986" t="s">
        <v>1006</v>
      </c>
      <c r="C70" s="987" t="s">
        <v>933</v>
      </c>
      <c r="D70" s="986" t="s">
        <v>934</v>
      </c>
      <c r="E70" s="986" t="s">
        <v>935</v>
      </c>
    </row>
    <row r="71" spans="1:5" x14ac:dyDescent="0.25">
      <c r="A71" s="986" t="s">
        <v>602</v>
      </c>
      <c r="B71" s="986" t="s">
        <v>1007</v>
      </c>
      <c r="C71" s="987" t="s">
        <v>933</v>
      </c>
      <c r="D71" s="986" t="s">
        <v>934</v>
      </c>
      <c r="E71" s="986" t="s">
        <v>935</v>
      </c>
    </row>
    <row r="72" spans="1:5" x14ac:dyDescent="0.25">
      <c r="A72" s="986" t="s">
        <v>602</v>
      </c>
      <c r="B72" s="986" t="s">
        <v>1008</v>
      </c>
      <c r="C72" s="987" t="s">
        <v>933</v>
      </c>
      <c r="D72" s="986" t="s">
        <v>934</v>
      </c>
      <c r="E72" s="986" t="s">
        <v>948</v>
      </c>
    </row>
    <row r="73" spans="1:5" ht="21" x14ac:dyDescent="0.25">
      <c r="A73" s="986" t="s">
        <v>1009</v>
      </c>
      <c r="B73" s="986" t="s">
        <v>1010</v>
      </c>
      <c r="C73" s="987" t="s">
        <v>933</v>
      </c>
      <c r="D73" s="986" t="s">
        <v>934</v>
      </c>
      <c r="E73" s="986" t="s">
        <v>935</v>
      </c>
    </row>
    <row r="74" spans="1:5" ht="21" x14ac:dyDescent="0.25">
      <c r="A74" s="986" t="s">
        <v>1009</v>
      </c>
      <c r="B74" s="986" t="s">
        <v>1011</v>
      </c>
      <c r="C74" s="987" t="s">
        <v>933</v>
      </c>
      <c r="D74" s="986" t="s">
        <v>940</v>
      </c>
      <c r="E74" s="986" t="s">
        <v>935</v>
      </c>
    </row>
    <row r="76" spans="1:5" x14ac:dyDescent="0.25">
      <c r="A76" s="988" t="s">
        <v>1012</v>
      </c>
    </row>
    <row r="77" spans="1:5" x14ac:dyDescent="0.25">
      <c r="A77" s="977" t="s">
        <v>893</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E15"/>
  <sheetViews>
    <sheetView zoomScaleNormal="100" workbookViewId="0"/>
  </sheetViews>
  <sheetFormatPr baseColWidth="10" defaultColWidth="11.42578125" defaultRowHeight="10.5" x14ac:dyDescent="0.25"/>
  <cols>
    <col min="1" max="1" width="33.5703125" style="163" customWidth="1"/>
    <col min="2" max="2" width="21.28515625" style="163" customWidth="1"/>
    <col min="3" max="3" width="14.28515625" style="163" customWidth="1"/>
    <col min="4" max="5" width="16.42578125" style="163" customWidth="1"/>
    <col min="6" max="16383" width="11.42578125" style="163" customWidth="1"/>
    <col min="16384" max="16384" width="11.42578125" style="163"/>
  </cols>
  <sheetData>
    <row r="1" spans="1:5" x14ac:dyDescent="0.25">
      <c r="B1" s="609"/>
      <c r="C1" s="609"/>
      <c r="D1" s="609"/>
      <c r="E1" s="609"/>
    </row>
    <row r="2" spans="1:5" ht="15" customHeight="1" x14ac:dyDescent="0.25">
      <c r="A2" s="610" t="s">
        <v>1013</v>
      </c>
      <c r="B2" s="874"/>
      <c r="C2" s="874"/>
      <c r="D2" s="874"/>
      <c r="E2" s="874"/>
    </row>
    <row r="3" spans="1:5" x14ac:dyDescent="0.25">
      <c r="A3" s="837"/>
    </row>
    <row r="4" spans="1:5" ht="22.5" customHeight="1" x14ac:dyDescent="0.25">
      <c r="A4" s="989" t="s">
        <v>137</v>
      </c>
      <c r="B4" s="990" t="s">
        <v>440</v>
      </c>
      <c r="C4" s="991" t="s">
        <v>438</v>
      </c>
      <c r="D4" s="992"/>
      <c r="E4" s="993"/>
    </row>
    <row r="5" spans="1:5" ht="12.75" customHeight="1" x14ac:dyDescent="0.25">
      <c r="A5" s="994"/>
      <c r="B5" s="622"/>
      <c r="C5" s="995" t="s">
        <v>187</v>
      </c>
      <c r="D5" s="996" t="s">
        <v>7</v>
      </c>
      <c r="E5" s="996" t="s">
        <v>8</v>
      </c>
    </row>
    <row r="6" spans="1:5" x14ac:dyDescent="0.25">
      <c r="A6" s="997" t="s">
        <v>2</v>
      </c>
      <c r="B6" s="998">
        <v>22</v>
      </c>
      <c r="C6" s="998">
        <v>10</v>
      </c>
      <c r="D6" s="998">
        <v>8</v>
      </c>
      <c r="E6" s="998">
        <v>2</v>
      </c>
    </row>
    <row r="7" spans="1:5" ht="11.25" customHeight="1" x14ac:dyDescent="0.25">
      <c r="A7" s="247" t="s">
        <v>1014</v>
      </c>
      <c r="B7" s="627">
        <v>22</v>
      </c>
      <c r="C7" s="627">
        <v>10</v>
      </c>
      <c r="D7" s="627">
        <v>8</v>
      </c>
      <c r="E7" s="627">
        <v>2</v>
      </c>
    </row>
    <row r="8" spans="1:5" ht="11.25" customHeight="1" x14ac:dyDescent="0.25">
      <c r="A8" s="247" t="s">
        <v>1015</v>
      </c>
      <c r="B8" s="627">
        <v>0</v>
      </c>
      <c r="C8" s="627">
        <v>0</v>
      </c>
      <c r="D8" s="627">
        <v>0</v>
      </c>
      <c r="E8" s="627">
        <v>0</v>
      </c>
    </row>
    <row r="9" spans="1:5" ht="13.5" customHeight="1" x14ac:dyDescent="0.25"/>
    <row r="10" spans="1:5" s="612" customFormat="1" x14ac:dyDescent="0.25">
      <c r="A10" s="127" t="s">
        <v>1016</v>
      </c>
      <c r="B10" s="629"/>
      <c r="C10" s="629"/>
      <c r="D10" s="629"/>
      <c r="E10" s="629"/>
    </row>
    <row r="11" spans="1:5" s="612" customFormat="1" x14ac:dyDescent="0.25">
      <c r="A11" s="127" t="s">
        <v>1017</v>
      </c>
      <c r="B11" s="629"/>
      <c r="C11" s="629"/>
      <c r="D11" s="629"/>
      <c r="E11" s="629"/>
    </row>
    <row r="12" spans="1:5" s="612" customFormat="1" x14ac:dyDescent="0.25">
      <c r="A12" s="127" t="s">
        <v>25</v>
      </c>
      <c r="B12" s="629"/>
      <c r="C12" s="629"/>
      <c r="D12" s="629"/>
      <c r="E12" s="629"/>
    </row>
    <row r="13" spans="1:5" s="612" customFormat="1" x14ac:dyDescent="0.25">
      <c r="A13" s="127" t="s">
        <v>448</v>
      </c>
      <c r="B13" s="629"/>
      <c r="C13" s="629"/>
      <c r="D13" s="629"/>
      <c r="E13" s="629"/>
    </row>
    <row r="14" spans="1:5" s="612" customFormat="1" x14ac:dyDescent="0.25">
      <c r="A14" s="127"/>
      <c r="B14" s="629"/>
      <c r="C14" s="629"/>
      <c r="D14" s="629"/>
      <c r="E14" s="629"/>
    </row>
    <row r="15" spans="1:5" s="612" customFormat="1" x14ac:dyDescent="0.25"/>
  </sheetData>
  <pageMargins left="0.7" right="0.7" top="0.75" bottom="0.75" header="0.3" footer="0.3"/>
  <pageSetup paperSize="1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D99"/>
  <sheetViews>
    <sheetView workbookViewId="0"/>
  </sheetViews>
  <sheetFormatPr baseColWidth="10" defaultColWidth="11.42578125" defaultRowHeight="10.5" zeroHeight="1" x14ac:dyDescent="0.15"/>
  <cols>
    <col min="1" max="1" width="23.140625" style="251" customWidth="1"/>
    <col min="2" max="2" width="20" style="251" bestFit="1" customWidth="1"/>
    <col min="3" max="3" width="17.85546875" style="251" customWidth="1"/>
    <col min="4" max="4" width="21.42578125" style="251" customWidth="1"/>
    <col min="5" max="16384" width="11.42578125" style="251"/>
  </cols>
  <sheetData>
    <row r="1" spans="1:4" x14ac:dyDescent="0.15"/>
    <row r="2" spans="1:4" x14ac:dyDescent="0.15">
      <c r="A2" s="88" t="s">
        <v>1018</v>
      </c>
      <c r="B2" s="89"/>
      <c r="C2" s="89"/>
      <c r="D2" s="89"/>
    </row>
    <row r="3" spans="1:4" ht="11.25" customHeight="1" x14ac:dyDescent="0.15">
      <c r="A3" s="999"/>
      <c r="B3" s="999"/>
      <c r="C3" s="1000"/>
      <c r="D3" s="1000"/>
    </row>
    <row r="4" spans="1:4" ht="21" customHeight="1" x14ac:dyDescent="0.15">
      <c r="A4" s="1001" t="s">
        <v>1019</v>
      </c>
      <c r="B4" s="1001" t="s">
        <v>1020</v>
      </c>
      <c r="C4" s="1002" t="s">
        <v>1021</v>
      </c>
      <c r="D4" s="1003"/>
    </row>
    <row r="5" spans="1:4" ht="22.5" customHeight="1" x14ac:dyDescent="0.15">
      <c r="A5" s="1004"/>
      <c r="B5" s="1005"/>
      <c r="C5" s="1006" t="s">
        <v>1022</v>
      </c>
      <c r="D5" s="1007" t="s">
        <v>1023</v>
      </c>
    </row>
    <row r="6" spans="1:4" x14ac:dyDescent="0.15">
      <c r="A6" s="349" t="s">
        <v>2</v>
      </c>
      <c r="B6" s="1008">
        <v>105</v>
      </c>
      <c r="C6" s="1008">
        <v>4</v>
      </c>
      <c r="D6" s="1008">
        <v>94</v>
      </c>
    </row>
    <row r="7" spans="1:4" x14ac:dyDescent="0.15">
      <c r="A7" s="1009" t="s">
        <v>9</v>
      </c>
      <c r="B7" s="1010">
        <v>16</v>
      </c>
      <c r="C7" s="1010">
        <v>1</v>
      </c>
      <c r="D7" s="1010">
        <v>1</v>
      </c>
    </row>
    <row r="8" spans="1:4" x14ac:dyDescent="0.15">
      <c r="A8" s="1009" t="s">
        <v>10</v>
      </c>
      <c r="B8" s="1010">
        <v>1</v>
      </c>
      <c r="C8" s="1011" t="s">
        <v>204</v>
      </c>
      <c r="D8" s="1011" t="s">
        <v>204</v>
      </c>
    </row>
    <row r="9" spans="1:4" x14ac:dyDescent="0.15">
      <c r="A9" s="1009" t="s">
        <v>11</v>
      </c>
      <c r="B9" s="1010">
        <v>16</v>
      </c>
      <c r="C9" s="1010" t="s">
        <v>204</v>
      </c>
      <c r="D9" s="1010" t="s">
        <v>204</v>
      </c>
    </row>
    <row r="10" spans="1:4" x14ac:dyDescent="0.15">
      <c r="A10" s="1009" t="s">
        <v>12</v>
      </c>
      <c r="B10" s="1010">
        <v>6</v>
      </c>
      <c r="C10" s="1011" t="s">
        <v>204</v>
      </c>
      <c r="D10" s="1011" t="s">
        <v>204</v>
      </c>
    </row>
    <row r="11" spans="1:4" x14ac:dyDescent="0.15">
      <c r="A11" s="1009" t="s">
        <v>13</v>
      </c>
      <c r="B11" s="1010" t="s">
        <v>204</v>
      </c>
      <c r="C11" s="1011" t="s">
        <v>204</v>
      </c>
      <c r="D11" s="1011" t="s">
        <v>204</v>
      </c>
    </row>
    <row r="12" spans="1:4" x14ac:dyDescent="0.15">
      <c r="A12" s="1009" t="s">
        <v>14</v>
      </c>
      <c r="B12" s="1010">
        <v>9</v>
      </c>
      <c r="C12" s="1011" t="s">
        <v>204</v>
      </c>
      <c r="D12" s="1011" t="s">
        <v>204</v>
      </c>
    </row>
    <row r="13" spans="1:4" x14ac:dyDescent="0.15">
      <c r="A13" s="1009" t="s">
        <v>15</v>
      </c>
      <c r="B13" s="1010">
        <v>35</v>
      </c>
      <c r="C13" s="1011">
        <v>3</v>
      </c>
      <c r="D13" s="1011">
        <v>93</v>
      </c>
    </row>
    <row r="14" spans="1:4" x14ac:dyDescent="0.15">
      <c r="A14" s="1009" t="s">
        <v>16</v>
      </c>
      <c r="B14" s="1010">
        <v>1</v>
      </c>
      <c r="C14" s="1011" t="s">
        <v>204</v>
      </c>
      <c r="D14" s="1011" t="s">
        <v>204</v>
      </c>
    </row>
    <row r="15" spans="1:4" x14ac:dyDescent="0.15">
      <c r="A15" s="1009" t="s">
        <v>17</v>
      </c>
      <c r="B15" s="1010" t="s">
        <v>204</v>
      </c>
      <c r="C15" s="1011" t="s">
        <v>204</v>
      </c>
      <c r="D15" s="1011" t="s">
        <v>204</v>
      </c>
    </row>
    <row r="16" spans="1:4" x14ac:dyDescent="0.15">
      <c r="A16" s="1009" t="s">
        <v>18</v>
      </c>
      <c r="B16" s="1010" t="s">
        <v>204</v>
      </c>
      <c r="C16" s="1011" t="s">
        <v>204</v>
      </c>
      <c r="D16" s="1011" t="s">
        <v>204</v>
      </c>
    </row>
    <row r="17" spans="1:4" x14ac:dyDescent="0.15">
      <c r="A17" s="1009" t="s">
        <v>19</v>
      </c>
      <c r="B17" s="1010">
        <v>3</v>
      </c>
      <c r="C17" s="1011" t="s">
        <v>204</v>
      </c>
      <c r="D17" s="1011" t="s">
        <v>204</v>
      </c>
    </row>
    <row r="18" spans="1:4" x14ac:dyDescent="0.15">
      <c r="A18" s="1009" t="s">
        <v>20</v>
      </c>
      <c r="B18" s="1010">
        <v>7</v>
      </c>
      <c r="C18" s="1011" t="s">
        <v>204</v>
      </c>
      <c r="D18" s="1011" t="s">
        <v>204</v>
      </c>
    </row>
    <row r="19" spans="1:4" x14ac:dyDescent="0.15">
      <c r="A19" s="1009" t="s">
        <v>21</v>
      </c>
      <c r="B19" s="1010">
        <v>6</v>
      </c>
      <c r="C19" s="1011" t="s">
        <v>204</v>
      </c>
      <c r="D19" s="1011" t="s">
        <v>204</v>
      </c>
    </row>
    <row r="20" spans="1:4" x14ac:dyDescent="0.15">
      <c r="A20" s="1009" t="s">
        <v>22</v>
      </c>
      <c r="B20" s="1010">
        <v>1</v>
      </c>
      <c r="C20" s="1011" t="s">
        <v>204</v>
      </c>
      <c r="D20" s="1011" t="s">
        <v>204</v>
      </c>
    </row>
    <row r="21" spans="1:4" x14ac:dyDescent="0.15">
      <c r="A21" s="1009" t="s">
        <v>23</v>
      </c>
      <c r="B21" s="1010">
        <v>3</v>
      </c>
      <c r="C21" s="1011" t="s">
        <v>204</v>
      </c>
      <c r="D21" s="1011" t="s">
        <v>204</v>
      </c>
    </row>
    <row r="22" spans="1:4" x14ac:dyDescent="0.15">
      <c r="A22" s="1009" t="s">
        <v>24</v>
      </c>
      <c r="B22" s="1010">
        <v>1</v>
      </c>
      <c r="C22" s="1011" t="s">
        <v>204</v>
      </c>
      <c r="D22" s="1011" t="s">
        <v>204</v>
      </c>
    </row>
    <row r="23" spans="1:4" ht="11.25" customHeight="1" x14ac:dyDescent="0.15">
      <c r="A23" s="380"/>
      <c r="B23" s="380"/>
      <c r="C23" s="380"/>
      <c r="D23" s="380"/>
    </row>
    <row r="24" spans="1:4" ht="18.75" customHeight="1" x14ac:dyDescent="0.15">
      <c r="A24" s="126" t="s">
        <v>1024</v>
      </c>
      <c r="B24" s="129"/>
      <c r="C24" s="129"/>
      <c r="D24" s="129"/>
    </row>
    <row r="25" spans="1:4" ht="18.75" customHeight="1" x14ac:dyDescent="0.15">
      <c r="A25" s="126" t="s">
        <v>1025</v>
      </c>
      <c r="B25" s="129"/>
      <c r="C25" s="129"/>
      <c r="D25" s="129"/>
    </row>
    <row r="26" spans="1:4" ht="13.5" customHeight="1" x14ac:dyDescent="0.15">
      <c r="A26" s="90" t="s">
        <v>1026</v>
      </c>
      <c r="B26" s="1012"/>
      <c r="C26" s="1012"/>
      <c r="D26" s="1012"/>
    </row>
    <row r="27" spans="1:4" ht="15" customHeight="1" x14ac:dyDescent="0.15">
      <c r="A27" s="1013" t="s">
        <v>25</v>
      </c>
      <c r="B27" s="1014"/>
      <c r="C27" s="1014"/>
      <c r="D27" s="1014"/>
    </row>
    <row r="28" spans="1:4" ht="14.25" customHeight="1" x14ac:dyDescent="0.15">
      <c r="A28" s="91" t="s">
        <v>239</v>
      </c>
      <c r="B28" s="1012"/>
      <c r="C28" s="1012"/>
      <c r="D28" s="1012"/>
    </row>
    <row r="29" spans="1:4" x14ac:dyDescent="0.15"/>
    <row r="30" spans="1:4" x14ac:dyDescent="0.15"/>
    <row r="31" spans="1:4" x14ac:dyDescent="0.15"/>
    <row r="32" spans="1:4"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x14ac:dyDescent="0.15"/>
    <row r="98" x14ac:dyDescent="0.15"/>
    <row r="99" x14ac:dyDescent="0.15"/>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2:D18"/>
  <sheetViews>
    <sheetView zoomScaleNormal="100" workbookViewId="0"/>
  </sheetViews>
  <sheetFormatPr baseColWidth="10" defaultColWidth="11.42578125" defaultRowHeight="10.5" x14ac:dyDescent="0.15"/>
  <cols>
    <col min="1" max="1" width="24" style="251" customWidth="1"/>
    <col min="2" max="2" width="16" style="251" customWidth="1"/>
    <col min="3" max="3" width="28.5703125" style="251" customWidth="1"/>
    <col min="4" max="4" width="28.42578125" style="251" customWidth="1"/>
    <col min="5" max="16384" width="11.42578125" style="251"/>
  </cols>
  <sheetData>
    <row r="2" spans="1:4" x14ac:dyDescent="0.15">
      <c r="A2" s="88" t="s">
        <v>1027</v>
      </c>
      <c r="B2" s="349"/>
      <c r="C2" s="349"/>
      <c r="D2" s="349"/>
    </row>
    <row r="3" spans="1:4" x14ac:dyDescent="0.15">
      <c r="A3" s="1015"/>
      <c r="B3" s="1015"/>
      <c r="C3" s="1015"/>
      <c r="D3" s="1015"/>
    </row>
    <row r="4" spans="1:4" s="263" customFormat="1" ht="11.25" customHeight="1" x14ac:dyDescent="0.25">
      <c r="A4" s="1016" t="s">
        <v>206</v>
      </c>
      <c r="B4" s="1016" t="s">
        <v>2</v>
      </c>
      <c r="C4" s="1017" t="s">
        <v>207</v>
      </c>
      <c r="D4" s="1018"/>
    </row>
    <row r="5" spans="1:4" ht="33.75" customHeight="1" x14ac:dyDescent="0.15">
      <c r="A5" s="1004"/>
      <c r="B5" s="343"/>
      <c r="C5" s="1019" t="s">
        <v>1028</v>
      </c>
      <c r="D5" s="1019" t="s">
        <v>1029</v>
      </c>
    </row>
    <row r="6" spans="1:4" x14ac:dyDescent="0.15">
      <c r="A6" s="1020" t="s">
        <v>2</v>
      </c>
      <c r="B6" s="1021">
        <v>39</v>
      </c>
      <c r="C6" s="1021">
        <v>24</v>
      </c>
      <c r="D6" s="1021">
        <v>15</v>
      </c>
    </row>
    <row r="7" spans="1:4" x14ac:dyDescent="0.15">
      <c r="A7" s="310" t="s">
        <v>1030</v>
      </c>
      <c r="B7" s="1022">
        <v>12</v>
      </c>
      <c r="C7" s="1023">
        <v>8</v>
      </c>
      <c r="D7" s="1023">
        <v>4</v>
      </c>
    </row>
    <row r="8" spans="1:4" x14ac:dyDescent="0.15">
      <c r="A8" s="310" t="s">
        <v>1031</v>
      </c>
      <c r="B8" s="1022">
        <v>5</v>
      </c>
      <c r="C8" s="1024">
        <v>5</v>
      </c>
      <c r="D8" s="1024">
        <v>0</v>
      </c>
    </row>
    <row r="9" spans="1:4" x14ac:dyDescent="0.15">
      <c r="A9" s="310" t="s">
        <v>1032</v>
      </c>
      <c r="B9" s="1022">
        <v>10</v>
      </c>
      <c r="C9" s="1024">
        <v>2</v>
      </c>
      <c r="D9" s="1024">
        <v>8</v>
      </c>
    </row>
    <row r="10" spans="1:4" x14ac:dyDescent="0.15">
      <c r="A10" s="310" t="s">
        <v>1033</v>
      </c>
      <c r="B10" s="1022">
        <v>7</v>
      </c>
      <c r="C10" s="1023">
        <v>4</v>
      </c>
      <c r="D10" s="1023">
        <v>3</v>
      </c>
    </row>
    <row r="11" spans="1:4" x14ac:dyDescent="0.15">
      <c r="A11" s="310" t="s">
        <v>1034</v>
      </c>
      <c r="B11" s="1022">
        <v>5</v>
      </c>
      <c r="C11" s="1024">
        <v>5</v>
      </c>
      <c r="D11" s="1024">
        <v>0</v>
      </c>
    </row>
    <row r="12" spans="1:4" x14ac:dyDescent="0.15">
      <c r="A12" s="310"/>
      <c r="B12" s="1022"/>
      <c r="C12" s="1024"/>
      <c r="D12" s="1024"/>
    </row>
    <row r="13" spans="1:4" ht="15" customHeight="1" x14ac:dyDescent="0.15">
      <c r="A13" s="273" t="s">
        <v>1024</v>
      </c>
      <c r="B13" s="274"/>
      <c r="C13" s="274"/>
      <c r="D13" s="274"/>
    </row>
    <row r="14" spans="1:4" ht="14.25" customHeight="1" x14ac:dyDescent="0.15">
      <c r="A14" s="90" t="s">
        <v>1035</v>
      </c>
      <c r="B14" s="1009"/>
      <c r="C14" s="1009"/>
      <c r="D14" s="1009"/>
    </row>
    <row r="15" spans="1:4" ht="15" customHeight="1" x14ac:dyDescent="0.15">
      <c r="A15" s="263" t="s">
        <v>1036</v>
      </c>
      <c r="B15" s="354"/>
      <c r="C15" s="354"/>
      <c r="D15" s="354"/>
    </row>
    <row r="16" spans="1:4" ht="15" customHeight="1" x14ac:dyDescent="0.15">
      <c r="A16" s="263" t="s">
        <v>1037</v>
      </c>
      <c r="B16" s="354"/>
      <c r="C16" s="354"/>
      <c r="D16" s="354"/>
    </row>
    <row r="17" spans="1:1" x14ac:dyDescent="0.15">
      <c r="A17" s="251" t="s">
        <v>25</v>
      </c>
    </row>
    <row r="18" spans="1:1" ht="10.5" customHeight="1" x14ac:dyDescent="0.15">
      <c r="A18" s="91" t="s">
        <v>239</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D40"/>
  <sheetViews>
    <sheetView zoomScaleNormal="100" workbookViewId="0"/>
  </sheetViews>
  <sheetFormatPr baseColWidth="10" defaultColWidth="22.85546875" defaultRowHeight="10.5" x14ac:dyDescent="0.15"/>
  <cols>
    <col min="1" max="1" width="28.5703125" style="166" customWidth="1"/>
    <col min="2" max="2" width="13.85546875" style="166" customWidth="1"/>
    <col min="3" max="4" width="28.5703125" style="166" customWidth="1"/>
    <col min="5" max="16384" width="22.85546875" style="166"/>
  </cols>
  <sheetData>
    <row r="1" spans="1:4" x14ac:dyDescent="0.15">
      <c r="A1" s="251"/>
      <c r="B1" s="251"/>
      <c r="C1" s="251"/>
      <c r="D1" s="251"/>
    </row>
    <row r="2" spans="1:4" x14ac:dyDescent="0.15">
      <c r="A2" s="88" t="s">
        <v>1038</v>
      </c>
      <c r="B2" s="349"/>
      <c r="C2" s="349"/>
      <c r="D2" s="349"/>
    </row>
    <row r="4" spans="1:4" ht="22.5" customHeight="1" x14ac:dyDescent="0.15">
      <c r="A4" s="1016" t="s">
        <v>1039</v>
      </c>
      <c r="B4" s="1016" t="s">
        <v>2</v>
      </c>
      <c r="C4" s="1025" t="s">
        <v>1040</v>
      </c>
      <c r="D4" s="1026"/>
    </row>
    <row r="5" spans="1:4" ht="33.75" customHeight="1" x14ac:dyDescent="0.15">
      <c r="A5" s="343"/>
      <c r="B5" s="1027"/>
      <c r="C5" s="1028" t="s">
        <v>1041</v>
      </c>
      <c r="D5" s="1029" t="s">
        <v>1029</v>
      </c>
    </row>
    <row r="6" spans="1:4" ht="12" customHeight="1" x14ac:dyDescent="0.15">
      <c r="A6" s="2" t="s">
        <v>2</v>
      </c>
      <c r="B6" s="1022">
        <v>39</v>
      </c>
      <c r="C6" s="1022">
        <v>24</v>
      </c>
      <c r="D6" s="1022">
        <v>15</v>
      </c>
    </row>
    <row r="7" spans="1:4" s="1031" customFormat="1" ht="12" customHeight="1" x14ac:dyDescent="0.25">
      <c r="A7" s="223" t="s">
        <v>1042</v>
      </c>
      <c r="B7" s="1030">
        <v>7</v>
      </c>
      <c r="C7" s="1030">
        <v>4</v>
      </c>
      <c r="D7" s="1030">
        <v>3</v>
      </c>
    </row>
    <row r="8" spans="1:4" s="1033" customFormat="1" ht="12" customHeight="1" x14ac:dyDescent="0.25">
      <c r="A8" s="166" t="s">
        <v>1043</v>
      </c>
      <c r="B8" s="1032">
        <v>4</v>
      </c>
      <c r="C8" s="1032">
        <v>3</v>
      </c>
      <c r="D8" s="1032">
        <v>1</v>
      </c>
    </row>
    <row r="9" spans="1:4" s="1033" customFormat="1" ht="12" customHeight="1" x14ac:dyDescent="0.25">
      <c r="A9" s="166" t="s">
        <v>1044</v>
      </c>
      <c r="B9" s="1032">
        <v>1</v>
      </c>
      <c r="C9" s="1032">
        <v>0</v>
      </c>
      <c r="D9" s="1032">
        <v>1</v>
      </c>
    </row>
    <row r="10" spans="1:4" s="1033" customFormat="1" ht="12" customHeight="1" x14ac:dyDescent="0.25">
      <c r="A10" s="166" t="s">
        <v>1045</v>
      </c>
      <c r="B10" s="1032">
        <v>2</v>
      </c>
      <c r="C10" s="1032">
        <v>1</v>
      </c>
      <c r="D10" s="1032">
        <v>1</v>
      </c>
    </row>
    <row r="11" spans="1:4" s="1031" customFormat="1" ht="12" customHeight="1" x14ac:dyDescent="0.25">
      <c r="A11" s="223" t="s">
        <v>1046</v>
      </c>
      <c r="B11" s="1030">
        <v>1</v>
      </c>
      <c r="C11" s="1030">
        <v>1</v>
      </c>
      <c r="D11" s="1030">
        <v>0</v>
      </c>
    </row>
    <row r="12" spans="1:4" s="1033" customFormat="1" ht="12" customHeight="1" x14ac:dyDescent="0.25">
      <c r="A12" s="166" t="s">
        <v>1047</v>
      </c>
      <c r="B12" s="1032">
        <v>1</v>
      </c>
      <c r="C12" s="1032">
        <v>1</v>
      </c>
      <c r="D12" s="1032">
        <v>0</v>
      </c>
    </row>
    <row r="13" spans="1:4" s="1031" customFormat="1" ht="12" customHeight="1" x14ac:dyDescent="0.25">
      <c r="A13" s="223" t="s">
        <v>1048</v>
      </c>
      <c r="B13" s="1030">
        <v>5</v>
      </c>
      <c r="C13" s="1030">
        <v>5</v>
      </c>
      <c r="D13" s="1030">
        <v>0</v>
      </c>
    </row>
    <row r="14" spans="1:4" s="1033" customFormat="1" ht="12" customHeight="1" x14ac:dyDescent="0.25">
      <c r="A14" s="166" t="s">
        <v>11</v>
      </c>
      <c r="B14" s="1032">
        <v>5</v>
      </c>
      <c r="C14" s="1032">
        <v>5</v>
      </c>
      <c r="D14" s="1032">
        <v>0</v>
      </c>
    </row>
    <row r="15" spans="1:4" s="1031" customFormat="1" ht="12" customHeight="1" x14ac:dyDescent="0.25">
      <c r="A15" s="223" t="s">
        <v>1049</v>
      </c>
      <c r="B15" s="1030">
        <v>9</v>
      </c>
      <c r="C15" s="1030">
        <v>2</v>
      </c>
      <c r="D15" s="1030">
        <v>7</v>
      </c>
    </row>
    <row r="16" spans="1:4" s="1033" customFormat="1" ht="12" customHeight="1" x14ac:dyDescent="0.25">
      <c r="A16" s="166" t="s">
        <v>1050</v>
      </c>
      <c r="B16" s="1032">
        <v>4</v>
      </c>
      <c r="C16" s="1032">
        <v>0</v>
      </c>
      <c r="D16" s="1032">
        <v>4</v>
      </c>
    </row>
    <row r="17" spans="1:4" s="1033" customFormat="1" ht="12" customHeight="1" x14ac:dyDescent="0.25">
      <c r="A17" s="166" t="s">
        <v>1051</v>
      </c>
      <c r="B17" s="1032">
        <v>4</v>
      </c>
      <c r="C17" s="1032">
        <v>1</v>
      </c>
      <c r="D17" s="1032">
        <v>3</v>
      </c>
    </row>
    <row r="18" spans="1:4" s="1033" customFormat="1" ht="12" customHeight="1" x14ac:dyDescent="0.25">
      <c r="A18" s="166" t="s">
        <v>1052</v>
      </c>
      <c r="B18" s="1032">
        <v>1</v>
      </c>
      <c r="C18" s="1032">
        <v>1</v>
      </c>
      <c r="D18" s="1032">
        <v>0</v>
      </c>
    </row>
    <row r="19" spans="1:4" s="1031" customFormat="1" ht="12" customHeight="1" x14ac:dyDescent="0.25">
      <c r="A19" s="223" t="s">
        <v>225</v>
      </c>
      <c r="B19" s="1030">
        <v>3</v>
      </c>
      <c r="C19" s="1030">
        <v>2</v>
      </c>
      <c r="D19" s="1030">
        <v>1</v>
      </c>
    </row>
    <row r="20" spans="1:4" s="1033" customFormat="1" ht="12" customHeight="1" x14ac:dyDescent="0.25">
      <c r="A20" s="166" t="s">
        <v>1053</v>
      </c>
      <c r="B20" s="1032">
        <v>1</v>
      </c>
      <c r="C20" s="1032">
        <v>1</v>
      </c>
      <c r="D20" s="1032">
        <v>0</v>
      </c>
    </row>
    <row r="21" spans="1:4" s="1033" customFormat="1" ht="12" customHeight="1" x14ac:dyDescent="0.25">
      <c r="A21" s="166" t="s">
        <v>1054</v>
      </c>
      <c r="B21" s="1032">
        <v>1</v>
      </c>
      <c r="C21" s="1032">
        <v>0</v>
      </c>
      <c r="D21" s="1032">
        <v>1</v>
      </c>
    </row>
    <row r="22" spans="1:4" s="1033" customFormat="1" ht="12" customHeight="1" x14ac:dyDescent="0.25">
      <c r="A22" s="166" t="s">
        <v>1055</v>
      </c>
      <c r="B22" s="1032">
        <v>1</v>
      </c>
      <c r="C22" s="1032">
        <v>1</v>
      </c>
      <c r="D22" s="1032">
        <v>0</v>
      </c>
    </row>
    <row r="23" spans="1:4" s="1031" customFormat="1" ht="12" customHeight="1" x14ac:dyDescent="0.25">
      <c r="A23" s="223" t="s">
        <v>227</v>
      </c>
      <c r="B23" s="1030">
        <v>11</v>
      </c>
      <c r="C23" s="1030">
        <v>7</v>
      </c>
      <c r="D23" s="1030">
        <v>4</v>
      </c>
    </row>
    <row r="24" spans="1:4" s="1033" customFormat="1" ht="12" customHeight="1" x14ac:dyDescent="0.25">
      <c r="A24" s="166" t="s">
        <v>1055</v>
      </c>
      <c r="B24" s="1032">
        <v>1</v>
      </c>
      <c r="C24" s="1032">
        <v>1</v>
      </c>
      <c r="D24" s="1032">
        <v>0</v>
      </c>
    </row>
    <row r="25" spans="1:4" s="1033" customFormat="1" ht="12" customHeight="1" x14ac:dyDescent="0.25">
      <c r="A25" s="166" t="s">
        <v>1056</v>
      </c>
      <c r="B25" s="1032">
        <v>5</v>
      </c>
      <c r="C25" s="1032">
        <v>3</v>
      </c>
      <c r="D25" s="1032">
        <v>2</v>
      </c>
    </row>
    <row r="26" spans="1:4" s="1033" customFormat="1" ht="12" customHeight="1" x14ac:dyDescent="0.25">
      <c r="A26" s="166" t="s">
        <v>1057</v>
      </c>
      <c r="B26" s="1032">
        <v>1</v>
      </c>
      <c r="C26" s="1032">
        <v>0</v>
      </c>
      <c r="D26" s="1032">
        <v>1</v>
      </c>
    </row>
    <row r="27" spans="1:4" s="1033" customFormat="1" ht="12" customHeight="1" x14ac:dyDescent="0.25">
      <c r="A27" s="166" t="s">
        <v>1058</v>
      </c>
      <c r="B27" s="1032">
        <v>1</v>
      </c>
      <c r="C27" s="1032">
        <v>1</v>
      </c>
      <c r="D27" s="1032">
        <v>0</v>
      </c>
    </row>
    <row r="28" spans="1:4" s="1033" customFormat="1" ht="12" customHeight="1" x14ac:dyDescent="0.25">
      <c r="A28" s="166" t="s">
        <v>232</v>
      </c>
      <c r="B28" s="1032">
        <v>3</v>
      </c>
      <c r="C28" s="1032">
        <v>2</v>
      </c>
      <c r="D28" s="1032">
        <v>1</v>
      </c>
    </row>
    <row r="29" spans="1:4" s="1031" customFormat="1" ht="12" customHeight="1" x14ac:dyDescent="0.25">
      <c r="A29" s="223" t="s">
        <v>1059</v>
      </c>
      <c r="B29" s="1030">
        <v>3</v>
      </c>
      <c r="C29" s="1030">
        <v>3</v>
      </c>
      <c r="D29" s="1030">
        <v>0</v>
      </c>
    </row>
    <row r="30" spans="1:4" s="1033" customFormat="1" ht="12" customHeight="1" x14ac:dyDescent="0.25">
      <c r="A30" s="166" t="s">
        <v>1060</v>
      </c>
      <c r="B30" s="1032">
        <v>1</v>
      </c>
      <c r="C30" s="1032">
        <v>1</v>
      </c>
      <c r="D30" s="1032">
        <v>0</v>
      </c>
    </row>
    <row r="31" spans="1:4" s="1033" customFormat="1" ht="12" customHeight="1" x14ac:dyDescent="0.25">
      <c r="A31" s="166" t="s">
        <v>1061</v>
      </c>
      <c r="B31" s="1032">
        <v>1</v>
      </c>
      <c r="C31" s="1032">
        <v>1</v>
      </c>
      <c r="D31" s="1032">
        <v>0</v>
      </c>
    </row>
    <row r="32" spans="1:4" s="1033" customFormat="1" ht="12" customHeight="1" x14ac:dyDescent="0.25">
      <c r="A32" s="166" t="s">
        <v>1062</v>
      </c>
      <c r="B32" s="1032">
        <v>1</v>
      </c>
      <c r="C32" s="1032">
        <v>1</v>
      </c>
      <c r="D32" s="1032">
        <v>0</v>
      </c>
    </row>
    <row r="33" spans="1:4" ht="12" customHeight="1" x14ac:dyDescent="0.15">
      <c r="A33" s="310"/>
      <c r="B33" s="1034"/>
      <c r="C33" s="1034"/>
      <c r="D33" s="1034"/>
    </row>
    <row r="34" spans="1:4" ht="12.75" customHeight="1" x14ac:dyDescent="0.15">
      <c r="A34" s="273" t="s">
        <v>1063</v>
      </c>
      <c r="B34" s="274"/>
      <c r="C34" s="274"/>
      <c r="D34" s="274"/>
    </row>
    <row r="35" spans="1:4" ht="12.75" customHeight="1" x14ac:dyDescent="0.15">
      <c r="A35" s="91" t="s">
        <v>1035</v>
      </c>
      <c r="B35" s="1009"/>
      <c r="C35" s="1009"/>
      <c r="D35" s="1009"/>
    </row>
    <row r="36" spans="1:4" s="126" customFormat="1" ht="12.75" customHeight="1" x14ac:dyDescent="0.25">
      <c r="A36" s="126" t="s">
        <v>1064</v>
      </c>
    </row>
    <row r="37" spans="1:4" ht="12.75" customHeight="1" x14ac:dyDescent="0.15">
      <c r="A37" s="275" t="s">
        <v>1065</v>
      </c>
      <c r="B37" s="276"/>
      <c r="C37" s="276"/>
      <c r="D37" s="276"/>
    </row>
    <row r="38" spans="1:4" ht="12.75" customHeight="1" x14ac:dyDescent="0.15">
      <c r="A38" s="353" t="s">
        <v>1066</v>
      </c>
      <c r="B38" s="354"/>
      <c r="C38" s="354"/>
      <c r="D38" s="354"/>
    </row>
    <row r="39" spans="1:4" ht="12.75" customHeight="1" x14ac:dyDescent="0.15">
      <c r="A39" s="275" t="s">
        <v>25</v>
      </c>
      <c r="B39" s="275"/>
      <c r="C39" s="275"/>
      <c r="D39" s="275"/>
    </row>
    <row r="40" spans="1:4" ht="12.75" customHeight="1" x14ac:dyDescent="0.15">
      <c r="A40" s="91" t="s">
        <v>239</v>
      </c>
      <c r="B40" s="276"/>
      <c r="C40" s="276"/>
      <c r="D40" s="276"/>
    </row>
  </sheetData>
  <pageMargins left="0.70866141732283472" right="0.70866141732283472" top="0.74803149606299213" bottom="0.74803149606299213" header="0.31496062992125984" footer="0.31496062992125984"/>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2:D75"/>
  <sheetViews>
    <sheetView zoomScale="115" zoomScaleNormal="115" workbookViewId="0"/>
  </sheetViews>
  <sheetFormatPr baseColWidth="10" defaultColWidth="11.42578125" defaultRowHeight="10.5" x14ac:dyDescent="0.15"/>
  <cols>
    <col min="1" max="1" width="30.5703125" style="251" customWidth="1"/>
    <col min="2" max="2" width="12.140625" style="251" customWidth="1"/>
    <col min="3" max="3" width="23.85546875" style="251" customWidth="1"/>
    <col min="4" max="4" width="26" style="251" customWidth="1"/>
    <col min="5" max="16384" width="11.42578125" style="251"/>
  </cols>
  <sheetData>
    <row r="2" spans="1:4" x14ac:dyDescent="0.15">
      <c r="A2" s="88" t="s">
        <v>1067</v>
      </c>
      <c r="B2" s="88"/>
      <c r="C2" s="88"/>
      <c r="D2" s="88"/>
    </row>
    <row r="3" spans="1:4" x14ac:dyDescent="0.15">
      <c r="A3" s="999"/>
      <c r="B3" s="999"/>
      <c r="C3" s="1000"/>
      <c r="D3" s="1000"/>
    </row>
    <row r="4" spans="1:4" ht="27" customHeight="1" x14ac:dyDescent="0.15">
      <c r="A4" s="1035" t="s">
        <v>1068</v>
      </c>
      <c r="B4" s="1035" t="s">
        <v>2</v>
      </c>
      <c r="C4" s="1036" t="s">
        <v>182</v>
      </c>
      <c r="D4" s="1037"/>
    </row>
    <row r="5" spans="1:4" ht="33.75" customHeight="1" x14ac:dyDescent="0.15">
      <c r="A5" s="1038"/>
      <c r="B5" s="317"/>
      <c r="C5" s="1039" t="s">
        <v>1041</v>
      </c>
      <c r="D5" s="1040" t="s">
        <v>1069</v>
      </c>
    </row>
    <row r="6" spans="1:4" ht="12" customHeight="1" x14ac:dyDescent="0.15">
      <c r="A6" s="1041" t="s">
        <v>2</v>
      </c>
      <c r="B6" s="347">
        <v>105</v>
      </c>
      <c r="C6" s="347">
        <v>71</v>
      </c>
      <c r="D6" s="347">
        <v>34</v>
      </c>
    </row>
    <row r="7" spans="1:4" s="166" customFormat="1" x14ac:dyDescent="0.15">
      <c r="A7" s="223" t="s">
        <v>1042</v>
      </c>
      <c r="B7" s="347">
        <v>16</v>
      </c>
      <c r="C7" s="347">
        <v>12</v>
      </c>
      <c r="D7" s="347">
        <v>4</v>
      </c>
    </row>
    <row r="8" spans="1:4" s="166" customFormat="1" x14ac:dyDescent="0.15">
      <c r="A8" s="166" t="s">
        <v>1070</v>
      </c>
      <c r="B8" s="348">
        <v>2</v>
      </c>
      <c r="C8" s="348">
        <v>2</v>
      </c>
      <c r="D8" s="348">
        <v>0</v>
      </c>
    </row>
    <row r="9" spans="1:4" s="166" customFormat="1" x14ac:dyDescent="0.15">
      <c r="A9" s="166" t="s">
        <v>1043</v>
      </c>
      <c r="B9" s="348">
        <v>8</v>
      </c>
      <c r="C9" s="348">
        <v>7</v>
      </c>
      <c r="D9" s="348">
        <v>1</v>
      </c>
    </row>
    <row r="10" spans="1:4" s="166" customFormat="1" x14ac:dyDescent="0.15">
      <c r="A10" s="166" t="s">
        <v>1044</v>
      </c>
      <c r="B10" s="348">
        <v>1</v>
      </c>
      <c r="C10" s="348">
        <v>0</v>
      </c>
      <c r="D10" s="348">
        <v>1</v>
      </c>
    </row>
    <row r="11" spans="1:4" s="166" customFormat="1" x14ac:dyDescent="0.15">
      <c r="A11" s="166" t="s">
        <v>1045</v>
      </c>
      <c r="B11" s="348">
        <v>2</v>
      </c>
      <c r="C11" s="348">
        <v>1</v>
      </c>
      <c r="D11" s="348">
        <v>1</v>
      </c>
    </row>
    <row r="12" spans="1:4" s="166" customFormat="1" x14ac:dyDescent="0.15">
      <c r="A12" s="166" t="s">
        <v>1071</v>
      </c>
      <c r="B12" s="348">
        <v>3</v>
      </c>
      <c r="C12" s="348">
        <v>2</v>
      </c>
      <c r="D12" s="348">
        <v>1</v>
      </c>
    </row>
    <row r="13" spans="1:4" s="166" customFormat="1" x14ac:dyDescent="0.15">
      <c r="A13" s="223" t="s">
        <v>1046</v>
      </c>
      <c r="B13" s="347">
        <v>1</v>
      </c>
      <c r="C13" s="347">
        <v>1</v>
      </c>
      <c r="D13" s="347">
        <v>0</v>
      </c>
    </row>
    <row r="14" spans="1:4" s="166" customFormat="1" x14ac:dyDescent="0.15">
      <c r="A14" s="166" t="s">
        <v>1047</v>
      </c>
      <c r="B14" s="348">
        <v>1</v>
      </c>
      <c r="C14" s="348">
        <v>1</v>
      </c>
      <c r="D14" s="348">
        <v>0</v>
      </c>
    </row>
    <row r="15" spans="1:4" s="166" customFormat="1" x14ac:dyDescent="0.15">
      <c r="A15" s="223" t="s">
        <v>1048</v>
      </c>
      <c r="B15" s="347">
        <v>16</v>
      </c>
      <c r="C15" s="347">
        <v>16</v>
      </c>
      <c r="D15" s="347">
        <v>0</v>
      </c>
    </row>
    <row r="16" spans="1:4" s="166" customFormat="1" x14ac:dyDescent="0.15">
      <c r="A16" s="166" t="s">
        <v>11</v>
      </c>
      <c r="B16" s="348">
        <v>16</v>
      </c>
      <c r="C16" s="348">
        <v>16</v>
      </c>
      <c r="D16" s="348">
        <v>0</v>
      </c>
    </row>
    <row r="17" spans="1:4" s="166" customFormat="1" x14ac:dyDescent="0.15">
      <c r="A17" s="223" t="s">
        <v>1049</v>
      </c>
      <c r="B17" s="347">
        <v>6</v>
      </c>
      <c r="C17" s="347">
        <v>2</v>
      </c>
      <c r="D17" s="347">
        <v>4</v>
      </c>
    </row>
    <row r="18" spans="1:4" s="166" customFormat="1" x14ac:dyDescent="0.15">
      <c r="A18" s="166" t="s">
        <v>1050</v>
      </c>
      <c r="B18" s="348">
        <v>2</v>
      </c>
      <c r="C18" s="348">
        <v>0</v>
      </c>
      <c r="D18" s="348">
        <v>2</v>
      </c>
    </row>
    <row r="19" spans="1:4" s="166" customFormat="1" x14ac:dyDescent="0.15">
      <c r="A19" s="166" t="s">
        <v>1051</v>
      </c>
      <c r="B19" s="348">
        <v>3</v>
      </c>
      <c r="C19" s="348">
        <v>1</v>
      </c>
      <c r="D19" s="348">
        <v>2</v>
      </c>
    </row>
    <row r="20" spans="1:4" s="166" customFormat="1" x14ac:dyDescent="0.15">
      <c r="A20" s="166" t="s">
        <v>1052</v>
      </c>
      <c r="B20" s="348">
        <v>1</v>
      </c>
      <c r="C20" s="348">
        <v>1</v>
      </c>
      <c r="D20" s="348">
        <v>0</v>
      </c>
    </row>
    <row r="21" spans="1:4" s="166" customFormat="1" x14ac:dyDescent="0.15">
      <c r="A21" s="223" t="s">
        <v>225</v>
      </c>
      <c r="B21" s="347">
        <v>9</v>
      </c>
      <c r="C21" s="347">
        <v>6</v>
      </c>
      <c r="D21" s="347">
        <v>3</v>
      </c>
    </row>
    <row r="22" spans="1:4" s="166" customFormat="1" x14ac:dyDescent="0.15">
      <c r="A22" s="166" t="s">
        <v>1053</v>
      </c>
      <c r="B22" s="348">
        <v>2</v>
      </c>
      <c r="C22" s="348">
        <v>2</v>
      </c>
      <c r="D22" s="348">
        <v>0</v>
      </c>
    </row>
    <row r="23" spans="1:4" s="166" customFormat="1" x14ac:dyDescent="0.15">
      <c r="A23" s="166" t="s">
        <v>1054</v>
      </c>
      <c r="B23" s="348">
        <v>2</v>
      </c>
      <c r="C23" s="348">
        <v>0</v>
      </c>
      <c r="D23" s="348">
        <v>2</v>
      </c>
    </row>
    <row r="24" spans="1:4" s="166" customFormat="1" x14ac:dyDescent="0.15">
      <c r="A24" s="166" t="s">
        <v>1072</v>
      </c>
      <c r="B24" s="348">
        <v>1</v>
      </c>
      <c r="C24" s="348">
        <v>1</v>
      </c>
      <c r="D24" s="348">
        <v>0</v>
      </c>
    </row>
    <row r="25" spans="1:4" s="166" customFormat="1" x14ac:dyDescent="0.15">
      <c r="A25" s="166" t="s">
        <v>14</v>
      </c>
      <c r="B25" s="348">
        <v>3</v>
      </c>
      <c r="C25" s="348">
        <v>3</v>
      </c>
      <c r="D25" s="348">
        <v>0</v>
      </c>
    </row>
    <row r="26" spans="1:4" s="166" customFormat="1" x14ac:dyDescent="0.15">
      <c r="A26" s="166" t="s">
        <v>1073</v>
      </c>
      <c r="B26" s="348">
        <v>1</v>
      </c>
      <c r="C26" s="348">
        <v>0</v>
      </c>
      <c r="D26" s="348">
        <v>1</v>
      </c>
    </row>
    <row r="27" spans="1:4" s="166" customFormat="1" x14ac:dyDescent="0.15">
      <c r="A27" s="223" t="s">
        <v>227</v>
      </c>
      <c r="B27" s="347">
        <v>35</v>
      </c>
      <c r="C27" s="347">
        <v>24</v>
      </c>
      <c r="D27" s="347">
        <v>11</v>
      </c>
    </row>
    <row r="28" spans="1:4" s="166" customFormat="1" x14ac:dyDescent="0.15">
      <c r="A28" s="166" t="s">
        <v>1074</v>
      </c>
      <c r="B28" s="348">
        <v>1</v>
      </c>
      <c r="C28" s="348">
        <v>1</v>
      </c>
      <c r="D28" s="348">
        <v>0</v>
      </c>
    </row>
    <row r="29" spans="1:4" s="166" customFormat="1" x14ac:dyDescent="0.15">
      <c r="A29" s="166" t="s">
        <v>1075</v>
      </c>
      <c r="B29" s="348">
        <v>2</v>
      </c>
      <c r="C29" s="348">
        <v>2</v>
      </c>
      <c r="D29" s="348">
        <v>0</v>
      </c>
    </row>
    <row r="30" spans="1:4" s="166" customFormat="1" x14ac:dyDescent="0.15">
      <c r="A30" s="166" t="s">
        <v>1076</v>
      </c>
      <c r="B30" s="348">
        <v>1</v>
      </c>
      <c r="C30" s="348">
        <v>1</v>
      </c>
      <c r="D30" s="348">
        <v>0</v>
      </c>
    </row>
    <row r="31" spans="1:4" s="166" customFormat="1" x14ac:dyDescent="0.15">
      <c r="A31" s="166" t="s">
        <v>1077</v>
      </c>
      <c r="B31" s="348">
        <v>2</v>
      </c>
      <c r="C31" s="348">
        <v>0</v>
      </c>
      <c r="D31" s="348">
        <v>2</v>
      </c>
    </row>
    <row r="32" spans="1:4" s="166" customFormat="1" x14ac:dyDescent="0.15">
      <c r="A32" s="166" t="s">
        <v>1078</v>
      </c>
      <c r="B32" s="348">
        <v>1</v>
      </c>
      <c r="C32" s="348">
        <v>1</v>
      </c>
      <c r="D32" s="348">
        <v>0</v>
      </c>
    </row>
    <row r="33" spans="1:4" s="166" customFormat="1" x14ac:dyDescent="0.15">
      <c r="A33" s="166" t="s">
        <v>1079</v>
      </c>
      <c r="B33" s="348">
        <v>2</v>
      </c>
      <c r="C33" s="348">
        <v>1</v>
      </c>
      <c r="D33" s="348">
        <v>1</v>
      </c>
    </row>
    <row r="34" spans="1:4" s="166" customFormat="1" x14ac:dyDescent="0.15">
      <c r="A34" s="166" t="s">
        <v>1080</v>
      </c>
      <c r="B34" s="348">
        <v>2</v>
      </c>
      <c r="C34" s="348">
        <v>0</v>
      </c>
      <c r="D34" s="348">
        <v>2</v>
      </c>
    </row>
    <row r="35" spans="1:4" s="166" customFormat="1" x14ac:dyDescent="0.15">
      <c r="A35" s="166" t="s">
        <v>1081</v>
      </c>
      <c r="B35" s="348">
        <v>1</v>
      </c>
      <c r="C35" s="348">
        <v>1</v>
      </c>
      <c r="D35" s="348">
        <v>0</v>
      </c>
    </row>
    <row r="36" spans="1:4" s="166" customFormat="1" x14ac:dyDescent="0.15">
      <c r="A36" s="166" t="s">
        <v>1056</v>
      </c>
      <c r="B36" s="348">
        <v>9</v>
      </c>
      <c r="C36" s="348">
        <v>6</v>
      </c>
      <c r="D36" s="348">
        <v>3</v>
      </c>
    </row>
    <row r="37" spans="1:4" s="166" customFormat="1" x14ac:dyDescent="0.15">
      <c r="A37" s="166" t="s">
        <v>1057</v>
      </c>
      <c r="B37" s="348">
        <v>1</v>
      </c>
      <c r="C37" s="348">
        <v>0</v>
      </c>
      <c r="D37" s="348">
        <v>1</v>
      </c>
    </row>
    <row r="38" spans="1:4" s="166" customFormat="1" x14ac:dyDescent="0.15">
      <c r="A38" s="166" t="s">
        <v>1082</v>
      </c>
      <c r="B38" s="348">
        <v>1</v>
      </c>
      <c r="C38" s="348">
        <v>1</v>
      </c>
      <c r="D38" s="348">
        <v>0</v>
      </c>
    </row>
    <row r="39" spans="1:4" s="166" customFormat="1" x14ac:dyDescent="0.15">
      <c r="A39" s="166" t="s">
        <v>232</v>
      </c>
      <c r="B39" s="348">
        <v>10</v>
      </c>
      <c r="C39" s="348">
        <v>8</v>
      </c>
      <c r="D39" s="348">
        <v>2</v>
      </c>
    </row>
    <row r="40" spans="1:4" s="166" customFormat="1" x14ac:dyDescent="0.15">
      <c r="A40" s="166" t="s">
        <v>1083</v>
      </c>
      <c r="B40" s="348">
        <v>1</v>
      </c>
      <c r="C40" s="348">
        <v>1</v>
      </c>
      <c r="D40" s="348">
        <v>0</v>
      </c>
    </row>
    <row r="41" spans="1:4" s="166" customFormat="1" x14ac:dyDescent="0.15">
      <c r="A41" s="166" t="s">
        <v>1071</v>
      </c>
      <c r="B41" s="348">
        <v>1</v>
      </c>
      <c r="C41" s="348">
        <v>1</v>
      </c>
      <c r="D41" s="348">
        <v>0</v>
      </c>
    </row>
    <row r="42" spans="1:4" s="166" customFormat="1" x14ac:dyDescent="0.15">
      <c r="A42" s="223" t="s">
        <v>1084</v>
      </c>
      <c r="B42" s="347">
        <v>1</v>
      </c>
      <c r="C42" s="347">
        <v>0</v>
      </c>
      <c r="D42" s="347">
        <v>1</v>
      </c>
    </row>
    <row r="43" spans="1:4" s="166" customFormat="1" x14ac:dyDescent="0.15">
      <c r="A43" s="166" t="s">
        <v>1085</v>
      </c>
      <c r="B43" s="348">
        <v>1</v>
      </c>
      <c r="C43" s="348">
        <v>0</v>
      </c>
      <c r="D43" s="348">
        <v>1</v>
      </c>
    </row>
    <row r="44" spans="1:4" s="166" customFormat="1" x14ac:dyDescent="0.15">
      <c r="A44" s="223" t="s">
        <v>1086</v>
      </c>
      <c r="B44" s="347">
        <v>3</v>
      </c>
      <c r="C44" s="347">
        <v>2</v>
      </c>
      <c r="D44" s="347">
        <v>1</v>
      </c>
    </row>
    <row r="45" spans="1:4" s="166" customFormat="1" x14ac:dyDescent="0.15">
      <c r="A45" s="166" t="s">
        <v>1050</v>
      </c>
      <c r="B45" s="348">
        <v>1</v>
      </c>
      <c r="C45" s="348">
        <v>0</v>
      </c>
      <c r="D45" s="348">
        <v>1</v>
      </c>
    </row>
    <row r="46" spans="1:4" s="166" customFormat="1" x14ac:dyDescent="0.15">
      <c r="A46" s="166" t="s">
        <v>1087</v>
      </c>
      <c r="B46" s="348">
        <v>1</v>
      </c>
      <c r="C46" s="348">
        <v>1</v>
      </c>
      <c r="D46" s="348">
        <v>0</v>
      </c>
    </row>
    <row r="47" spans="1:4" s="166" customFormat="1" x14ac:dyDescent="0.15">
      <c r="A47" s="166" t="s">
        <v>1088</v>
      </c>
      <c r="B47" s="348">
        <v>1</v>
      </c>
      <c r="C47" s="348">
        <v>1</v>
      </c>
      <c r="D47" s="348">
        <v>0</v>
      </c>
    </row>
    <row r="48" spans="1:4" s="166" customFormat="1" x14ac:dyDescent="0.15">
      <c r="A48" s="223" t="s">
        <v>1089</v>
      </c>
      <c r="B48" s="347">
        <v>7</v>
      </c>
      <c r="C48" s="347">
        <v>2</v>
      </c>
      <c r="D48" s="347">
        <v>5</v>
      </c>
    </row>
    <row r="49" spans="1:4" s="166" customFormat="1" x14ac:dyDescent="0.15">
      <c r="A49" s="166" t="s">
        <v>1090</v>
      </c>
      <c r="B49" s="348">
        <v>1</v>
      </c>
      <c r="C49" s="348">
        <v>1</v>
      </c>
      <c r="D49" s="348">
        <v>0</v>
      </c>
    </row>
    <row r="50" spans="1:4" s="166" customFormat="1" x14ac:dyDescent="0.15">
      <c r="A50" s="166" t="s">
        <v>1091</v>
      </c>
      <c r="B50" s="348">
        <v>1</v>
      </c>
      <c r="C50" s="348">
        <v>0</v>
      </c>
      <c r="D50" s="348">
        <v>1</v>
      </c>
    </row>
    <row r="51" spans="1:4" s="166" customFormat="1" x14ac:dyDescent="0.15">
      <c r="A51" s="166" t="s">
        <v>1092</v>
      </c>
      <c r="B51" s="348">
        <v>1</v>
      </c>
      <c r="C51" s="348">
        <v>1</v>
      </c>
      <c r="D51" s="348">
        <v>0</v>
      </c>
    </row>
    <row r="52" spans="1:4" s="166" customFormat="1" x14ac:dyDescent="0.15">
      <c r="A52" s="166" t="s">
        <v>1093</v>
      </c>
      <c r="B52" s="348">
        <v>1</v>
      </c>
      <c r="C52" s="348">
        <v>0</v>
      </c>
      <c r="D52" s="348">
        <v>1</v>
      </c>
    </row>
    <row r="53" spans="1:4" s="166" customFormat="1" x14ac:dyDescent="0.15">
      <c r="A53" s="166" t="s">
        <v>1094</v>
      </c>
      <c r="B53" s="348">
        <v>1</v>
      </c>
      <c r="C53" s="348">
        <v>0</v>
      </c>
      <c r="D53" s="348">
        <v>1</v>
      </c>
    </row>
    <row r="54" spans="1:4" s="166" customFormat="1" x14ac:dyDescent="0.15">
      <c r="A54" s="166" t="s">
        <v>1095</v>
      </c>
      <c r="B54" s="348">
        <v>1</v>
      </c>
      <c r="C54" s="348">
        <v>0</v>
      </c>
      <c r="D54" s="348">
        <v>1</v>
      </c>
    </row>
    <row r="55" spans="1:4" s="166" customFormat="1" x14ac:dyDescent="0.15">
      <c r="A55" s="166" t="s">
        <v>1071</v>
      </c>
      <c r="B55" s="348">
        <v>1</v>
      </c>
      <c r="C55" s="348">
        <v>0</v>
      </c>
      <c r="D55" s="348">
        <v>1</v>
      </c>
    </row>
    <row r="56" spans="1:4" s="166" customFormat="1" x14ac:dyDescent="0.15">
      <c r="A56" s="223" t="s">
        <v>1096</v>
      </c>
      <c r="B56" s="347">
        <v>6</v>
      </c>
      <c r="C56" s="347">
        <v>3</v>
      </c>
      <c r="D56" s="347">
        <v>3</v>
      </c>
    </row>
    <row r="57" spans="1:4" s="166" customFormat="1" x14ac:dyDescent="0.15">
      <c r="A57" s="166" t="s">
        <v>1097</v>
      </c>
      <c r="B57" s="348">
        <v>1</v>
      </c>
      <c r="C57" s="348">
        <v>0</v>
      </c>
      <c r="D57" s="348">
        <v>1</v>
      </c>
    </row>
    <row r="58" spans="1:4" s="166" customFormat="1" x14ac:dyDescent="0.15">
      <c r="A58" s="166" t="s">
        <v>1098</v>
      </c>
      <c r="B58" s="348">
        <v>1</v>
      </c>
      <c r="C58" s="348">
        <v>0</v>
      </c>
      <c r="D58" s="348">
        <v>1</v>
      </c>
    </row>
    <row r="59" spans="1:4" s="166" customFormat="1" x14ac:dyDescent="0.15">
      <c r="A59" s="166" t="s">
        <v>1099</v>
      </c>
      <c r="B59" s="348">
        <v>1</v>
      </c>
      <c r="C59" s="348">
        <v>1</v>
      </c>
      <c r="D59" s="348">
        <v>0</v>
      </c>
    </row>
    <row r="60" spans="1:4" s="166" customFormat="1" x14ac:dyDescent="0.15">
      <c r="A60" s="166" t="s">
        <v>1100</v>
      </c>
      <c r="B60" s="348">
        <v>1</v>
      </c>
      <c r="C60" s="348">
        <v>1</v>
      </c>
      <c r="D60" s="348">
        <v>0</v>
      </c>
    </row>
    <row r="61" spans="1:4" s="166" customFormat="1" x14ac:dyDescent="0.15">
      <c r="A61" s="166" t="s">
        <v>1101</v>
      </c>
      <c r="B61" s="348">
        <v>1</v>
      </c>
      <c r="C61" s="348">
        <v>0</v>
      </c>
      <c r="D61" s="348">
        <v>1</v>
      </c>
    </row>
    <row r="62" spans="1:4" s="166" customFormat="1" x14ac:dyDescent="0.15">
      <c r="A62" s="166" t="s">
        <v>1102</v>
      </c>
      <c r="B62" s="348">
        <v>1</v>
      </c>
      <c r="C62" s="348">
        <v>1</v>
      </c>
      <c r="D62" s="348">
        <v>0</v>
      </c>
    </row>
    <row r="63" spans="1:4" s="166" customFormat="1" x14ac:dyDescent="0.15">
      <c r="A63" s="223" t="s">
        <v>1103</v>
      </c>
      <c r="B63" s="347">
        <v>1</v>
      </c>
      <c r="C63" s="347">
        <v>0</v>
      </c>
      <c r="D63" s="347">
        <v>1</v>
      </c>
    </row>
    <row r="64" spans="1:4" s="166" customFormat="1" x14ac:dyDescent="0.15">
      <c r="A64" s="166" t="s">
        <v>1104</v>
      </c>
      <c r="B64" s="348">
        <v>1</v>
      </c>
      <c r="C64" s="348">
        <v>0</v>
      </c>
      <c r="D64" s="348">
        <v>1</v>
      </c>
    </row>
    <row r="65" spans="1:4" s="166" customFormat="1" x14ac:dyDescent="0.15">
      <c r="A65" s="223" t="s">
        <v>1059</v>
      </c>
      <c r="B65" s="347">
        <v>3</v>
      </c>
      <c r="C65" s="347">
        <v>3</v>
      </c>
      <c r="D65" s="347">
        <v>0</v>
      </c>
    </row>
    <row r="66" spans="1:4" s="166" customFormat="1" x14ac:dyDescent="0.15">
      <c r="A66" s="166" t="s">
        <v>1060</v>
      </c>
      <c r="B66" s="348">
        <v>1</v>
      </c>
      <c r="C66" s="348">
        <v>1</v>
      </c>
      <c r="D66" s="348">
        <v>0</v>
      </c>
    </row>
    <row r="67" spans="1:4" s="166" customFormat="1" x14ac:dyDescent="0.15">
      <c r="A67" s="166" t="s">
        <v>1061</v>
      </c>
      <c r="B67" s="348">
        <v>2</v>
      </c>
      <c r="C67" s="348">
        <v>2</v>
      </c>
      <c r="D67" s="348">
        <v>0</v>
      </c>
    </row>
    <row r="68" spans="1:4" s="166" customFormat="1" x14ac:dyDescent="0.15">
      <c r="A68" s="223" t="s">
        <v>233</v>
      </c>
      <c r="B68" s="347">
        <v>1</v>
      </c>
      <c r="C68" s="347">
        <v>0</v>
      </c>
      <c r="D68" s="347">
        <v>1</v>
      </c>
    </row>
    <row r="69" spans="1:4" s="166" customFormat="1" x14ac:dyDescent="0.15">
      <c r="A69" s="166" t="s">
        <v>234</v>
      </c>
      <c r="B69" s="348">
        <v>1</v>
      </c>
      <c r="C69" s="348">
        <v>0</v>
      </c>
      <c r="D69" s="348">
        <v>1</v>
      </c>
    </row>
    <row r="70" spans="1:4" ht="12" customHeight="1" x14ac:dyDescent="0.15">
      <c r="A70" s="310"/>
      <c r="B70" s="457"/>
      <c r="C70" s="1024"/>
      <c r="D70" s="1024"/>
    </row>
    <row r="71" spans="1:4" ht="16.5" customHeight="1" x14ac:dyDescent="0.15">
      <c r="A71" s="126" t="s">
        <v>1063</v>
      </c>
      <c r="B71" s="129"/>
      <c r="C71" s="129"/>
      <c r="D71" s="129"/>
    </row>
    <row r="72" spans="1:4" ht="17.25" customHeight="1" x14ac:dyDescent="0.15">
      <c r="A72" s="88" t="s">
        <v>1105</v>
      </c>
      <c r="B72" s="1012"/>
      <c r="C72" s="1012"/>
      <c r="D72" s="1012"/>
    </row>
    <row r="73" spans="1:4" ht="13.5" customHeight="1" x14ac:dyDescent="0.15">
      <c r="A73" s="90" t="s">
        <v>1106</v>
      </c>
      <c r="B73" s="1012"/>
      <c r="C73" s="1012"/>
      <c r="D73" s="1012"/>
    </row>
    <row r="74" spans="1:4" ht="11.25" customHeight="1" x14ac:dyDescent="0.15">
      <c r="A74" s="1013" t="s">
        <v>25</v>
      </c>
      <c r="B74" s="1014"/>
      <c r="C74" s="1014"/>
      <c r="D74" s="1014"/>
    </row>
    <row r="75" spans="1:4" ht="11.25" customHeight="1" x14ac:dyDescent="0.15">
      <c r="A75" s="91" t="s">
        <v>239</v>
      </c>
      <c r="B75" s="276"/>
      <c r="C75" s="276"/>
      <c r="D75" s="276"/>
    </row>
  </sheetData>
  <pageMargins left="0.7" right="0.7" top="0.75" bottom="0.75" header="0.3" footer="0.3"/>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17"/>
  <sheetViews>
    <sheetView zoomScaleNormal="100" workbookViewId="0"/>
  </sheetViews>
  <sheetFormatPr baseColWidth="10" defaultColWidth="12.5703125" defaultRowHeight="10.5" x14ac:dyDescent="0.25"/>
  <cols>
    <col min="1" max="1" width="48.5703125" style="645" customWidth="1"/>
    <col min="2" max="2" width="19.140625" style="645" customWidth="1"/>
    <col min="3" max="16384" width="12.5703125" style="645"/>
  </cols>
  <sheetData>
    <row r="1" spans="1:4" ht="10.5" customHeight="1" x14ac:dyDescent="0.25"/>
    <row r="2" spans="1:4" ht="11.25" x14ac:dyDescent="0.25">
      <c r="A2" s="646" t="s">
        <v>522</v>
      </c>
    </row>
    <row r="3" spans="1:4" ht="10.5" customHeight="1" x14ac:dyDescent="0.25"/>
    <row r="4" spans="1:4" ht="11.25" customHeight="1" x14ac:dyDescent="0.25">
      <c r="A4" s="644" t="s">
        <v>508</v>
      </c>
      <c r="B4" s="662" t="s">
        <v>523</v>
      </c>
    </row>
    <row r="5" spans="1:4" ht="11.25" customHeight="1" x14ac:dyDescent="0.25">
      <c r="A5" s="636" t="s">
        <v>187</v>
      </c>
      <c r="B5" s="659">
        <v>43834.32</v>
      </c>
      <c r="D5" s="663"/>
    </row>
    <row r="6" spans="1:4" ht="11.25" customHeight="1" x14ac:dyDescent="0.15">
      <c r="A6" s="648" t="s">
        <v>510</v>
      </c>
      <c r="B6" s="649">
        <v>1003.57</v>
      </c>
      <c r="D6" s="664"/>
    </row>
    <row r="7" spans="1:4" ht="11.25" customHeight="1" x14ac:dyDescent="0.15">
      <c r="A7" s="648" t="s">
        <v>524</v>
      </c>
      <c r="B7" s="649">
        <v>0</v>
      </c>
      <c r="D7" s="665"/>
    </row>
    <row r="8" spans="1:4" ht="11.25" customHeight="1" x14ac:dyDescent="0.15">
      <c r="A8" s="648" t="s">
        <v>512</v>
      </c>
      <c r="B8" s="649">
        <v>9474.52</v>
      </c>
      <c r="D8" s="666"/>
    </row>
    <row r="9" spans="1:4" ht="11.25" customHeight="1" x14ac:dyDescent="0.15">
      <c r="A9" s="127" t="s">
        <v>513</v>
      </c>
      <c r="B9" s="649">
        <v>30612.7</v>
      </c>
      <c r="D9" s="667"/>
    </row>
    <row r="10" spans="1:4" ht="11.25" customHeight="1" x14ac:dyDescent="0.15">
      <c r="A10" s="648" t="s">
        <v>514</v>
      </c>
      <c r="B10" s="649">
        <v>1864.19</v>
      </c>
      <c r="D10" s="666"/>
    </row>
    <row r="11" spans="1:4" ht="11.25" customHeight="1" x14ac:dyDescent="0.15">
      <c r="A11" s="648" t="s">
        <v>519</v>
      </c>
      <c r="B11" s="649">
        <v>879.34</v>
      </c>
      <c r="D11" s="664"/>
    </row>
    <row r="13" spans="1:4" ht="10.5" customHeight="1" x14ac:dyDescent="0.25">
      <c r="A13" s="127" t="s">
        <v>501</v>
      </c>
    </row>
    <row r="14" spans="1:4" ht="10.5" customHeight="1" x14ac:dyDescent="0.25">
      <c r="A14" s="392" t="s">
        <v>525</v>
      </c>
    </row>
    <row r="15" spans="1:4" ht="10.5" customHeight="1" x14ac:dyDescent="0.25">
      <c r="A15" s="590" t="s">
        <v>526</v>
      </c>
    </row>
    <row r="16" spans="1:4" ht="10.5" customHeight="1" x14ac:dyDescent="0.25">
      <c r="A16" s="638" t="s">
        <v>25</v>
      </c>
    </row>
    <row r="17" spans="1:2" s="126" customFormat="1" x14ac:dyDescent="0.25">
      <c r="A17" s="638" t="s">
        <v>506</v>
      </c>
      <c r="B17" s="640"/>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2:D70"/>
  <sheetViews>
    <sheetView zoomScaleNormal="100" workbookViewId="0"/>
  </sheetViews>
  <sheetFormatPr baseColWidth="10" defaultColWidth="11.42578125" defaultRowHeight="10.5" x14ac:dyDescent="0.15"/>
  <cols>
    <col min="1" max="1" width="30.85546875" style="251" customWidth="1"/>
    <col min="2" max="2" width="11.42578125" style="251" customWidth="1"/>
    <col min="3" max="3" width="20.7109375" style="251" customWidth="1"/>
    <col min="4" max="4" width="27.140625" style="251" customWidth="1"/>
    <col min="5" max="16384" width="11.42578125" style="251"/>
  </cols>
  <sheetData>
    <row r="2" spans="1:4" x14ac:dyDescent="0.15">
      <c r="A2" s="88" t="s">
        <v>1107</v>
      </c>
      <c r="B2" s="89"/>
      <c r="C2" s="89"/>
      <c r="D2" s="89"/>
    </row>
    <row r="3" spans="1:4" ht="10.5" customHeight="1" x14ac:dyDescent="0.15">
      <c r="A3" s="1042"/>
      <c r="B3" s="1042"/>
      <c r="C3" s="1042"/>
      <c r="D3" s="1042"/>
    </row>
    <row r="4" spans="1:4" ht="22.5" customHeight="1" x14ac:dyDescent="0.15">
      <c r="A4" s="1035" t="s">
        <v>1108</v>
      </c>
      <c r="B4" s="1035" t="s">
        <v>2</v>
      </c>
      <c r="C4" s="1043" t="s">
        <v>1109</v>
      </c>
      <c r="D4" s="1044"/>
    </row>
    <row r="5" spans="1:4" ht="33.75" customHeight="1" x14ac:dyDescent="0.15">
      <c r="A5" s="317"/>
      <c r="B5" s="344"/>
      <c r="C5" s="1045" t="s">
        <v>1110</v>
      </c>
      <c r="D5" s="1046" t="s">
        <v>1069</v>
      </c>
    </row>
    <row r="6" spans="1:4" ht="14.25" customHeight="1" x14ac:dyDescent="0.15">
      <c r="A6" s="345" t="s">
        <v>2</v>
      </c>
      <c r="B6" s="1047">
        <v>105</v>
      </c>
      <c r="C6" s="1047">
        <v>71</v>
      </c>
      <c r="D6" s="1047">
        <v>34</v>
      </c>
    </row>
    <row r="7" spans="1:4" s="166" customFormat="1" x14ac:dyDescent="0.15">
      <c r="A7" s="223" t="s">
        <v>1042</v>
      </c>
      <c r="B7" s="347">
        <v>16</v>
      </c>
      <c r="C7" s="347">
        <v>12</v>
      </c>
      <c r="D7" s="347">
        <v>4</v>
      </c>
    </row>
    <row r="8" spans="1:4" s="166" customFormat="1" x14ac:dyDescent="0.15">
      <c r="A8" s="1048" t="s">
        <v>1030</v>
      </c>
      <c r="B8" s="348">
        <v>4</v>
      </c>
      <c r="C8" s="348">
        <v>4</v>
      </c>
      <c r="D8" s="348">
        <v>0</v>
      </c>
    </row>
    <row r="9" spans="1:4" s="166" customFormat="1" x14ac:dyDescent="0.15">
      <c r="A9" s="1048" t="s">
        <v>1111</v>
      </c>
      <c r="B9" s="348">
        <v>1</v>
      </c>
      <c r="C9" s="348">
        <v>1</v>
      </c>
      <c r="D9" s="348">
        <v>0</v>
      </c>
    </row>
    <row r="10" spans="1:4" s="166" customFormat="1" x14ac:dyDescent="0.15">
      <c r="A10" s="1048" t="s">
        <v>1033</v>
      </c>
      <c r="B10" s="348">
        <v>4</v>
      </c>
      <c r="C10" s="348">
        <v>2</v>
      </c>
      <c r="D10" s="348">
        <v>2</v>
      </c>
    </row>
    <row r="11" spans="1:4" s="166" customFormat="1" x14ac:dyDescent="0.15">
      <c r="A11" s="1048" t="s">
        <v>1112</v>
      </c>
      <c r="B11" s="348">
        <v>1</v>
      </c>
      <c r="C11" s="348">
        <v>1</v>
      </c>
      <c r="D11" s="348">
        <v>0</v>
      </c>
    </row>
    <row r="12" spans="1:4" s="166" customFormat="1" x14ac:dyDescent="0.15">
      <c r="A12" s="1048" t="s">
        <v>1113</v>
      </c>
      <c r="B12" s="348">
        <v>1</v>
      </c>
      <c r="C12" s="348">
        <v>0</v>
      </c>
      <c r="D12" s="348">
        <v>1</v>
      </c>
    </row>
    <row r="13" spans="1:4" s="166" customFormat="1" x14ac:dyDescent="0.15">
      <c r="A13" s="1048" t="s">
        <v>1114</v>
      </c>
      <c r="B13" s="348">
        <v>2</v>
      </c>
      <c r="C13" s="348">
        <v>1</v>
      </c>
      <c r="D13" s="348">
        <v>1</v>
      </c>
    </row>
    <row r="14" spans="1:4" s="166" customFormat="1" x14ac:dyDescent="0.15">
      <c r="A14" s="1048" t="s">
        <v>1115</v>
      </c>
      <c r="B14" s="348">
        <v>3</v>
      </c>
      <c r="C14" s="348">
        <v>3</v>
      </c>
      <c r="D14" s="348">
        <v>0</v>
      </c>
    </row>
    <row r="15" spans="1:4" s="166" customFormat="1" x14ac:dyDescent="0.15">
      <c r="A15" s="223" t="s">
        <v>1046</v>
      </c>
      <c r="B15" s="347">
        <v>1</v>
      </c>
      <c r="C15" s="347">
        <v>1</v>
      </c>
      <c r="D15" s="347">
        <v>0</v>
      </c>
    </row>
    <row r="16" spans="1:4" s="166" customFormat="1" x14ac:dyDescent="0.15">
      <c r="A16" s="1048" t="s">
        <v>1033</v>
      </c>
      <c r="B16" s="348">
        <v>1</v>
      </c>
      <c r="C16" s="348">
        <v>1</v>
      </c>
      <c r="D16" s="348">
        <v>0</v>
      </c>
    </row>
    <row r="17" spans="1:4" s="166" customFormat="1" x14ac:dyDescent="0.15">
      <c r="A17" s="223" t="s">
        <v>1048</v>
      </c>
      <c r="B17" s="347">
        <v>16</v>
      </c>
      <c r="C17" s="347">
        <v>16</v>
      </c>
      <c r="D17" s="347">
        <v>0</v>
      </c>
    </row>
    <row r="18" spans="1:4" s="166" customFormat="1" x14ac:dyDescent="0.15">
      <c r="A18" s="1048" t="s">
        <v>1030</v>
      </c>
      <c r="B18" s="348">
        <v>3</v>
      </c>
      <c r="C18" s="348">
        <v>3</v>
      </c>
      <c r="D18" s="348">
        <v>0</v>
      </c>
    </row>
    <row r="19" spans="1:4" s="166" customFormat="1" x14ac:dyDescent="0.15">
      <c r="A19" s="1048" t="s">
        <v>1033</v>
      </c>
      <c r="B19" s="348">
        <v>8</v>
      </c>
      <c r="C19" s="348">
        <v>8</v>
      </c>
      <c r="D19" s="348">
        <v>0</v>
      </c>
    </row>
    <row r="20" spans="1:4" s="166" customFormat="1" x14ac:dyDescent="0.15">
      <c r="A20" s="1048" t="s">
        <v>1115</v>
      </c>
      <c r="B20" s="348">
        <v>5</v>
      </c>
      <c r="C20" s="348">
        <v>5</v>
      </c>
      <c r="D20" s="348">
        <v>0</v>
      </c>
    </row>
    <row r="21" spans="1:4" s="166" customFormat="1" x14ac:dyDescent="0.15">
      <c r="A21" s="223" t="s">
        <v>1049</v>
      </c>
      <c r="B21" s="347">
        <v>6</v>
      </c>
      <c r="C21" s="347">
        <v>2</v>
      </c>
      <c r="D21" s="347">
        <v>4</v>
      </c>
    </row>
    <row r="22" spans="1:4" s="166" customFormat="1" x14ac:dyDescent="0.15">
      <c r="A22" s="1048" t="s">
        <v>1030</v>
      </c>
      <c r="B22" s="348">
        <v>1</v>
      </c>
      <c r="C22" s="348">
        <v>1</v>
      </c>
      <c r="D22" s="348">
        <v>0</v>
      </c>
    </row>
    <row r="23" spans="1:4" s="166" customFormat="1" x14ac:dyDescent="0.15">
      <c r="A23" s="1048" t="s">
        <v>1114</v>
      </c>
      <c r="B23" s="348">
        <v>3</v>
      </c>
      <c r="C23" s="348">
        <v>0</v>
      </c>
      <c r="D23" s="348">
        <v>3</v>
      </c>
    </row>
    <row r="24" spans="1:4" s="166" customFormat="1" x14ac:dyDescent="0.15">
      <c r="A24" s="1048" t="s">
        <v>1115</v>
      </c>
      <c r="B24" s="348">
        <v>2</v>
      </c>
      <c r="C24" s="348">
        <v>1</v>
      </c>
      <c r="D24" s="348">
        <v>1</v>
      </c>
    </row>
    <row r="25" spans="1:4" s="1049" customFormat="1" x14ac:dyDescent="0.15">
      <c r="A25" s="223" t="s">
        <v>225</v>
      </c>
      <c r="B25" s="347">
        <v>9</v>
      </c>
      <c r="C25" s="347">
        <v>6</v>
      </c>
      <c r="D25" s="347">
        <v>3</v>
      </c>
    </row>
    <row r="26" spans="1:4" s="166" customFormat="1" x14ac:dyDescent="0.15">
      <c r="A26" s="1048" t="s">
        <v>1030</v>
      </c>
      <c r="B26" s="348">
        <v>2</v>
      </c>
      <c r="C26" s="348">
        <v>2</v>
      </c>
      <c r="D26" s="348">
        <v>0</v>
      </c>
    </row>
    <row r="27" spans="1:4" s="166" customFormat="1" x14ac:dyDescent="0.15">
      <c r="A27" s="1048" t="s">
        <v>1111</v>
      </c>
      <c r="B27" s="348">
        <v>1</v>
      </c>
      <c r="C27" s="348">
        <v>1</v>
      </c>
      <c r="D27" s="348">
        <v>0</v>
      </c>
    </row>
    <row r="28" spans="1:4" s="166" customFormat="1" x14ac:dyDescent="0.15">
      <c r="A28" s="1048" t="s">
        <v>1033</v>
      </c>
      <c r="B28" s="348">
        <v>3</v>
      </c>
      <c r="C28" s="348">
        <v>2</v>
      </c>
      <c r="D28" s="348">
        <v>1</v>
      </c>
    </row>
    <row r="29" spans="1:4" s="166" customFormat="1" x14ac:dyDescent="0.15">
      <c r="A29" s="1048" t="s">
        <v>1113</v>
      </c>
      <c r="B29" s="348">
        <v>2</v>
      </c>
      <c r="C29" s="348">
        <v>0</v>
      </c>
      <c r="D29" s="348">
        <v>2</v>
      </c>
    </row>
    <row r="30" spans="1:4" s="166" customFormat="1" x14ac:dyDescent="0.15">
      <c r="A30" s="1048" t="s">
        <v>1115</v>
      </c>
      <c r="B30" s="348">
        <v>1</v>
      </c>
      <c r="C30" s="348">
        <v>1</v>
      </c>
      <c r="D30" s="348">
        <v>0</v>
      </c>
    </row>
    <row r="31" spans="1:4" s="1049" customFormat="1" x14ac:dyDescent="0.15">
      <c r="A31" s="223" t="s">
        <v>227</v>
      </c>
      <c r="B31" s="347">
        <v>35</v>
      </c>
      <c r="C31" s="347">
        <v>24</v>
      </c>
      <c r="D31" s="347">
        <v>11</v>
      </c>
    </row>
    <row r="32" spans="1:4" s="166" customFormat="1" x14ac:dyDescent="0.15">
      <c r="A32" s="1048" t="s">
        <v>1116</v>
      </c>
      <c r="B32" s="348">
        <v>4</v>
      </c>
      <c r="C32" s="348">
        <v>1</v>
      </c>
      <c r="D32" s="348">
        <v>3</v>
      </c>
    </row>
    <row r="33" spans="1:4" s="166" customFormat="1" x14ac:dyDescent="0.15">
      <c r="A33" s="1048" t="s">
        <v>1030</v>
      </c>
      <c r="B33" s="348">
        <v>3</v>
      </c>
      <c r="C33" s="348">
        <v>3</v>
      </c>
      <c r="D33" s="348">
        <v>0</v>
      </c>
    </row>
    <row r="34" spans="1:4" s="166" customFormat="1" x14ac:dyDescent="0.15">
      <c r="A34" s="1048" t="s">
        <v>1111</v>
      </c>
      <c r="B34" s="348">
        <v>5</v>
      </c>
      <c r="C34" s="348">
        <v>5</v>
      </c>
      <c r="D34" s="348">
        <v>0</v>
      </c>
    </row>
    <row r="35" spans="1:4" s="166" customFormat="1" x14ac:dyDescent="0.15">
      <c r="A35" s="1048" t="s">
        <v>1033</v>
      </c>
      <c r="B35" s="348">
        <v>12</v>
      </c>
      <c r="C35" s="348">
        <v>9</v>
      </c>
      <c r="D35" s="348">
        <v>3</v>
      </c>
    </row>
    <row r="36" spans="1:4" s="166" customFormat="1" x14ac:dyDescent="0.15">
      <c r="A36" s="1048" t="s">
        <v>1117</v>
      </c>
      <c r="B36" s="348">
        <v>1</v>
      </c>
      <c r="C36" s="348">
        <v>1</v>
      </c>
      <c r="D36" s="348">
        <v>0</v>
      </c>
    </row>
    <row r="37" spans="1:4" s="166" customFormat="1" x14ac:dyDescent="0.15">
      <c r="A37" s="1048" t="s">
        <v>1113</v>
      </c>
      <c r="B37" s="348">
        <v>4</v>
      </c>
      <c r="C37" s="348">
        <v>0</v>
      </c>
      <c r="D37" s="348">
        <v>4</v>
      </c>
    </row>
    <row r="38" spans="1:4" s="166" customFormat="1" x14ac:dyDescent="0.15">
      <c r="A38" s="1048" t="s">
        <v>1114</v>
      </c>
      <c r="B38" s="348">
        <v>2</v>
      </c>
      <c r="C38" s="348">
        <v>1</v>
      </c>
      <c r="D38" s="348">
        <v>1</v>
      </c>
    </row>
    <row r="39" spans="1:4" s="166" customFormat="1" x14ac:dyDescent="0.15">
      <c r="A39" s="1048" t="s">
        <v>1115</v>
      </c>
      <c r="B39" s="348">
        <v>4</v>
      </c>
      <c r="C39" s="348">
        <v>4</v>
      </c>
      <c r="D39" s="348">
        <v>0</v>
      </c>
    </row>
    <row r="40" spans="1:4" s="1049" customFormat="1" x14ac:dyDescent="0.15">
      <c r="A40" s="223" t="s">
        <v>1084</v>
      </c>
      <c r="B40" s="347">
        <v>1</v>
      </c>
      <c r="C40" s="347">
        <v>0</v>
      </c>
      <c r="D40" s="347">
        <v>1</v>
      </c>
    </row>
    <row r="41" spans="1:4" s="166" customFormat="1" x14ac:dyDescent="0.15">
      <c r="A41" s="1048" t="s">
        <v>1113</v>
      </c>
      <c r="B41" s="348">
        <v>1</v>
      </c>
      <c r="C41" s="348">
        <v>0</v>
      </c>
      <c r="D41" s="348">
        <v>1</v>
      </c>
    </row>
    <row r="42" spans="1:4" s="1049" customFormat="1" x14ac:dyDescent="0.15">
      <c r="A42" s="223" t="s">
        <v>1086</v>
      </c>
      <c r="B42" s="347">
        <v>3</v>
      </c>
      <c r="C42" s="347">
        <v>2</v>
      </c>
      <c r="D42" s="347">
        <v>1</v>
      </c>
    </row>
    <row r="43" spans="1:4" s="166" customFormat="1" x14ac:dyDescent="0.15">
      <c r="A43" s="1048" t="s">
        <v>1030</v>
      </c>
      <c r="B43" s="348">
        <v>1</v>
      </c>
      <c r="C43" s="348">
        <v>1</v>
      </c>
      <c r="D43" s="348">
        <v>0</v>
      </c>
    </row>
    <row r="44" spans="1:4" s="166" customFormat="1" x14ac:dyDescent="0.15">
      <c r="A44" s="1048" t="s">
        <v>1113</v>
      </c>
      <c r="B44" s="348">
        <v>1</v>
      </c>
      <c r="C44" s="348">
        <v>0</v>
      </c>
      <c r="D44" s="348">
        <v>1</v>
      </c>
    </row>
    <row r="45" spans="1:4" s="166" customFormat="1" x14ac:dyDescent="0.15">
      <c r="A45" s="1048" t="s">
        <v>1115</v>
      </c>
      <c r="B45" s="348">
        <v>1</v>
      </c>
      <c r="C45" s="348">
        <v>1</v>
      </c>
      <c r="D45" s="348">
        <v>0</v>
      </c>
    </row>
    <row r="46" spans="1:4" s="1049" customFormat="1" x14ac:dyDescent="0.15">
      <c r="A46" s="223" t="s">
        <v>1089</v>
      </c>
      <c r="B46" s="347">
        <v>7</v>
      </c>
      <c r="C46" s="347">
        <v>2</v>
      </c>
      <c r="D46" s="347">
        <v>5</v>
      </c>
    </row>
    <row r="47" spans="1:4" s="166" customFormat="1" x14ac:dyDescent="0.15">
      <c r="A47" s="1048" t="s">
        <v>1030</v>
      </c>
      <c r="B47" s="348">
        <v>1</v>
      </c>
      <c r="C47" s="348">
        <v>1</v>
      </c>
      <c r="D47" s="348">
        <v>0</v>
      </c>
    </row>
    <row r="48" spans="1:4" s="166" customFormat="1" x14ac:dyDescent="0.15">
      <c r="A48" s="1048" t="s">
        <v>1111</v>
      </c>
      <c r="B48" s="348">
        <v>1</v>
      </c>
      <c r="C48" s="348">
        <v>1</v>
      </c>
      <c r="D48" s="348">
        <v>0</v>
      </c>
    </row>
    <row r="49" spans="1:4" s="166" customFormat="1" x14ac:dyDescent="0.15">
      <c r="A49" s="1048" t="s">
        <v>1113</v>
      </c>
      <c r="B49" s="348">
        <v>2</v>
      </c>
      <c r="C49" s="348">
        <v>0</v>
      </c>
      <c r="D49" s="348">
        <v>2</v>
      </c>
    </row>
    <row r="50" spans="1:4" s="166" customFormat="1" x14ac:dyDescent="0.15">
      <c r="A50" s="1048" t="s">
        <v>1114</v>
      </c>
      <c r="B50" s="348">
        <v>2</v>
      </c>
      <c r="C50" s="348">
        <v>0</v>
      </c>
      <c r="D50" s="348">
        <v>2</v>
      </c>
    </row>
    <row r="51" spans="1:4" s="166" customFormat="1" x14ac:dyDescent="0.15">
      <c r="A51" s="1048" t="s">
        <v>1115</v>
      </c>
      <c r="B51" s="348">
        <v>1</v>
      </c>
      <c r="C51" s="348">
        <v>0</v>
      </c>
      <c r="D51" s="348">
        <v>1</v>
      </c>
    </row>
    <row r="52" spans="1:4" s="1049" customFormat="1" x14ac:dyDescent="0.15">
      <c r="A52" s="223" t="s">
        <v>1096</v>
      </c>
      <c r="B52" s="347">
        <v>6</v>
      </c>
      <c r="C52" s="347">
        <v>3</v>
      </c>
      <c r="D52" s="347">
        <v>3</v>
      </c>
    </row>
    <row r="53" spans="1:4" s="166" customFormat="1" x14ac:dyDescent="0.15">
      <c r="A53" s="1048" t="s">
        <v>1111</v>
      </c>
      <c r="B53" s="348">
        <v>1</v>
      </c>
      <c r="C53" s="348">
        <v>1</v>
      </c>
      <c r="D53" s="348">
        <v>0</v>
      </c>
    </row>
    <row r="54" spans="1:4" s="166" customFormat="1" x14ac:dyDescent="0.15">
      <c r="A54" s="1048" t="s">
        <v>1117</v>
      </c>
      <c r="B54" s="348">
        <v>1</v>
      </c>
      <c r="C54" s="348">
        <v>1</v>
      </c>
      <c r="D54" s="348">
        <v>0</v>
      </c>
    </row>
    <row r="55" spans="1:4" s="166" customFormat="1" x14ac:dyDescent="0.15">
      <c r="A55" s="1048" t="s">
        <v>1118</v>
      </c>
      <c r="B55" s="348">
        <v>1</v>
      </c>
      <c r="C55" s="348">
        <v>1</v>
      </c>
      <c r="D55" s="348">
        <v>0</v>
      </c>
    </row>
    <row r="56" spans="1:4" s="166" customFormat="1" x14ac:dyDescent="0.15">
      <c r="A56" s="1048" t="s">
        <v>1113</v>
      </c>
      <c r="B56" s="348">
        <v>1</v>
      </c>
      <c r="C56" s="348">
        <v>0</v>
      </c>
      <c r="D56" s="348">
        <v>1</v>
      </c>
    </row>
    <row r="57" spans="1:4" s="166" customFormat="1" x14ac:dyDescent="0.15">
      <c r="A57" s="1048" t="s">
        <v>1114</v>
      </c>
      <c r="B57" s="348">
        <v>1</v>
      </c>
      <c r="C57" s="348">
        <v>0</v>
      </c>
      <c r="D57" s="348">
        <v>1</v>
      </c>
    </row>
    <row r="58" spans="1:4" s="166" customFormat="1" x14ac:dyDescent="0.15">
      <c r="A58" s="1048" t="s">
        <v>1115</v>
      </c>
      <c r="B58" s="348">
        <v>1</v>
      </c>
      <c r="C58" s="348">
        <v>0</v>
      </c>
      <c r="D58" s="348">
        <v>1</v>
      </c>
    </row>
    <row r="59" spans="1:4" s="1049" customFormat="1" x14ac:dyDescent="0.15">
      <c r="A59" s="223" t="s">
        <v>1103</v>
      </c>
      <c r="B59" s="347">
        <v>1</v>
      </c>
      <c r="C59" s="347">
        <v>0</v>
      </c>
      <c r="D59" s="347">
        <v>1</v>
      </c>
    </row>
    <row r="60" spans="1:4" s="166" customFormat="1" x14ac:dyDescent="0.15">
      <c r="A60" s="1048" t="s">
        <v>1114</v>
      </c>
      <c r="B60" s="348">
        <v>1</v>
      </c>
      <c r="C60" s="348">
        <v>0</v>
      </c>
      <c r="D60" s="348">
        <v>1</v>
      </c>
    </row>
    <row r="61" spans="1:4" s="1049" customFormat="1" x14ac:dyDescent="0.15">
      <c r="A61" s="223" t="s">
        <v>1059</v>
      </c>
      <c r="B61" s="347">
        <v>3</v>
      </c>
      <c r="C61" s="347">
        <v>3</v>
      </c>
      <c r="D61" s="347">
        <v>0</v>
      </c>
    </row>
    <row r="62" spans="1:4" s="166" customFormat="1" x14ac:dyDescent="0.15">
      <c r="A62" s="1048" t="s">
        <v>1030</v>
      </c>
      <c r="B62" s="348">
        <v>2</v>
      </c>
      <c r="C62" s="348">
        <v>2</v>
      </c>
      <c r="D62" s="348">
        <v>0</v>
      </c>
    </row>
    <row r="63" spans="1:4" s="166" customFormat="1" x14ac:dyDescent="0.15">
      <c r="A63" s="1048" t="s">
        <v>1115</v>
      </c>
      <c r="B63" s="348">
        <v>1</v>
      </c>
      <c r="C63" s="348">
        <v>1</v>
      </c>
      <c r="D63" s="348">
        <v>0</v>
      </c>
    </row>
    <row r="64" spans="1:4" s="1049" customFormat="1" x14ac:dyDescent="0.15">
      <c r="A64" s="223" t="s">
        <v>233</v>
      </c>
      <c r="B64" s="347">
        <v>1</v>
      </c>
      <c r="C64" s="347">
        <v>0</v>
      </c>
      <c r="D64" s="347">
        <v>1</v>
      </c>
    </row>
    <row r="65" spans="1:4" s="166" customFormat="1" x14ac:dyDescent="0.15">
      <c r="A65" s="1048" t="s">
        <v>1116</v>
      </c>
      <c r="B65" s="348">
        <v>1</v>
      </c>
      <c r="C65" s="348">
        <v>0</v>
      </c>
      <c r="D65" s="348">
        <v>1</v>
      </c>
    </row>
    <row r="66" spans="1:4" ht="8.25" customHeight="1" x14ac:dyDescent="0.15">
      <c r="A66" s="1009"/>
      <c r="B66" s="1050"/>
      <c r="C66" s="1051"/>
      <c r="D66" s="1051"/>
    </row>
    <row r="67" spans="1:4" ht="15.75" customHeight="1" x14ac:dyDescent="0.15">
      <c r="A67" s="273" t="s">
        <v>1119</v>
      </c>
      <c r="B67" s="274"/>
      <c r="C67" s="274"/>
      <c r="D67" s="274"/>
    </row>
    <row r="68" spans="1:4" ht="17.25" customHeight="1" x14ac:dyDescent="0.15">
      <c r="A68" s="308" t="s">
        <v>1120</v>
      </c>
      <c r="B68" s="276"/>
      <c r="C68" s="276"/>
      <c r="D68" s="276"/>
    </row>
    <row r="69" spans="1:4" ht="11.25" customHeight="1" x14ac:dyDescent="0.15">
      <c r="A69" s="1052" t="s">
        <v>25</v>
      </c>
      <c r="B69" s="1053"/>
      <c r="C69" s="1053"/>
      <c r="D69" s="1053"/>
    </row>
    <row r="70" spans="1:4" ht="11.25" customHeight="1" x14ac:dyDescent="0.15">
      <c r="A70" s="91" t="s">
        <v>239</v>
      </c>
      <c r="B70" s="1009"/>
      <c r="C70" s="1009"/>
      <c r="D70" s="1009"/>
    </row>
  </sheetData>
  <pageMargins left="0.7" right="0.7" top="0.75" bottom="0.75" header="0.3" footer="0.3"/>
  <pageSetup paperSize="14"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F16"/>
  <sheetViews>
    <sheetView workbookViewId="0"/>
  </sheetViews>
  <sheetFormatPr baseColWidth="10" defaultColWidth="11.42578125" defaultRowHeight="10.5" x14ac:dyDescent="0.15"/>
  <cols>
    <col min="1" max="6" width="12.85546875" style="251" customWidth="1"/>
    <col min="7" max="16384" width="11.42578125" style="251"/>
  </cols>
  <sheetData>
    <row r="2" spans="1:6" x14ac:dyDescent="0.15">
      <c r="A2" s="88" t="s">
        <v>1121</v>
      </c>
      <c r="B2" s="88"/>
      <c r="C2" s="88"/>
      <c r="D2" s="88"/>
      <c r="E2" s="88"/>
      <c r="F2" s="88"/>
    </row>
    <row r="3" spans="1:6" x14ac:dyDescent="0.15">
      <c r="A3" s="1000"/>
      <c r="B3" s="1000"/>
      <c r="C3" s="1000"/>
    </row>
    <row r="4" spans="1:6" ht="15" customHeight="1" x14ac:dyDescent="0.15">
      <c r="A4" s="1035" t="s">
        <v>102</v>
      </c>
      <c r="B4" s="1054" t="s">
        <v>1122</v>
      </c>
      <c r="C4" s="1055"/>
      <c r="D4" s="1055"/>
      <c r="E4" s="1055"/>
      <c r="F4" s="1056"/>
    </row>
    <row r="5" spans="1:6" ht="15" customHeight="1" x14ac:dyDescent="0.15">
      <c r="A5" s="1057"/>
      <c r="B5" s="1058" t="s">
        <v>2</v>
      </c>
      <c r="C5" s="1055" t="s">
        <v>155</v>
      </c>
      <c r="D5" s="1056"/>
      <c r="E5" s="845" t="s">
        <v>156</v>
      </c>
      <c r="F5" s="845"/>
    </row>
    <row r="6" spans="1:6" ht="15" customHeight="1" x14ac:dyDescent="0.15">
      <c r="A6" s="317"/>
      <c r="B6" s="1059"/>
      <c r="C6" s="1060" t="s">
        <v>157</v>
      </c>
      <c r="D6" s="1061" t="s">
        <v>158</v>
      </c>
      <c r="E6" s="849" t="s">
        <v>159</v>
      </c>
      <c r="F6" s="849" t="s">
        <v>160</v>
      </c>
    </row>
    <row r="7" spans="1:6" x14ac:dyDescent="0.15">
      <c r="A7" s="1062">
        <v>2018</v>
      </c>
      <c r="B7" s="1063">
        <v>31</v>
      </c>
      <c r="C7" s="1064">
        <v>24</v>
      </c>
      <c r="D7" s="586">
        <v>7</v>
      </c>
      <c r="E7" s="586">
        <v>27</v>
      </c>
      <c r="F7" s="586">
        <v>4</v>
      </c>
    </row>
    <row r="8" spans="1:6" x14ac:dyDescent="0.15">
      <c r="A8" s="1065">
        <v>2019</v>
      </c>
      <c r="B8" s="1063">
        <v>21</v>
      </c>
      <c r="C8" s="1064">
        <v>12</v>
      </c>
      <c r="D8" s="586">
        <v>9</v>
      </c>
      <c r="E8" s="586">
        <v>15</v>
      </c>
      <c r="F8" s="586">
        <v>6</v>
      </c>
    </row>
    <row r="9" spans="1:6" x14ac:dyDescent="0.15">
      <c r="A9" s="1065">
        <v>2020</v>
      </c>
      <c r="B9" s="1063">
        <v>20</v>
      </c>
      <c r="C9" s="1064">
        <v>20</v>
      </c>
      <c r="D9" s="1064">
        <v>0</v>
      </c>
      <c r="E9" s="1064">
        <v>20</v>
      </c>
      <c r="F9" s="1064">
        <v>0</v>
      </c>
    </row>
    <row r="10" spans="1:6" x14ac:dyDescent="0.15">
      <c r="A10" s="1065">
        <v>2021</v>
      </c>
      <c r="B10" s="1063">
        <v>8</v>
      </c>
      <c r="C10" s="1064">
        <v>7</v>
      </c>
      <c r="D10" s="1064">
        <v>1</v>
      </c>
      <c r="E10" s="1064">
        <v>8</v>
      </c>
      <c r="F10" s="1064">
        <v>0</v>
      </c>
    </row>
    <row r="11" spans="1:6" ht="9.75" customHeight="1" x14ac:dyDescent="0.15">
      <c r="A11" s="1065">
        <v>2022</v>
      </c>
      <c r="B11" s="1063">
        <v>4</v>
      </c>
      <c r="C11" s="1064">
        <v>2</v>
      </c>
      <c r="D11" s="1064">
        <v>2</v>
      </c>
      <c r="E11" s="1064">
        <v>4</v>
      </c>
      <c r="F11" s="1064">
        <v>0</v>
      </c>
    </row>
    <row r="12" spans="1:6" ht="9.75" customHeight="1" x14ac:dyDescent="0.15"/>
    <row r="13" spans="1:6" ht="13.5" customHeight="1" x14ac:dyDescent="0.15">
      <c r="A13" s="273" t="s">
        <v>1024</v>
      </c>
      <c r="B13" s="274"/>
      <c r="C13" s="274"/>
      <c r="D13" s="274"/>
      <c r="E13" s="274"/>
      <c r="F13" s="274"/>
    </row>
    <row r="14" spans="1:6" ht="15" customHeight="1" x14ac:dyDescent="0.15">
      <c r="A14" s="308" t="s">
        <v>196</v>
      </c>
      <c r="B14" s="307"/>
      <c r="C14" s="307"/>
      <c r="D14" s="307"/>
      <c r="E14" s="307"/>
      <c r="F14" s="307"/>
    </row>
    <row r="15" spans="1:6" ht="12" customHeight="1" x14ac:dyDescent="0.15">
      <c r="A15" s="1052" t="s">
        <v>25</v>
      </c>
      <c r="B15" s="1053"/>
      <c r="C15" s="1053"/>
      <c r="D15" s="1053"/>
      <c r="E15" s="1053"/>
      <c r="F15" s="1053"/>
    </row>
    <row r="16" spans="1:6" ht="12" customHeight="1" x14ac:dyDescent="0.15">
      <c r="A16" s="89" t="s">
        <v>164</v>
      </c>
      <c r="B16" s="349"/>
      <c r="C16" s="349"/>
      <c r="D16" s="349"/>
      <c r="E16" s="349"/>
      <c r="F16" s="349"/>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C15"/>
  <sheetViews>
    <sheetView workbookViewId="0"/>
  </sheetViews>
  <sheetFormatPr baseColWidth="10" defaultColWidth="10.85546875" defaultRowHeight="10.5" x14ac:dyDescent="0.15"/>
  <cols>
    <col min="1" max="1" width="45.7109375" style="166" customWidth="1"/>
    <col min="2" max="2" width="34.140625" style="166" customWidth="1"/>
    <col min="3" max="3" width="11.85546875" style="166" customWidth="1"/>
    <col min="4" max="16384" width="10.85546875" style="166"/>
  </cols>
  <sheetData>
    <row r="2" spans="1:3" s="163" customFormat="1" ht="15" customHeight="1" x14ac:dyDescent="0.25">
      <c r="A2" s="250" t="s">
        <v>1123</v>
      </c>
      <c r="B2" s="250"/>
      <c r="C2" s="250"/>
    </row>
    <row r="3" spans="1:3" x14ac:dyDescent="0.15">
      <c r="A3" s="251"/>
      <c r="B3" s="251"/>
      <c r="C3" s="251"/>
    </row>
    <row r="4" spans="1:3" s="777" customFormat="1" ht="22.5" customHeight="1" x14ac:dyDescent="0.25">
      <c r="A4" s="849" t="s">
        <v>1124</v>
      </c>
      <c r="B4" s="849" t="s">
        <v>1125</v>
      </c>
      <c r="C4" s="849" t="s">
        <v>1126</v>
      </c>
    </row>
    <row r="5" spans="1:3" x14ac:dyDescent="0.15">
      <c r="A5" s="223" t="s">
        <v>2</v>
      </c>
      <c r="B5" s="840"/>
      <c r="C5" s="1066">
        <v>160</v>
      </c>
    </row>
    <row r="6" spans="1:3" x14ac:dyDescent="0.15">
      <c r="A6" s="1067" t="s">
        <v>15</v>
      </c>
      <c r="B6" s="1068"/>
      <c r="C6" s="1066">
        <v>154</v>
      </c>
    </row>
    <row r="7" spans="1:3" ht="11.25" x14ac:dyDescent="0.15">
      <c r="A7" s="1069" t="s">
        <v>1127</v>
      </c>
      <c r="B7" s="1070" t="s">
        <v>1128</v>
      </c>
      <c r="C7" s="1071">
        <v>88</v>
      </c>
    </row>
    <row r="8" spans="1:3" ht="11.25" x14ac:dyDescent="0.15">
      <c r="A8" s="1069" t="s">
        <v>1129</v>
      </c>
      <c r="B8" s="1070" t="s">
        <v>1128</v>
      </c>
      <c r="C8" s="1071">
        <v>1</v>
      </c>
    </row>
    <row r="9" spans="1:3" ht="11.25" x14ac:dyDescent="0.15">
      <c r="A9" s="1069" t="s">
        <v>1130</v>
      </c>
      <c r="B9" s="1070" t="s">
        <v>1128</v>
      </c>
      <c r="C9" s="1071">
        <v>65</v>
      </c>
    </row>
    <row r="10" spans="1:3" x14ac:dyDescent="0.15">
      <c r="A10" s="1067" t="s">
        <v>1131</v>
      </c>
      <c r="B10" s="1068"/>
      <c r="C10" s="1066">
        <v>6</v>
      </c>
    </row>
    <row r="11" spans="1:3" ht="11.25" x14ac:dyDescent="0.15">
      <c r="A11" s="1069" t="s">
        <v>1132</v>
      </c>
      <c r="B11" s="1070" t="s">
        <v>1128</v>
      </c>
      <c r="C11" s="1071">
        <v>6</v>
      </c>
    </row>
    <row r="12" spans="1:3" x14ac:dyDescent="0.15">
      <c r="A12" s="1069"/>
      <c r="B12" s="1068"/>
      <c r="C12" s="816"/>
    </row>
    <row r="13" spans="1:3" x14ac:dyDescent="0.15">
      <c r="A13" s="1072" t="s">
        <v>1133</v>
      </c>
      <c r="B13" s="275"/>
      <c r="C13" s="275"/>
    </row>
    <row r="14" spans="1:3" s="608" customFormat="1" x14ac:dyDescent="0.15">
      <c r="A14" s="918" t="s">
        <v>1134</v>
      </c>
      <c r="B14" s="497"/>
      <c r="C14" s="497"/>
    </row>
    <row r="15" spans="1:3" x14ac:dyDescent="0.15">
      <c r="A15" s="102" t="s">
        <v>1135</v>
      </c>
      <c r="B15" s="275"/>
      <c r="C15" s="275"/>
    </row>
  </sheetData>
  <pageMargins left="0.7" right="0.7" top="0.75" bottom="0.75" header="0.3" footer="0.3"/>
  <pageSetup paperSize="9" orientation="portrait" verticalDpi="599"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E16"/>
  <sheetViews>
    <sheetView workbookViewId="0"/>
  </sheetViews>
  <sheetFormatPr baseColWidth="10" defaultColWidth="11.42578125" defaultRowHeight="10.5" x14ac:dyDescent="0.25"/>
  <cols>
    <col min="1" max="1" width="21.42578125" style="163" customWidth="1"/>
    <col min="2" max="2" width="17.28515625" style="163" customWidth="1"/>
    <col min="3" max="4" width="18.5703125" style="163" customWidth="1"/>
    <col min="5" max="5" width="20" style="163" customWidth="1"/>
    <col min="6" max="16384" width="11.42578125" style="163"/>
  </cols>
  <sheetData>
    <row r="2" spans="1:5" ht="11.25" x14ac:dyDescent="0.25">
      <c r="A2" s="610" t="s">
        <v>1136</v>
      </c>
      <c r="B2" s="874"/>
      <c r="C2" s="874"/>
      <c r="D2" s="874"/>
      <c r="E2" s="874"/>
    </row>
    <row r="4" spans="1:5" ht="21" x14ac:dyDescent="0.25">
      <c r="A4" s="990" t="s">
        <v>102</v>
      </c>
      <c r="B4" s="1073" t="s">
        <v>138</v>
      </c>
      <c r="C4" s="1074" t="s">
        <v>1137</v>
      </c>
      <c r="D4" s="1075"/>
      <c r="E4" s="989" t="s">
        <v>140</v>
      </c>
    </row>
    <row r="5" spans="1:5" ht="15" customHeight="1" x14ac:dyDescent="0.25">
      <c r="A5" s="622"/>
      <c r="B5" s="994"/>
      <c r="C5" s="778" t="s">
        <v>1138</v>
      </c>
      <c r="D5" s="778" t="s">
        <v>1139</v>
      </c>
      <c r="E5" s="994"/>
    </row>
    <row r="6" spans="1:5" x14ac:dyDescent="0.25">
      <c r="A6" s="1076">
        <v>2018</v>
      </c>
      <c r="B6" s="824">
        <v>89</v>
      </c>
      <c r="C6" s="824">
        <v>78</v>
      </c>
      <c r="D6" s="824">
        <v>65</v>
      </c>
      <c r="E6" s="824">
        <v>7</v>
      </c>
    </row>
    <row r="7" spans="1:5" x14ac:dyDescent="0.25">
      <c r="A7" s="1076">
        <v>2019</v>
      </c>
      <c r="B7" s="824">
        <v>113</v>
      </c>
      <c r="C7" s="824">
        <v>93</v>
      </c>
      <c r="D7" s="824">
        <v>68</v>
      </c>
      <c r="E7" s="824">
        <v>22</v>
      </c>
    </row>
    <row r="8" spans="1:5" x14ac:dyDescent="0.25">
      <c r="A8" s="1076">
        <v>2020</v>
      </c>
      <c r="B8" s="824">
        <v>89</v>
      </c>
      <c r="C8" s="824">
        <v>80</v>
      </c>
      <c r="D8" s="824">
        <v>63</v>
      </c>
      <c r="E8" s="824">
        <v>8</v>
      </c>
    </row>
    <row r="9" spans="1:5" x14ac:dyDescent="0.25">
      <c r="A9" s="1076">
        <v>2021</v>
      </c>
      <c r="B9" s="627">
        <v>49</v>
      </c>
      <c r="C9" s="627">
        <v>59</v>
      </c>
      <c r="D9" s="627">
        <v>54</v>
      </c>
      <c r="E9" s="627">
        <v>5</v>
      </c>
    </row>
    <row r="10" spans="1:5" x14ac:dyDescent="0.25">
      <c r="A10" s="1076">
        <v>2022</v>
      </c>
      <c r="B10" s="627">
        <v>34</v>
      </c>
      <c r="C10" s="627">
        <v>35</v>
      </c>
      <c r="D10" s="627">
        <v>67</v>
      </c>
      <c r="E10" s="627">
        <v>10</v>
      </c>
    </row>
    <row r="12" spans="1:5" x14ac:dyDescent="0.25">
      <c r="A12" s="127" t="s">
        <v>1140</v>
      </c>
      <c r="B12" s="126"/>
      <c r="C12" s="126"/>
      <c r="D12" s="126"/>
      <c r="E12" s="126"/>
    </row>
    <row r="13" spans="1:5" x14ac:dyDescent="0.25">
      <c r="A13" s="127" t="s">
        <v>149</v>
      </c>
      <c r="B13" s="126"/>
      <c r="C13" s="126"/>
      <c r="D13" s="126"/>
      <c r="E13" s="126"/>
    </row>
    <row r="14" spans="1:5" x14ac:dyDescent="0.25">
      <c r="A14" s="247" t="s">
        <v>1141</v>
      </c>
    </row>
    <row r="15" spans="1:5" x14ac:dyDescent="0.25">
      <c r="A15" s="248" t="s">
        <v>1142</v>
      </c>
      <c r="B15" s="102"/>
      <c r="C15" s="102"/>
      <c r="D15" s="102"/>
      <c r="E15" s="102"/>
    </row>
    <row r="16" spans="1:5" x14ac:dyDescent="0.25">
      <c r="A16" s="247" t="s">
        <v>152</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F44"/>
  <sheetViews>
    <sheetView workbookViewId="0"/>
  </sheetViews>
  <sheetFormatPr baseColWidth="10" defaultColWidth="11.42578125" defaultRowHeight="10.5" customHeight="1" x14ac:dyDescent="0.25"/>
  <cols>
    <col min="1" max="1" width="39.140625" style="102" bestFit="1" customWidth="1"/>
    <col min="2" max="6" width="11.42578125" style="102" customWidth="1"/>
    <col min="7" max="16384" width="11.42578125" style="102"/>
  </cols>
  <sheetData>
    <row r="1" spans="1:6" ht="11.25" customHeight="1" x14ac:dyDescent="0.25">
      <c r="B1" s="277"/>
      <c r="C1" s="277"/>
      <c r="D1" s="277"/>
      <c r="E1" s="277"/>
      <c r="F1" s="277"/>
    </row>
    <row r="2" spans="1:6" x14ac:dyDescent="0.25">
      <c r="A2" s="580" t="s">
        <v>1143</v>
      </c>
      <c r="B2" s="250"/>
      <c r="C2" s="250"/>
      <c r="D2" s="250"/>
      <c r="E2" s="250"/>
      <c r="F2" s="250"/>
    </row>
    <row r="4" spans="1:6" s="113" customFormat="1" ht="11.25" x14ac:dyDescent="0.25">
      <c r="A4" s="1077" t="s">
        <v>1144</v>
      </c>
      <c r="B4" s="1078" t="s">
        <v>69</v>
      </c>
      <c r="C4" s="1079"/>
      <c r="D4" s="1079"/>
      <c r="E4" s="1080"/>
      <c r="F4" s="583"/>
    </row>
    <row r="5" spans="1:6" s="113" customFormat="1" x14ac:dyDescent="0.25">
      <c r="A5" s="1081"/>
      <c r="B5" s="849">
        <v>2018</v>
      </c>
      <c r="C5" s="849">
        <v>2019</v>
      </c>
      <c r="D5" s="849">
        <v>2020</v>
      </c>
      <c r="E5" s="849">
        <v>2021</v>
      </c>
      <c r="F5" s="849">
        <v>2022</v>
      </c>
    </row>
    <row r="6" spans="1:6" x14ac:dyDescent="0.25">
      <c r="A6" s="1082" t="s">
        <v>1145</v>
      </c>
      <c r="B6" s="1083">
        <v>145</v>
      </c>
      <c r="C6" s="1083">
        <v>149</v>
      </c>
      <c r="D6" s="1083">
        <v>139</v>
      </c>
      <c r="E6" s="1083">
        <v>114</v>
      </c>
      <c r="F6" s="1083">
        <v>139</v>
      </c>
    </row>
    <row r="7" spans="1:6" ht="11.25" x14ac:dyDescent="0.25">
      <c r="A7" s="248" t="s">
        <v>1146</v>
      </c>
      <c r="B7" s="1083">
        <v>130</v>
      </c>
      <c r="C7" s="1083">
        <v>134</v>
      </c>
      <c r="D7" s="1083">
        <v>134</v>
      </c>
      <c r="E7" s="1083">
        <v>178</v>
      </c>
      <c r="F7" s="1083">
        <v>161</v>
      </c>
    </row>
    <row r="8" spans="1:6" x14ac:dyDescent="0.25">
      <c r="A8" s="248" t="s">
        <v>1147</v>
      </c>
      <c r="B8" s="1083">
        <v>1</v>
      </c>
      <c r="C8" s="1083">
        <v>10</v>
      </c>
      <c r="D8" s="1083">
        <v>4</v>
      </c>
      <c r="E8" s="1083">
        <v>7</v>
      </c>
      <c r="F8" s="1083">
        <v>11</v>
      </c>
    </row>
    <row r="9" spans="1:6" ht="10.5" customHeight="1" x14ac:dyDescent="0.25">
      <c r="B9" s="1084"/>
      <c r="C9" s="1084"/>
      <c r="D9" s="1085"/>
      <c r="E9" s="1085"/>
      <c r="F9" s="1084"/>
    </row>
    <row r="10" spans="1:6" x14ac:dyDescent="0.25">
      <c r="A10" s="127" t="s">
        <v>1148</v>
      </c>
      <c r="B10" s="126"/>
      <c r="C10" s="126"/>
      <c r="D10" s="126"/>
      <c r="E10" s="126"/>
      <c r="F10" s="126"/>
    </row>
    <row r="11" spans="1:6" x14ac:dyDescent="0.25">
      <c r="A11" s="127" t="s">
        <v>75</v>
      </c>
      <c r="B11" s="126"/>
      <c r="C11" s="126"/>
      <c r="D11" s="126"/>
      <c r="E11" s="126"/>
      <c r="F11" s="126"/>
    </row>
    <row r="12" spans="1:6" x14ac:dyDescent="0.25">
      <c r="A12" s="127" t="s">
        <v>1149</v>
      </c>
      <c r="B12" s="126"/>
      <c r="C12" s="126"/>
      <c r="D12" s="126"/>
      <c r="E12" s="126"/>
      <c r="F12" s="126"/>
    </row>
    <row r="13" spans="1:6" x14ac:dyDescent="0.25">
      <c r="A13" s="248" t="s">
        <v>80</v>
      </c>
    </row>
    <row r="44" spans="5:5" ht="10.5" customHeight="1" x14ac:dyDescent="0.25">
      <c r="E44" s="102" t="s">
        <v>1150</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2:G30"/>
  <sheetViews>
    <sheetView zoomScaleNormal="100" workbookViewId="0"/>
  </sheetViews>
  <sheetFormatPr baseColWidth="10" defaultColWidth="11.42578125" defaultRowHeight="10.5" x14ac:dyDescent="0.15"/>
  <cols>
    <col min="1" max="1" width="22.42578125" style="166" customWidth="1"/>
    <col min="2" max="7" width="15.140625" style="166" customWidth="1"/>
    <col min="8" max="16384" width="11.42578125" style="166"/>
  </cols>
  <sheetData>
    <row r="2" spans="1:7" ht="15" customHeight="1" x14ac:dyDescent="0.15">
      <c r="A2" s="874" t="s">
        <v>1151</v>
      </c>
      <c r="B2" s="830"/>
      <c r="C2" s="830"/>
    </row>
    <row r="4" spans="1:7" ht="15" customHeight="1" x14ac:dyDescent="0.15">
      <c r="A4" s="1086" t="s">
        <v>5</v>
      </c>
      <c r="B4" s="1087" t="s">
        <v>1152</v>
      </c>
      <c r="C4" s="1088"/>
      <c r="D4" s="1087" t="s">
        <v>1153</v>
      </c>
      <c r="E4" s="1088"/>
      <c r="F4" s="1087" t="s">
        <v>1154</v>
      </c>
      <c r="G4" s="1088"/>
    </row>
    <row r="5" spans="1:7" ht="21" x14ac:dyDescent="0.15">
      <c r="A5" s="1089"/>
      <c r="B5" s="873" t="s">
        <v>1155</v>
      </c>
      <c r="C5" s="873" t="s">
        <v>1156</v>
      </c>
      <c r="D5" s="873" t="s">
        <v>1155</v>
      </c>
      <c r="E5" s="873" t="s">
        <v>1156</v>
      </c>
      <c r="F5" s="873" t="s">
        <v>1155</v>
      </c>
      <c r="G5" s="873" t="s">
        <v>1156</v>
      </c>
    </row>
    <row r="6" spans="1:7" ht="11.25" customHeight="1" x14ac:dyDescent="0.15">
      <c r="A6" s="803" t="s">
        <v>187</v>
      </c>
      <c r="B6" s="1090">
        <v>277</v>
      </c>
      <c r="C6" s="1091">
        <v>1</v>
      </c>
      <c r="D6" s="1092">
        <v>97</v>
      </c>
      <c r="E6" s="1093">
        <v>1</v>
      </c>
      <c r="F6" s="1092">
        <v>180</v>
      </c>
      <c r="G6" s="1093">
        <v>1</v>
      </c>
    </row>
    <row r="7" spans="1:7" ht="11.25" customHeight="1" x14ac:dyDescent="0.15">
      <c r="A7" s="744" t="s">
        <v>9</v>
      </c>
      <c r="B7" s="1090">
        <v>2</v>
      </c>
      <c r="C7" s="1091">
        <v>7.2202166064981952E-3</v>
      </c>
      <c r="D7" s="1094">
        <v>0</v>
      </c>
      <c r="E7" s="1095">
        <v>0</v>
      </c>
      <c r="F7" s="1094">
        <v>2</v>
      </c>
      <c r="G7" s="1095">
        <v>1.1111111111111112E-2</v>
      </c>
    </row>
    <row r="8" spans="1:7" ht="11.25" customHeight="1" x14ac:dyDescent="0.15">
      <c r="A8" s="744" t="s">
        <v>10</v>
      </c>
      <c r="B8" s="1090">
        <v>7</v>
      </c>
      <c r="C8" s="1091">
        <v>2.5270758122743681E-2</v>
      </c>
      <c r="D8" s="1094">
        <v>4</v>
      </c>
      <c r="E8" s="1095">
        <v>4.1237113402061855E-2</v>
      </c>
      <c r="F8" s="1094">
        <v>3</v>
      </c>
      <c r="G8" s="1095">
        <v>1.6666666666666666E-2</v>
      </c>
    </row>
    <row r="9" spans="1:7" ht="11.25" customHeight="1" x14ac:dyDescent="0.15">
      <c r="A9" s="744" t="s">
        <v>11</v>
      </c>
      <c r="B9" s="1090">
        <v>12</v>
      </c>
      <c r="C9" s="1091">
        <v>4.3321299638989168E-2</v>
      </c>
      <c r="D9" s="1094">
        <v>5</v>
      </c>
      <c r="E9" s="1095">
        <v>5.1546391752577317E-2</v>
      </c>
      <c r="F9" s="1094">
        <v>7</v>
      </c>
      <c r="G9" s="1095">
        <v>3.888888888888889E-2</v>
      </c>
    </row>
    <row r="10" spans="1:7" ht="11.25" customHeight="1" x14ac:dyDescent="0.15">
      <c r="A10" s="744" t="s">
        <v>12</v>
      </c>
      <c r="B10" s="1090">
        <v>6</v>
      </c>
      <c r="C10" s="1091">
        <v>2.1660649819494584E-2</v>
      </c>
      <c r="D10" s="1094">
        <v>3</v>
      </c>
      <c r="E10" s="1095">
        <v>3.0927835051546393E-2</v>
      </c>
      <c r="F10" s="1094">
        <v>3</v>
      </c>
      <c r="G10" s="1095">
        <v>1.6666666666666666E-2</v>
      </c>
    </row>
    <row r="11" spans="1:7" ht="11.25" customHeight="1" x14ac:dyDescent="0.15">
      <c r="A11" s="744" t="s">
        <v>13</v>
      </c>
      <c r="B11" s="1090">
        <v>13</v>
      </c>
      <c r="C11" s="1091">
        <v>4.6931407942238268E-2</v>
      </c>
      <c r="D11" s="1094">
        <v>5</v>
      </c>
      <c r="E11" s="1095">
        <v>5.1546391752577317E-2</v>
      </c>
      <c r="F11" s="1094">
        <v>8</v>
      </c>
      <c r="G11" s="1095">
        <v>4.4444444444444446E-2</v>
      </c>
    </row>
    <row r="12" spans="1:7" ht="11.25" customHeight="1" x14ac:dyDescent="0.15">
      <c r="A12" s="744" t="s">
        <v>14</v>
      </c>
      <c r="B12" s="1090">
        <v>43</v>
      </c>
      <c r="C12" s="1091">
        <v>0.1552346570397112</v>
      </c>
      <c r="D12" s="1094">
        <v>11</v>
      </c>
      <c r="E12" s="1095">
        <v>0.1134020618556701</v>
      </c>
      <c r="F12" s="1094">
        <v>32</v>
      </c>
      <c r="G12" s="1095">
        <v>0.17777777777777778</v>
      </c>
    </row>
    <row r="13" spans="1:7" ht="11.25" customHeight="1" x14ac:dyDescent="0.15">
      <c r="A13" s="744" t="s">
        <v>15</v>
      </c>
      <c r="B13" s="1090">
        <v>74</v>
      </c>
      <c r="C13" s="1091">
        <v>0.26714801444043323</v>
      </c>
      <c r="D13" s="1094">
        <v>22</v>
      </c>
      <c r="E13" s="1095">
        <v>0.22680412371134021</v>
      </c>
      <c r="F13" s="1094">
        <v>52</v>
      </c>
      <c r="G13" s="1095">
        <v>0.28888888888888886</v>
      </c>
    </row>
    <row r="14" spans="1:7" ht="11.25" customHeight="1" x14ac:dyDescent="0.15">
      <c r="A14" s="744" t="s">
        <v>16</v>
      </c>
      <c r="B14" s="1090">
        <v>14</v>
      </c>
      <c r="C14" s="1091">
        <v>5.0541516245487361E-2</v>
      </c>
      <c r="D14" s="1094">
        <v>5</v>
      </c>
      <c r="E14" s="1095">
        <v>5.1546391752577317E-2</v>
      </c>
      <c r="F14" s="1094">
        <v>9</v>
      </c>
      <c r="G14" s="1095">
        <v>0.05</v>
      </c>
    </row>
    <row r="15" spans="1:7" ht="11.25" customHeight="1" x14ac:dyDescent="0.15">
      <c r="A15" s="744" t="s">
        <v>17</v>
      </c>
      <c r="B15" s="1090">
        <v>15</v>
      </c>
      <c r="C15" s="1091">
        <v>5.4151624548736461E-2</v>
      </c>
      <c r="D15" s="1094">
        <v>6</v>
      </c>
      <c r="E15" s="1095">
        <v>6.1855670103092786E-2</v>
      </c>
      <c r="F15" s="1094">
        <v>9</v>
      </c>
      <c r="G15" s="1095">
        <v>0.05</v>
      </c>
    </row>
    <row r="16" spans="1:7" ht="11.25" customHeight="1" x14ac:dyDescent="0.15">
      <c r="A16" s="744" t="s">
        <v>18</v>
      </c>
      <c r="B16" s="1090">
        <v>8</v>
      </c>
      <c r="C16" s="1091">
        <v>2.8880866425992781E-2</v>
      </c>
      <c r="D16" s="1094">
        <v>5</v>
      </c>
      <c r="E16" s="1095">
        <v>5.1546391752577317E-2</v>
      </c>
      <c r="F16" s="1094">
        <v>3</v>
      </c>
      <c r="G16" s="1095">
        <v>1.6666666666666666E-2</v>
      </c>
    </row>
    <row r="17" spans="1:7" ht="11.25" customHeight="1" x14ac:dyDescent="0.15">
      <c r="A17" s="744" t="s">
        <v>19</v>
      </c>
      <c r="B17" s="1090">
        <v>20</v>
      </c>
      <c r="C17" s="1091">
        <v>7.2202166064981949E-2</v>
      </c>
      <c r="D17" s="1094">
        <v>5</v>
      </c>
      <c r="E17" s="1095">
        <v>5.1546391752577317E-2</v>
      </c>
      <c r="F17" s="1094">
        <v>15</v>
      </c>
      <c r="G17" s="1095">
        <v>8.3333333333333329E-2</v>
      </c>
    </row>
    <row r="18" spans="1:7" ht="11.25" customHeight="1" x14ac:dyDescent="0.15">
      <c r="A18" s="744" t="s">
        <v>20</v>
      </c>
      <c r="B18" s="1090">
        <v>10</v>
      </c>
      <c r="C18" s="1091">
        <v>3.6101083032490974E-2</v>
      </c>
      <c r="D18" s="1094">
        <v>4</v>
      </c>
      <c r="E18" s="1095">
        <v>4.1237113402061855E-2</v>
      </c>
      <c r="F18" s="1094">
        <v>6</v>
      </c>
      <c r="G18" s="1095">
        <v>3.3333333333333333E-2</v>
      </c>
    </row>
    <row r="19" spans="1:7" ht="11.25" customHeight="1" x14ac:dyDescent="0.15">
      <c r="A19" s="744" t="s">
        <v>328</v>
      </c>
      <c r="B19" s="1090">
        <v>13</v>
      </c>
      <c r="C19" s="1091">
        <v>4.6931407942238268E-2</v>
      </c>
      <c r="D19" s="1094">
        <v>2</v>
      </c>
      <c r="E19" s="1095">
        <v>2.0618556701030927E-2</v>
      </c>
      <c r="F19" s="1094">
        <v>11</v>
      </c>
      <c r="G19" s="1095">
        <v>6.1111111111111109E-2</v>
      </c>
    </row>
    <row r="20" spans="1:7" ht="11.25" customHeight="1" x14ac:dyDescent="0.15">
      <c r="A20" s="744" t="s">
        <v>602</v>
      </c>
      <c r="B20" s="1090">
        <v>18</v>
      </c>
      <c r="C20" s="1091">
        <v>6.4981949458483748E-2</v>
      </c>
      <c r="D20" s="1094">
        <v>7</v>
      </c>
      <c r="E20" s="1095">
        <v>7.2164948453608241E-2</v>
      </c>
      <c r="F20" s="1094">
        <v>11</v>
      </c>
      <c r="G20" s="1095">
        <v>6.1111111111111109E-2</v>
      </c>
    </row>
    <row r="21" spans="1:7" ht="11.25" customHeight="1" x14ac:dyDescent="0.15">
      <c r="A21" s="744" t="s">
        <v>23</v>
      </c>
      <c r="B21" s="1090">
        <v>10</v>
      </c>
      <c r="C21" s="1091">
        <v>3.6101083032490974E-2</v>
      </c>
      <c r="D21" s="1094">
        <v>5</v>
      </c>
      <c r="E21" s="1095">
        <v>5.1546391752577317E-2</v>
      </c>
      <c r="F21" s="1094">
        <v>5</v>
      </c>
      <c r="G21" s="1095">
        <v>2.7777777777777776E-2</v>
      </c>
    </row>
    <row r="22" spans="1:7" ht="11.25" customHeight="1" x14ac:dyDescent="0.15">
      <c r="A22" s="744" t="s">
        <v>24</v>
      </c>
      <c r="B22" s="1090">
        <v>12</v>
      </c>
      <c r="C22" s="1091">
        <v>4.3321299638989168E-2</v>
      </c>
      <c r="D22" s="1094">
        <v>8</v>
      </c>
      <c r="E22" s="1095">
        <v>8.247422680412371E-2</v>
      </c>
      <c r="F22" s="1094">
        <v>4</v>
      </c>
      <c r="G22" s="1095">
        <v>2.2222222222222223E-2</v>
      </c>
    </row>
    <row r="23" spans="1:7" x14ac:dyDescent="0.15">
      <c r="A23" s="744"/>
      <c r="B23" s="744"/>
      <c r="C23" s="744"/>
    </row>
    <row r="24" spans="1:7" ht="10.5" customHeight="1" x14ac:dyDescent="0.15">
      <c r="A24" s="1096" t="s">
        <v>1157</v>
      </c>
    </row>
    <row r="25" spans="1:7" ht="10.5" customHeight="1" x14ac:dyDescent="0.15">
      <c r="A25" s="392" t="s">
        <v>25</v>
      </c>
    </row>
    <row r="26" spans="1:7" x14ac:dyDescent="0.15">
      <c r="A26" s="166" t="s">
        <v>1158</v>
      </c>
    </row>
    <row r="29" spans="1:7" x14ac:dyDescent="0.15">
      <c r="B29" s="1097"/>
    </row>
    <row r="30" spans="1:7" x14ac:dyDescent="0.15">
      <c r="B30" s="1097"/>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I25"/>
  <sheetViews>
    <sheetView zoomScaleNormal="100" workbookViewId="0"/>
  </sheetViews>
  <sheetFormatPr baseColWidth="10" defaultColWidth="11.42578125" defaultRowHeight="10.5" x14ac:dyDescent="0.15"/>
  <cols>
    <col min="1" max="1" width="21.28515625" style="166" customWidth="1"/>
    <col min="2" max="3" width="15.42578125" style="166" customWidth="1"/>
    <col min="4" max="16384" width="11.42578125" style="166"/>
  </cols>
  <sheetData>
    <row r="2" spans="1:9" ht="15" customHeight="1" x14ac:dyDescent="0.15">
      <c r="A2" s="874" t="s">
        <v>1159</v>
      </c>
      <c r="B2" s="1098"/>
    </row>
    <row r="3" spans="1:9" x14ac:dyDescent="0.15">
      <c r="B3" s="163"/>
      <c r="C3" s="163"/>
    </row>
    <row r="4" spans="1:9" ht="15" customHeight="1" x14ac:dyDescent="0.15">
      <c r="A4" s="1086" t="s">
        <v>5</v>
      </c>
      <c r="B4" s="1087" t="s">
        <v>1160</v>
      </c>
      <c r="C4" s="1088"/>
    </row>
    <row r="5" spans="1:9" x14ac:dyDescent="0.15">
      <c r="A5" s="1089"/>
      <c r="B5" s="835" t="s">
        <v>1161</v>
      </c>
      <c r="C5" s="835" t="s">
        <v>327</v>
      </c>
    </row>
    <row r="6" spans="1:9" x14ac:dyDescent="0.15">
      <c r="A6" s="830" t="s">
        <v>2</v>
      </c>
      <c r="B6" s="1099">
        <v>127</v>
      </c>
      <c r="C6" s="1100">
        <v>1</v>
      </c>
      <c r="I6" s="1097"/>
    </row>
    <row r="7" spans="1:9" ht="11.25" customHeight="1" x14ac:dyDescent="0.15">
      <c r="A7" s="744" t="s">
        <v>9</v>
      </c>
      <c r="B7" s="166">
        <v>1</v>
      </c>
      <c r="C7" s="817">
        <v>7.874015748031496E-3</v>
      </c>
      <c r="I7" s="1097"/>
    </row>
    <row r="8" spans="1:9" ht="11.25" customHeight="1" x14ac:dyDescent="0.15">
      <c r="A8" s="744" t="s">
        <v>10</v>
      </c>
      <c r="B8" s="166">
        <v>4</v>
      </c>
      <c r="C8" s="817">
        <v>3.1496062992125984E-2</v>
      </c>
      <c r="I8" s="1097"/>
    </row>
    <row r="9" spans="1:9" ht="11.25" customHeight="1" x14ac:dyDescent="0.15">
      <c r="A9" s="744" t="s">
        <v>11</v>
      </c>
      <c r="B9" s="166">
        <v>6</v>
      </c>
      <c r="C9" s="817">
        <v>4.7244094488188976E-2</v>
      </c>
      <c r="I9" s="1097"/>
    </row>
    <row r="10" spans="1:9" ht="11.25" customHeight="1" x14ac:dyDescent="0.15">
      <c r="A10" s="744" t="s">
        <v>12</v>
      </c>
      <c r="B10" s="166">
        <v>5</v>
      </c>
      <c r="C10" s="817">
        <v>3.937007874015748E-2</v>
      </c>
      <c r="I10" s="1097"/>
    </row>
    <row r="11" spans="1:9" ht="11.25" customHeight="1" x14ac:dyDescent="0.15">
      <c r="A11" s="744" t="s">
        <v>13</v>
      </c>
      <c r="B11" s="166">
        <v>5</v>
      </c>
      <c r="C11" s="817">
        <v>3.937007874015748E-2</v>
      </c>
      <c r="I11" s="1097"/>
    </row>
    <row r="12" spans="1:9" ht="11.25" customHeight="1" x14ac:dyDescent="0.15">
      <c r="A12" s="744" t="s">
        <v>14</v>
      </c>
      <c r="B12" s="166">
        <v>16</v>
      </c>
      <c r="C12" s="817">
        <v>0.12598425196850394</v>
      </c>
      <c r="I12" s="1097"/>
    </row>
    <row r="13" spans="1:9" ht="11.25" customHeight="1" x14ac:dyDescent="0.15">
      <c r="A13" s="744" t="s">
        <v>15</v>
      </c>
      <c r="B13" s="166">
        <v>23</v>
      </c>
      <c r="C13" s="817">
        <v>0.18110236220472442</v>
      </c>
      <c r="I13" s="1097"/>
    </row>
    <row r="14" spans="1:9" ht="11.25" customHeight="1" x14ac:dyDescent="0.15">
      <c r="A14" s="744" t="s">
        <v>16</v>
      </c>
      <c r="B14" s="166">
        <v>8</v>
      </c>
      <c r="C14" s="817">
        <v>6.2992125984251968E-2</v>
      </c>
      <c r="I14" s="1097"/>
    </row>
    <row r="15" spans="1:9" ht="11.25" customHeight="1" x14ac:dyDescent="0.15">
      <c r="A15" s="744" t="s">
        <v>17</v>
      </c>
      <c r="B15" s="166">
        <v>10</v>
      </c>
      <c r="C15" s="817">
        <v>7.874015748031496E-2</v>
      </c>
      <c r="I15" s="1097"/>
    </row>
    <row r="16" spans="1:9" ht="11.25" customHeight="1" x14ac:dyDescent="0.15">
      <c r="A16" s="744" t="s">
        <v>18</v>
      </c>
      <c r="B16" s="166">
        <v>4</v>
      </c>
      <c r="C16" s="817">
        <v>3.1496062992125984E-2</v>
      </c>
      <c r="I16" s="1097"/>
    </row>
    <row r="17" spans="1:9" ht="11.25" customHeight="1" x14ac:dyDescent="0.15">
      <c r="A17" s="744" t="s">
        <v>19</v>
      </c>
      <c r="B17" s="166">
        <v>11</v>
      </c>
      <c r="C17" s="817">
        <v>8.6614173228346455E-2</v>
      </c>
      <c r="I17" s="1097"/>
    </row>
    <row r="18" spans="1:9" ht="11.25" customHeight="1" x14ac:dyDescent="0.15">
      <c r="A18" s="744" t="s">
        <v>20</v>
      </c>
      <c r="B18" s="166">
        <v>8</v>
      </c>
      <c r="C18" s="817">
        <v>6.2992125984251968E-2</v>
      </c>
      <c r="I18" s="1097"/>
    </row>
    <row r="19" spans="1:9" ht="11.25" customHeight="1" x14ac:dyDescent="0.15">
      <c r="A19" s="744" t="s">
        <v>328</v>
      </c>
      <c r="B19" s="166">
        <v>4</v>
      </c>
      <c r="C19" s="817">
        <v>3.1496062992125984E-2</v>
      </c>
      <c r="I19" s="1097"/>
    </row>
    <row r="20" spans="1:9" ht="11.25" customHeight="1" x14ac:dyDescent="0.15">
      <c r="A20" s="744" t="s">
        <v>602</v>
      </c>
      <c r="B20" s="166">
        <v>11</v>
      </c>
      <c r="C20" s="817">
        <v>8.6614173228346455E-2</v>
      </c>
      <c r="I20" s="1097"/>
    </row>
    <row r="21" spans="1:9" ht="11.25" customHeight="1" x14ac:dyDescent="0.15">
      <c r="A21" s="744" t="s">
        <v>23</v>
      </c>
      <c r="B21" s="166">
        <v>5</v>
      </c>
      <c r="C21" s="817">
        <v>3.937007874015748E-2</v>
      </c>
      <c r="I21" s="1097"/>
    </row>
    <row r="22" spans="1:9" ht="11.25" customHeight="1" x14ac:dyDescent="0.15">
      <c r="A22" s="744" t="s">
        <v>24</v>
      </c>
      <c r="B22" s="166">
        <v>6</v>
      </c>
      <c r="C22" s="817">
        <v>4.7244094488188976E-2</v>
      </c>
      <c r="I22" s="1097"/>
    </row>
    <row r="24" spans="1:9" ht="10.5" customHeight="1" x14ac:dyDescent="0.15">
      <c r="A24" s="1096" t="s">
        <v>1157</v>
      </c>
    </row>
    <row r="25" spans="1:9" x14ac:dyDescent="0.15">
      <c r="A25" s="166" t="s">
        <v>1158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2:C22"/>
  <sheetViews>
    <sheetView workbookViewId="0"/>
  </sheetViews>
  <sheetFormatPr baseColWidth="10" defaultColWidth="11.42578125" defaultRowHeight="10.5" x14ac:dyDescent="0.15"/>
  <cols>
    <col min="1" max="1" width="54.140625" style="166" customWidth="1"/>
    <col min="2" max="2" width="14" style="166" customWidth="1"/>
    <col min="3" max="3" width="13.5703125" style="166" customWidth="1"/>
    <col min="4" max="16384" width="11.42578125" style="166"/>
  </cols>
  <sheetData>
    <row r="2" spans="1:3" ht="15" customHeight="1" x14ac:dyDescent="0.15">
      <c r="A2" s="874" t="s">
        <v>1162</v>
      </c>
      <c r="B2" s="163"/>
      <c r="C2" s="163"/>
    </row>
    <row r="3" spans="1:3" ht="15" customHeight="1" x14ac:dyDescent="0.15">
      <c r="A3" s="874"/>
      <c r="B3" s="163"/>
      <c r="C3" s="163"/>
    </row>
    <row r="4" spans="1:3" ht="21" x14ac:dyDescent="0.15">
      <c r="A4" s="873" t="s">
        <v>1163</v>
      </c>
      <c r="B4" s="873" t="s">
        <v>1155</v>
      </c>
      <c r="C4" s="873" t="s">
        <v>1156</v>
      </c>
    </row>
    <row r="5" spans="1:3" x14ac:dyDescent="0.15">
      <c r="A5" s="1101" t="s">
        <v>2</v>
      </c>
      <c r="B5" s="1102">
        <v>277</v>
      </c>
      <c r="C5" s="1103">
        <v>1</v>
      </c>
    </row>
    <row r="6" spans="1:3" x14ac:dyDescent="0.15">
      <c r="A6" s="1104" t="s">
        <v>1164</v>
      </c>
      <c r="B6" s="1102">
        <v>97</v>
      </c>
      <c r="C6" s="1103">
        <v>0.35018050541516244</v>
      </c>
    </row>
    <row r="7" spans="1:3" x14ac:dyDescent="0.15">
      <c r="A7" s="1105" t="s">
        <v>1165</v>
      </c>
      <c r="B7" s="1106">
        <v>2</v>
      </c>
      <c r="C7" s="1107">
        <v>7.2202166064981952E-3</v>
      </c>
    </row>
    <row r="8" spans="1:3" x14ac:dyDescent="0.15">
      <c r="A8" s="1105" t="s">
        <v>1166</v>
      </c>
      <c r="B8" s="1106">
        <v>5</v>
      </c>
      <c r="C8" s="1107">
        <v>1.8050541516245487E-2</v>
      </c>
    </row>
    <row r="9" spans="1:3" x14ac:dyDescent="0.15">
      <c r="A9" s="1105" t="s">
        <v>1167</v>
      </c>
      <c r="B9" s="1106">
        <v>45</v>
      </c>
      <c r="C9" s="1107">
        <v>0.16245487364620939</v>
      </c>
    </row>
    <row r="10" spans="1:3" x14ac:dyDescent="0.15">
      <c r="A10" s="1105" t="s">
        <v>1168</v>
      </c>
      <c r="B10" s="1106">
        <v>27</v>
      </c>
      <c r="C10" s="1107">
        <v>9.7472924187725629E-2</v>
      </c>
    </row>
    <row r="11" spans="1:3" x14ac:dyDescent="0.15">
      <c r="A11" s="1105" t="s">
        <v>1169</v>
      </c>
      <c r="B11" s="1106">
        <v>9</v>
      </c>
      <c r="C11" s="1107">
        <v>3.2490974729241874E-2</v>
      </c>
    </row>
    <row r="12" spans="1:3" x14ac:dyDescent="0.15">
      <c r="A12" s="1105" t="s">
        <v>1170</v>
      </c>
      <c r="B12" s="1106">
        <v>9</v>
      </c>
      <c r="C12" s="1107">
        <v>3.2490974729241874E-2</v>
      </c>
    </row>
    <row r="13" spans="1:3" x14ac:dyDescent="0.15">
      <c r="A13" s="1104" t="s">
        <v>1171</v>
      </c>
      <c r="B13" s="1102">
        <v>180</v>
      </c>
      <c r="C13" s="1103">
        <v>0.64981949458483756</v>
      </c>
    </row>
    <row r="14" spans="1:3" x14ac:dyDescent="0.15">
      <c r="A14" s="1105" t="s">
        <v>1172</v>
      </c>
      <c r="B14" s="1106">
        <v>50</v>
      </c>
      <c r="C14" s="1107">
        <v>0.18050541516245489</v>
      </c>
    </row>
    <row r="15" spans="1:3" x14ac:dyDescent="0.15">
      <c r="A15" s="1105" t="s">
        <v>1173</v>
      </c>
      <c r="B15" s="1106">
        <v>49</v>
      </c>
      <c r="C15" s="1107">
        <v>0.17689530685920576</v>
      </c>
    </row>
    <row r="16" spans="1:3" x14ac:dyDescent="0.15">
      <c r="A16" s="1105" t="s">
        <v>1174</v>
      </c>
      <c r="B16" s="1106">
        <v>5</v>
      </c>
      <c r="C16" s="1107">
        <v>1.8050541516245487E-2</v>
      </c>
    </row>
    <row r="17" spans="1:3" x14ac:dyDescent="0.15">
      <c r="A17" s="1105" t="s">
        <v>1175</v>
      </c>
      <c r="B17" s="1106">
        <v>40</v>
      </c>
      <c r="C17" s="1107">
        <v>0.1444043321299639</v>
      </c>
    </row>
    <row r="18" spans="1:3" x14ac:dyDescent="0.15">
      <c r="A18" s="1105" t="s">
        <v>1176</v>
      </c>
      <c r="B18" s="1106">
        <v>11</v>
      </c>
      <c r="C18" s="1107">
        <v>3.9711191335740074E-2</v>
      </c>
    </row>
    <row r="19" spans="1:3" x14ac:dyDescent="0.15">
      <c r="A19" s="1105" t="s">
        <v>1177</v>
      </c>
      <c r="B19" s="1106">
        <v>25</v>
      </c>
      <c r="C19" s="1107">
        <v>9.0252707581227443E-2</v>
      </c>
    </row>
    <row r="21" spans="1:3" ht="10.5" customHeight="1" x14ac:dyDescent="0.15">
      <c r="A21" s="1096" t="s">
        <v>1157</v>
      </c>
    </row>
    <row r="22" spans="1:3" x14ac:dyDescent="0.15">
      <c r="A22" s="166" t="s">
        <v>1158</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2:K16"/>
  <sheetViews>
    <sheetView zoomScaleNormal="100" workbookViewId="0"/>
  </sheetViews>
  <sheetFormatPr baseColWidth="10" defaultColWidth="11.42578125" defaultRowHeight="10.5" x14ac:dyDescent="0.15"/>
  <cols>
    <col min="1" max="1" width="38.85546875" style="166" customWidth="1"/>
    <col min="2" max="3" width="15.28515625" style="166" customWidth="1"/>
    <col min="4" max="16384" width="11.42578125" style="166"/>
  </cols>
  <sheetData>
    <row r="2" spans="1:11" ht="15" customHeight="1" x14ac:dyDescent="0.15">
      <c r="A2" s="1108" t="s">
        <v>1178</v>
      </c>
      <c r="B2" s="1109"/>
      <c r="C2" s="1109"/>
      <c r="D2" s="1109"/>
      <c r="E2" s="1109"/>
      <c r="F2" s="1109"/>
      <c r="G2" s="1109"/>
      <c r="H2" s="1109"/>
      <c r="I2" s="1109"/>
      <c r="J2" s="1109"/>
      <c r="K2" s="1109"/>
    </row>
    <row r="4" spans="1:11" ht="21" x14ac:dyDescent="0.15">
      <c r="A4" s="833" t="s">
        <v>1179</v>
      </c>
      <c r="B4" s="1110" t="s">
        <v>1180</v>
      </c>
      <c r="C4" s="1110" t="s">
        <v>1181</v>
      </c>
    </row>
    <row r="5" spans="1:11" x14ac:dyDescent="0.15">
      <c r="A5" s="830" t="s">
        <v>2</v>
      </c>
      <c r="B5" s="1099">
        <v>277</v>
      </c>
      <c r="C5" s="1111">
        <v>1</v>
      </c>
      <c r="F5" s="1112"/>
    </row>
    <row r="6" spans="1:11" ht="11.25" x14ac:dyDescent="0.15">
      <c r="A6" s="166" t="s">
        <v>1182</v>
      </c>
      <c r="B6" s="1112">
        <v>31</v>
      </c>
      <c r="C6" s="1113">
        <v>0.11191335740072202</v>
      </c>
    </row>
    <row r="7" spans="1:11" ht="11.25" x14ac:dyDescent="0.15">
      <c r="A7" s="166" t="s">
        <v>1183</v>
      </c>
      <c r="B7" s="1112">
        <v>152</v>
      </c>
      <c r="C7" s="1113">
        <v>0.54873646209386284</v>
      </c>
    </row>
    <row r="8" spans="1:11" ht="11.25" x14ac:dyDescent="0.15">
      <c r="A8" s="166" t="s">
        <v>1184</v>
      </c>
      <c r="B8" s="1112">
        <v>14</v>
      </c>
      <c r="C8" s="1113">
        <v>5.0541516245487361E-2</v>
      </c>
    </row>
    <row r="9" spans="1:11" x14ac:dyDescent="0.15">
      <c r="A9" s="166" t="s">
        <v>1185</v>
      </c>
      <c r="B9" s="1112">
        <v>80</v>
      </c>
      <c r="C9" s="1113">
        <v>0.28880866425992779</v>
      </c>
    </row>
    <row r="10" spans="1:11" x14ac:dyDescent="0.15">
      <c r="A10" s="1114"/>
      <c r="B10" s="1114"/>
      <c r="C10" s="1115"/>
      <c r="D10" s="1109"/>
    </row>
    <row r="11" spans="1:11" ht="10.5" customHeight="1" x14ac:dyDescent="0.15">
      <c r="A11" s="1096" t="s">
        <v>1157</v>
      </c>
      <c r="B11" s="1109"/>
      <c r="C11" s="1109"/>
      <c r="D11" s="1109"/>
    </row>
    <row r="12" spans="1:11" x14ac:dyDescent="0.15">
      <c r="A12" s="1109" t="s">
        <v>1186</v>
      </c>
      <c r="B12" s="1109"/>
      <c r="C12" s="1109"/>
      <c r="D12" s="1109"/>
    </row>
    <row r="13" spans="1:11" x14ac:dyDescent="0.15">
      <c r="A13" s="1109" t="s">
        <v>1187</v>
      </c>
      <c r="B13" s="1109"/>
      <c r="C13" s="1109"/>
      <c r="D13" s="1109"/>
    </row>
    <row r="14" spans="1:11" x14ac:dyDescent="0.15">
      <c r="A14" s="1109" t="s">
        <v>1188</v>
      </c>
      <c r="B14" s="1109"/>
      <c r="C14" s="1109"/>
      <c r="D14" s="1109"/>
    </row>
    <row r="15" spans="1:11" x14ac:dyDescent="0.15">
      <c r="A15" s="1109" t="s">
        <v>1189</v>
      </c>
      <c r="B15" s="1109"/>
      <c r="C15" s="1109"/>
      <c r="D15" s="1109"/>
    </row>
    <row r="16" spans="1:11" x14ac:dyDescent="0.15">
      <c r="A16" s="1109" t="s">
        <v>1158</v>
      </c>
      <c r="B16" s="1109"/>
      <c r="C16" s="1109"/>
      <c r="D16" s="1109"/>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C14"/>
  <sheetViews>
    <sheetView workbookViewId="0"/>
  </sheetViews>
  <sheetFormatPr baseColWidth="10" defaultColWidth="11.42578125" defaultRowHeight="10.5" x14ac:dyDescent="0.15"/>
  <cols>
    <col min="1" max="1" width="34.42578125" style="166" customWidth="1"/>
    <col min="2" max="3" width="15.140625" style="166" customWidth="1"/>
    <col min="4" max="16384" width="11.42578125" style="166"/>
  </cols>
  <sheetData>
    <row r="2" spans="1:3" ht="15" customHeight="1" x14ac:dyDescent="0.15">
      <c r="A2" s="830" t="s">
        <v>1190</v>
      </c>
    </row>
    <row r="4" spans="1:3" ht="21" x14ac:dyDescent="0.15">
      <c r="A4" s="833" t="s">
        <v>1191</v>
      </c>
      <c r="B4" s="873" t="s">
        <v>1155</v>
      </c>
      <c r="C4" s="873" t="s">
        <v>1156</v>
      </c>
    </row>
    <row r="5" spans="1:3" x14ac:dyDescent="0.15">
      <c r="A5" s="874" t="s">
        <v>2</v>
      </c>
      <c r="B5" s="1099">
        <v>277</v>
      </c>
      <c r="C5" s="1100">
        <v>1</v>
      </c>
    </row>
    <row r="6" spans="1:3" x14ac:dyDescent="0.15">
      <c r="A6" s="166" t="s">
        <v>1192</v>
      </c>
      <c r="B6" s="1112">
        <v>98</v>
      </c>
      <c r="C6" s="817">
        <v>0.35379061371841153</v>
      </c>
    </row>
    <row r="7" spans="1:3" x14ac:dyDescent="0.15">
      <c r="A7" s="166" t="s">
        <v>1193</v>
      </c>
      <c r="B7" s="1112">
        <v>95</v>
      </c>
      <c r="C7" s="817">
        <v>0.34296028880866425</v>
      </c>
    </row>
    <row r="8" spans="1:3" x14ac:dyDescent="0.15">
      <c r="A8" s="166" t="s">
        <v>1194</v>
      </c>
      <c r="B8" s="1112">
        <v>51</v>
      </c>
      <c r="C8" s="817">
        <v>0.18411552346570398</v>
      </c>
    </row>
    <row r="9" spans="1:3" x14ac:dyDescent="0.15">
      <c r="A9" s="166" t="s">
        <v>1195</v>
      </c>
      <c r="B9" s="1112">
        <v>26</v>
      </c>
      <c r="C9" s="817">
        <v>9.3862815884476536E-2</v>
      </c>
    </row>
    <row r="10" spans="1:3" ht="11.25" x14ac:dyDescent="0.15">
      <c r="A10" s="163" t="s">
        <v>1196</v>
      </c>
      <c r="B10" s="1112">
        <v>7</v>
      </c>
      <c r="C10" s="817">
        <v>2.5270758122743681E-2</v>
      </c>
    </row>
    <row r="12" spans="1:3" ht="10.5" customHeight="1" x14ac:dyDescent="0.15">
      <c r="A12" s="308" t="s">
        <v>1197</v>
      </c>
    </row>
    <row r="13" spans="1:3" x14ac:dyDescent="0.15">
      <c r="A13" s="166" t="s">
        <v>1198</v>
      </c>
    </row>
    <row r="14" spans="1:3" x14ac:dyDescent="0.15">
      <c r="A14" s="166" t="s">
        <v>1158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C17"/>
  <sheetViews>
    <sheetView zoomScaleNormal="100" workbookViewId="0"/>
  </sheetViews>
  <sheetFormatPr baseColWidth="10" defaultColWidth="12.42578125" defaultRowHeight="10.5" x14ac:dyDescent="0.15"/>
  <cols>
    <col min="1" max="1" width="47.42578125" style="669" customWidth="1"/>
    <col min="2" max="2" width="17.5703125" style="669" customWidth="1"/>
    <col min="3" max="3" width="15.5703125" style="669" customWidth="1"/>
    <col min="4" max="16384" width="12.42578125" style="669"/>
  </cols>
  <sheetData>
    <row r="2" spans="1:3" ht="11.25" x14ac:dyDescent="0.15">
      <c r="A2" s="668" t="s">
        <v>527</v>
      </c>
    </row>
    <row r="4" spans="1:3" ht="21.75" x14ac:dyDescent="0.15">
      <c r="A4" s="644" t="s">
        <v>508</v>
      </c>
      <c r="B4" s="662" t="s">
        <v>528</v>
      </c>
      <c r="C4" s="662" t="s">
        <v>529</v>
      </c>
    </row>
    <row r="5" spans="1:3" x14ac:dyDescent="0.15">
      <c r="A5" s="670" t="s">
        <v>187</v>
      </c>
      <c r="B5" s="659">
        <v>108</v>
      </c>
      <c r="C5" s="659">
        <v>5</v>
      </c>
    </row>
    <row r="6" spans="1:3" x14ac:dyDescent="0.15">
      <c r="A6" s="669" t="s">
        <v>510</v>
      </c>
      <c r="B6" s="649">
        <v>0</v>
      </c>
      <c r="C6" s="649">
        <v>0</v>
      </c>
    </row>
    <row r="7" spans="1:3" ht="11.25" x14ac:dyDescent="0.15">
      <c r="A7" s="669" t="s">
        <v>530</v>
      </c>
      <c r="B7" s="649">
        <v>0</v>
      </c>
      <c r="C7" s="649">
        <v>0</v>
      </c>
    </row>
    <row r="8" spans="1:3" x14ac:dyDescent="0.15">
      <c r="A8" s="669" t="s">
        <v>512</v>
      </c>
      <c r="B8" s="649">
        <v>0</v>
      </c>
      <c r="C8" s="649">
        <v>1</v>
      </c>
    </row>
    <row r="9" spans="1:3" x14ac:dyDescent="0.15">
      <c r="A9" s="127" t="s">
        <v>513</v>
      </c>
      <c r="B9" s="649">
        <v>99</v>
      </c>
      <c r="C9" s="649">
        <v>4</v>
      </c>
    </row>
    <row r="10" spans="1:3" x14ac:dyDescent="0.15">
      <c r="A10" s="669" t="s">
        <v>514</v>
      </c>
      <c r="B10" s="649">
        <v>9</v>
      </c>
      <c r="C10" s="649">
        <v>0</v>
      </c>
    </row>
    <row r="11" spans="1:3" x14ac:dyDescent="0.15">
      <c r="A11" s="668"/>
      <c r="B11" s="668"/>
    </row>
    <row r="12" spans="1:3" ht="10.5" customHeight="1" x14ac:dyDescent="0.15">
      <c r="A12" s="671" t="s">
        <v>531</v>
      </c>
      <c r="B12" s="668"/>
    </row>
    <row r="13" spans="1:3" ht="10.5" customHeight="1" x14ac:dyDescent="0.15">
      <c r="A13" s="591" t="s">
        <v>532</v>
      </c>
      <c r="B13" s="671"/>
      <c r="C13" s="671"/>
    </row>
    <row r="14" spans="1:3" ht="10.5" customHeight="1" x14ac:dyDescent="0.15">
      <c r="A14" s="591" t="s">
        <v>533</v>
      </c>
      <c r="B14" s="671"/>
      <c r="C14" s="671"/>
    </row>
    <row r="15" spans="1:3" ht="10.5" customHeight="1" x14ac:dyDescent="0.15">
      <c r="A15" s="671" t="s">
        <v>534</v>
      </c>
    </row>
    <row r="16" spans="1:3" s="673" customFormat="1" x14ac:dyDescent="0.15">
      <c r="A16" s="638" t="s">
        <v>25</v>
      </c>
      <c r="B16" s="672"/>
      <c r="C16" s="672"/>
    </row>
    <row r="17" spans="1:3" s="673" customFormat="1" x14ac:dyDescent="0.15">
      <c r="A17" s="638" t="s">
        <v>506</v>
      </c>
      <c r="B17" s="674"/>
      <c r="C17" s="674"/>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E23"/>
  <sheetViews>
    <sheetView workbookViewId="0"/>
  </sheetViews>
  <sheetFormatPr baseColWidth="10" defaultColWidth="11.42578125" defaultRowHeight="10.5" x14ac:dyDescent="0.15"/>
  <cols>
    <col min="1" max="1" width="33.85546875" style="166" customWidth="1"/>
    <col min="2" max="2" width="22.42578125" style="166" customWidth="1"/>
    <col min="3" max="3" width="21.42578125" style="166" customWidth="1"/>
    <col min="4" max="16384" width="11.42578125" style="166"/>
  </cols>
  <sheetData>
    <row r="2" spans="1:5" ht="15" customHeight="1" x14ac:dyDescent="0.15">
      <c r="A2" s="830" t="s">
        <v>1199</v>
      </c>
    </row>
    <row r="4" spans="1:5" ht="21.75" x14ac:dyDescent="0.15">
      <c r="A4" s="925" t="s">
        <v>1200</v>
      </c>
      <c r="B4" s="1116" t="s">
        <v>1201</v>
      </c>
      <c r="C4" s="1116" t="s">
        <v>1202</v>
      </c>
    </row>
    <row r="5" spans="1:5" x14ac:dyDescent="0.15">
      <c r="A5" s="874" t="s">
        <v>2</v>
      </c>
      <c r="B5" s="1117">
        <v>277</v>
      </c>
      <c r="C5" s="1118">
        <v>1</v>
      </c>
    </row>
    <row r="6" spans="1:5" x14ac:dyDescent="0.15">
      <c r="A6" s="166" t="s">
        <v>1203</v>
      </c>
      <c r="B6" s="1112">
        <v>87</v>
      </c>
      <c r="C6" s="172">
        <v>0.3140794223826715</v>
      </c>
      <c r="D6" s="1119"/>
    </row>
    <row r="7" spans="1:5" x14ac:dyDescent="0.15">
      <c r="A7" s="166" t="s">
        <v>1204</v>
      </c>
      <c r="B7" s="1112">
        <v>108</v>
      </c>
      <c r="C7" s="172">
        <v>0.38989169675090252</v>
      </c>
      <c r="D7" s="1119"/>
    </row>
    <row r="8" spans="1:5" x14ac:dyDescent="0.15">
      <c r="A8" s="166" t="s">
        <v>1205</v>
      </c>
      <c r="B8" s="1112">
        <v>55</v>
      </c>
      <c r="C8" s="172">
        <v>0.19855595667870035</v>
      </c>
      <c r="D8" s="1119"/>
    </row>
    <row r="9" spans="1:5" x14ac:dyDescent="0.15">
      <c r="A9" s="166" t="s">
        <v>1206</v>
      </c>
      <c r="B9" s="1112">
        <v>72</v>
      </c>
      <c r="C9" s="172">
        <v>0.25992779783393499</v>
      </c>
      <c r="D9" s="1119"/>
    </row>
    <row r="10" spans="1:5" x14ac:dyDescent="0.15">
      <c r="A10" s="166" t="s">
        <v>1207</v>
      </c>
      <c r="B10" s="1112">
        <v>0</v>
      </c>
      <c r="C10" s="172">
        <v>0</v>
      </c>
      <c r="D10" s="1119"/>
    </row>
    <row r="11" spans="1:5" x14ac:dyDescent="0.15">
      <c r="A11" s="166" t="s">
        <v>1208</v>
      </c>
      <c r="B11" s="1112">
        <v>16</v>
      </c>
      <c r="C11" s="172">
        <v>5.7761732851985562E-2</v>
      </c>
      <c r="D11" s="1119"/>
    </row>
    <row r="12" spans="1:5" x14ac:dyDescent="0.15">
      <c r="A12" s="166" t="s">
        <v>1209</v>
      </c>
      <c r="B12" s="1112">
        <v>26</v>
      </c>
      <c r="C12" s="172">
        <v>9.3862815884476536E-2</v>
      </c>
      <c r="D12" s="1119"/>
    </row>
    <row r="13" spans="1:5" x14ac:dyDescent="0.15">
      <c r="A13" s="166" t="s">
        <v>1210</v>
      </c>
      <c r="B13" s="1112">
        <v>96</v>
      </c>
      <c r="C13" s="172">
        <v>0.34657039711191334</v>
      </c>
      <c r="D13" s="1119"/>
    </row>
    <row r="14" spans="1:5" ht="11.25" x14ac:dyDescent="0.15">
      <c r="A14" s="166" t="s">
        <v>1211</v>
      </c>
      <c r="B14" s="1112">
        <v>4</v>
      </c>
      <c r="C14" s="172">
        <v>1.444043321299639E-2</v>
      </c>
      <c r="D14" s="1119"/>
    </row>
    <row r="15" spans="1:5" ht="11.25" x14ac:dyDescent="0.15">
      <c r="A15" s="166" t="s">
        <v>1212</v>
      </c>
      <c r="B15" s="1112">
        <v>57</v>
      </c>
      <c r="C15" s="172">
        <v>0.20577617328519857</v>
      </c>
      <c r="D15" s="1119"/>
    </row>
    <row r="16" spans="1:5" x14ac:dyDescent="0.15">
      <c r="A16" s="251" t="s">
        <v>1213</v>
      </c>
      <c r="B16" s="1120">
        <v>37</v>
      </c>
      <c r="C16" s="172">
        <v>0.13357400722021662</v>
      </c>
      <c r="D16" s="1119"/>
      <c r="E16" s="251"/>
    </row>
    <row r="17" spans="1:5" x14ac:dyDescent="0.15">
      <c r="A17" s="251" t="s">
        <v>1214</v>
      </c>
      <c r="B17" s="1120">
        <v>40</v>
      </c>
      <c r="C17" s="172">
        <v>0.1444043321299639</v>
      </c>
      <c r="D17" s="1119"/>
      <c r="E17" s="251"/>
    </row>
    <row r="18" spans="1:5" x14ac:dyDescent="0.15">
      <c r="C18" s="1121"/>
    </row>
    <row r="19" spans="1:5" ht="10.5" customHeight="1" x14ac:dyDescent="0.15">
      <c r="A19" s="308" t="s">
        <v>1197</v>
      </c>
    </row>
    <row r="20" spans="1:5" x14ac:dyDescent="0.15">
      <c r="A20" s="1109" t="s">
        <v>1215</v>
      </c>
    </row>
    <row r="21" spans="1:5" x14ac:dyDescent="0.15">
      <c r="A21" s="166" t="s">
        <v>1216</v>
      </c>
    </row>
    <row r="22" spans="1:5" x14ac:dyDescent="0.15">
      <c r="A22" s="166" t="s">
        <v>1217</v>
      </c>
    </row>
    <row r="23" spans="1:5" x14ac:dyDescent="0.15">
      <c r="A23" s="166" t="s">
        <v>1158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I28"/>
  <sheetViews>
    <sheetView workbookViewId="0"/>
  </sheetViews>
  <sheetFormatPr baseColWidth="10" defaultColWidth="11.42578125" defaultRowHeight="10.5" x14ac:dyDescent="0.15"/>
  <cols>
    <col min="1" max="1" width="22.85546875" style="166" customWidth="1"/>
    <col min="2" max="2" width="16.7109375" style="166" customWidth="1"/>
    <col min="3" max="4" width="16.85546875" style="166" customWidth="1"/>
    <col min="5" max="5" width="17" style="166" customWidth="1"/>
    <col min="6" max="9" width="16.7109375" style="166" customWidth="1"/>
    <col min="10" max="16384" width="11.42578125" style="166"/>
  </cols>
  <sheetData>
    <row r="1" spans="1:9" ht="11.25" customHeight="1" x14ac:dyDescent="0.15"/>
    <row r="2" spans="1:9" ht="15" customHeight="1" x14ac:dyDescent="0.15">
      <c r="A2" s="223" t="s">
        <v>1218</v>
      </c>
    </row>
    <row r="4" spans="1:9" ht="11.25" x14ac:dyDescent="0.15">
      <c r="A4" s="1086" t="s">
        <v>5</v>
      </c>
      <c r="B4" s="1122" t="s">
        <v>103</v>
      </c>
      <c r="C4" s="1123"/>
      <c r="D4" s="1122" t="s">
        <v>1219</v>
      </c>
      <c r="E4" s="1123"/>
      <c r="F4" s="1122" t="s">
        <v>1220</v>
      </c>
      <c r="G4" s="1123"/>
      <c r="H4" s="1122" t="s">
        <v>1221</v>
      </c>
      <c r="I4" s="1123"/>
    </row>
    <row r="5" spans="1:9" ht="31.5" x14ac:dyDescent="0.15">
      <c r="A5" s="1089"/>
      <c r="B5" s="1124" t="s">
        <v>1222</v>
      </c>
      <c r="C5" s="873" t="s">
        <v>1223</v>
      </c>
      <c r="D5" s="1124" t="s">
        <v>1222</v>
      </c>
      <c r="E5" s="873" t="s">
        <v>1223</v>
      </c>
      <c r="F5" s="1124" t="s">
        <v>1222</v>
      </c>
      <c r="G5" s="873" t="s">
        <v>1223</v>
      </c>
      <c r="H5" s="1124" t="s">
        <v>1222</v>
      </c>
      <c r="I5" s="873" t="s">
        <v>1223</v>
      </c>
    </row>
    <row r="6" spans="1:9" s="830" customFormat="1" x14ac:dyDescent="0.15">
      <c r="A6" s="830" t="s">
        <v>2</v>
      </c>
      <c r="B6" s="941">
        <v>3297</v>
      </c>
      <c r="C6" s="489">
        <v>1</v>
      </c>
      <c r="D6" s="941">
        <v>1640</v>
      </c>
      <c r="E6" s="489">
        <v>1</v>
      </c>
      <c r="F6" s="941">
        <v>563</v>
      </c>
      <c r="G6" s="489">
        <v>1</v>
      </c>
      <c r="H6" s="941">
        <v>1094</v>
      </c>
      <c r="I6" s="489">
        <v>1</v>
      </c>
    </row>
    <row r="7" spans="1:9" ht="10.5" customHeight="1" x14ac:dyDescent="0.15">
      <c r="A7" s="744" t="s">
        <v>9</v>
      </c>
      <c r="B7" s="941">
        <v>10</v>
      </c>
      <c r="C7" s="489">
        <v>3.0330603579011221E-3</v>
      </c>
      <c r="D7" s="1094">
        <v>1</v>
      </c>
      <c r="E7" s="94">
        <v>6.0975609756097561E-4</v>
      </c>
      <c r="F7" s="823">
        <v>2</v>
      </c>
      <c r="G7" s="94">
        <v>3.552397868561279E-3</v>
      </c>
      <c r="H7" s="1094">
        <v>7</v>
      </c>
      <c r="I7" s="94">
        <v>6.3985374771480807E-3</v>
      </c>
    </row>
    <row r="8" spans="1:9" ht="10.5" customHeight="1" x14ac:dyDescent="0.15">
      <c r="A8" s="744" t="s">
        <v>10</v>
      </c>
      <c r="B8" s="941">
        <v>84</v>
      </c>
      <c r="C8" s="489">
        <v>2.5477707006369428E-2</v>
      </c>
      <c r="D8" s="1094">
        <v>52</v>
      </c>
      <c r="E8" s="94">
        <v>3.1707317073170732E-2</v>
      </c>
      <c r="F8" s="823">
        <v>3</v>
      </c>
      <c r="G8" s="94">
        <v>5.3285968028419185E-3</v>
      </c>
      <c r="H8" s="1094">
        <v>29</v>
      </c>
      <c r="I8" s="94">
        <v>2.6508226691042046E-2</v>
      </c>
    </row>
    <row r="9" spans="1:9" ht="10.5" customHeight="1" x14ac:dyDescent="0.15">
      <c r="A9" s="744" t="s">
        <v>11</v>
      </c>
      <c r="B9" s="941">
        <v>73</v>
      </c>
      <c r="C9" s="489">
        <v>2.2141340612678192E-2</v>
      </c>
      <c r="D9" s="1094">
        <v>38</v>
      </c>
      <c r="E9" s="94">
        <v>2.3170731707317073E-2</v>
      </c>
      <c r="F9" s="823">
        <v>12</v>
      </c>
      <c r="G9" s="94">
        <v>2.1314387211367674E-2</v>
      </c>
      <c r="H9" s="1094">
        <v>23</v>
      </c>
      <c r="I9" s="94">
        <v>2.1023765996343691E-2</v>
      </c>
    </row>
    <row r="10" spans="1:9" ht="10.5" customHeight="1" x14ac:dyDescent="0.15">
      <c r="A10" s="744" t="s">
        <v>12</v>
      </c>
      <c r="B10" s="941">
        <v>39</v>
      </c>
      <c r="C10" s="489">
        <v>1.1828935395814377E-2</v>
      </c>
      <c r="D10" s="1094">
        <v>24</v>
      </c>
      <c r="E10" s="94">
        <v>1.4634146341463415E-2</v>
      </c>
      <c r="F10" s="823">
        <v>7</v>
      </c>
      <c r="G10" s="94">
        <v>1.2433392539964476E-2</v>
      </c>
      <c r="H10" s="1094">
        <v>8</v>
      </c>
      <c r="I10" s="94">
        <v>7.3126142595978062E-3</v>
      </c>
    </row>
    <row r="11" spans="1:9" ht="10.5" customHeight="1" x14ac:dyDescent="0.15">
      <c r="A11" s="744" t="s">
        <v>13</v>
      </c>
      <c r="B11" s="941">
        <v>105</v>
      </c>
      <c r="C11" s="489">
        <v>3.1847133757961783E-2</v>
      </c>
      <c r="D11" s="1094">
        <v>54</v>
      </c>
      <c r="E11" s="94">
        <v>3.2926829268292684E-2</v>
      </c>
      <c r="F11" s="823">
        <v>9</v>
      </c>
      <c r="G11" s="94">
        <v>1.5985790408525755E-2</v>
      </c>
      <c r="H11" s="1094">
        <v>42</v>
      </c>
      <c r="I11" s="94">
        <v>3.8391224862888484E-2</v>
      </c>
    </row>
    <row r="12" spans="1:9" ht="10.5" customHeight="1" x14ac:dyDescent="0.15">
      <c r="A12" s="744" t="s">
        <v>14</v>
      </c>
      <c r="B12" s="941">
        <v>507</v>
      </c>
      <c r="C12" s="489">
        <v>0.1537761601455869</v>
      </c>
      <c r="D12" s="1094">
        <v>241</v>
      </c>
      <c r="E12" s="94">
        <v>0.14695121951219511</v>
      </c>
      <c r="F12" s="823">
        <v>76</v>
      </c>
      <c r="G12" s="94">
        <v>0.13499111900532859</v>
      </c>
      <c r="H12" s="1094">
        <v>190</v>
      </c>
      <c r="I12" s="94">
        <v>0.17367458866544791</v>
      </c>
    </row>
    <row r="13" spans="1:9" ht="10.5" customHeight="1" x14ac:dyDescent="0.15">
      <c r="A13" s="744" t="s">
        <v>15</v>
      </c>
      <c r="B13" s="941">
        <v>1579</v>
      </c>
      <c r="C13" s="489">
        <v>0.4789202305125872</v>
      </c>
      <c r="D13" s="1094">
        <v>816</v>
      </c>
      <c r="E13" s="94">
        <v>0.4975609756097561</v>
      </c>
      <c r="F13" s="823">
        <v>292</v>
      </c>
      <c r="G13" s="94">
        <v>0.51865008880994667</v>
      </c>
      <c r="H13" s="1094">
        <v>471</v>
      </c>
      <c r="I13" s="94">
        <v>0.43053016453382081</v>
      </c>
    </row>
    <row r="14" spans="1:9" ht="10.5" customHeight="1" x14ac:dyDescent="0.15">
      <c r="A14" s="744" t="s">
        <v>16</v>
      </c>
      <c r="B14" s="941">
        <v>123</v>
      </c>
      <c r="C14" s="489">
        <v>3.7306642402183801E-2</v>
      </c>
      <c r="D14" s="1094">
        <v>22</v>
      </c>
      <c r="E14" s="94">
        <v>1.3414634146341463E-2</v>
      </c>
      <c r="F14" s="823">
        <v>16</v>
      </c>
      <c r="G14" s="94">
        <v>2.8419182948490232E-2</v>
      </c>
      <c r="H14" s="1094">
        <v>85</v>
      </c>
      <c r="I14" s="94">
        <v>7.7696526508226685E-2</v>
      </c>
    </row>
    <row r="15" spans="1:9" ht="10.5" customHeight="1" x14ac:dyDescent="0.15">
      <c r="A15" s="744" t="s">
        <v>17</v>
      </c>
      <c r="B15" s="941">
        <v>84</v>
      </c>
      <c r="C15" s="489">
        <v>2.5477707006369428E-2</v>
      </c>
      <c r="D15" s="1094">
        <v>37</v>
      </c>
      <c r="E15" s="94">
        <v>2.2560975609756097E-2</v>
      </c>
      <c r="F15" s="823">
        <v>17</v>
      </c>
      <c r="G15" s="94">
        <v>3.0195381882770871E-2</v>
      </c>
      <c r="H15" s="1094">
        <v>30</v>
      </c>
      <c r="I15" s="94">
        <v>2.7422303473491772E-2</v>
      </c>
    </row>
    <row r="16" spans="1:9" ht="10.5" customHeight="1" x14ac:dyDescent="0.15">
      <c r="A16" s="744" t="s">
        <v>18</v>
      </c>
      <c r="B16" s="941">
        <v>64</v>
      </c>
      <c r="C16" s="489">
        <v>1.9411586290567183E-2</v>
      </c>
      <c r="D16" s="1094">
        <v>48</v>
      </c>
      <c r="E16" s="94">
        <v>2.9268292682926831E-2</v>
      </c>
      <c r="F16" s="823">
        <v>7</v>
      </c>
      <c r="G16" s="94">
        <v>1.2433392539964476E-2</v>
      </c>
      <c r="H16" s="1094">
        <v>9</v>
      </c>
      <c r="I16" s="94">
        <v>8.2266910420475316E-3</v>
      </c>
    </row>
    <row r="17" spans="1:9" ht="10.5" customHeight="1" x14ac:dyDescent="0.15">
      <c r="A17" s="744" t="s">
        <v>19</v>
      </c>
      <c r="B17" s="941">
        <v>195</v>
      </c>
      <c r="C17" s="489">
        <v>5.9144676979071886E-2</v>
      </c>
      <c r="D17" s="1094">
        <v>78</v>
      </c>
      <c r="E17" s="94">
        <v>4.7560975609756098E-2</v>
      </c>
      <c r="F17" s="823">
        <v>11</v>
      </c>
      <c r="G17" s="94">
        <v>1.9538188277087035E-2</v>
      </c>
      <c r="H17" s="1094">
        <v>106</v>
      </c>
      <c r="I17" s="94">
        <v>9.6892138939670927E-2</v>
      </c>
    </row>
    <row r="18" spans="1:9" ht="10.5" customHeight="1" x14ac:dyDescent="0.15">
      <c r="A18" s="744" t="s">
        <v>20</v>
      </c>
      <c r="B18" s="941">
        <v>85</v>
      </c>
      <c r="C18" s="489">
        <v>2.5781013042159538E-2</v>
      </c>
      <c r="D18" s="1094">
        <v>29</v>
      </c>
      <c r="E18" s="94">
        <v>1.7682926829268291E-2</v>
      </c>
      <c r="F18" s="823">
        <v>23</v>
      </c>
      <c r="G18" s="94">
        <v>4.0852575488454709E-2</v>
      </c>
      <c r="H18" s="1094">
        <v>33</v>
      </c>
      <c r="I18" s="94">
        <v>3.0164533820840951E-2</v>
      </c>
    </row>
    <row r="19" spans="1:9" ht="10.5" customHeight="1" x14ac:dyDescent="0.15">
      <c r="A19" s="744" t="s">
        <v>328</v>
      </c>
      <c r="B19" s="941">
        <v>108</v>
      </c>
      <c r="C19" s="489">
        <v>3.2757051865332121E-2</v>
      </c>
      <c r="D19" s="1094">
        <v>65</v>
      </c>
      <c r="E19" s="94">
        <v>3.9634146341463415E-2</v>
      </c>
      <c r="F19" s="823">
        <v>35</v>
      </c>
      <c r="G19" s="94">
        <v>6.216696269982238E-2</v>
      </c>
      <c r="H19" s="1094">
        <v>8</v>
      </c>
      <c r="I19" s="94">
        <v>7.3126142595978062E-3</v>
      </c>
    </row>
    <row r="20" spans="1:9" ht="10.5" customHeight="1" x14ac:dyDescent="0.15">
      <c r="A20" s="744" t="s">
        <v>602</v>
      </c>
      <c r="B20" s="941">
        <v>137</v>
      </c>
      <c r="C20" s="489">
        <v>4.1552926903245371E-2</v>
      </c>
      <c r="D20" s="1094">
        <v>69</v>
      </c>
      <c r="E20" s="94">
        <v>4.207317073170732E-2</v>
      </c>
      <c r="F20" s="823">
        <v>34</v>
      </c>
      <c r="G20" s="94">
        <v>6.0390763765541741E-2</v>
      </c>
      <c r="H20" s="1094">
        <v>34</v>
      </c>
      <c r="I20" s="94">
        <v>3.1078610603290677E-2</v>
      </c>
    </row>
    <row r="21" spans="1:9" ht="10.5" customHeight="1" x14ac:dyDescent="0.15">
      <c r="A21" s="744" t="s">
        <v>23</v>
      </c>
      <c r="B21" s="941">
        <v>44</v>
      </c>
      <c r="C21" s="489">
        <v>1.3345465574764938E-2</v>
      </c>
      <c r="D21" s="1094">
        <v>24</v>
      </c>
      <c r="E21" s="94">
        <v>1.4634146341463415E-2</v>
      </c>
      <c r="F21" s="823">
        <v>10</v>
      </c>
      <c r="G21" s="94">
        <v>1.7761989342806393E-2</v>
      </c>
      <c r="H21" s="1094">
        <v>10</v>
      </c>
      <c r="I21" s="94">
        <v>9.140767824497258E-3</v>
      </c>
    </row>
    <row r="22" spans="1:9" ht="10.5" customHeight="1" x14ac:dyDescent="0.15">
      <c r="A22" s="744" t="s">
        <v>24</v>
      </c>
      <c r="B22" s="941">
        <v>60</v>
      </c>
      <c r="C22" s="489">
        <v>1.8198362147406732E-2</v>
      </c>
      <c r="D22" s="1094">
        <v>42</v>
      </c>
      <c r="E22" s="94">
        <v>2.5609756097560974E-2</v>
      </c>
      <c r="F22" s="823">
        <v>9</v>
      </c>
      <c r="G22" s="94">
        <v>1.5985790408525755E-2</v>
      </c>
      <c r="H22" s="1094">
        <v>9</v>
      </c>
      <c r="I22" s="94">
        <v>8.2266910420475316E-3</v>
      </c>
    </row>
    <row r="23" spans="1:9" x14ac:dyDescent="0.15">
      <c r="B23" s="830"/>
      <c r="C23" s="830"/>
    </row>
    <row r="24" spans="1:9" ht="10.5" customHeight="1" x14ac:dyDescent="0.15">
      <c r="A24" s="308" t="s">
        <v>1197</v>
      </c>
    </row>
    <row r="25" spans="1:9" x14ac:dyDescent="0.15">
      <c r="A25" s="1125" t="s">
        <v>1224</v>
      </c>
    </row>
    <row r="26" spans="1:9" x14ac:dyDescent="0.15">
      <c r="A26" s="1126" t="s">
        <v>1225</v>
      </c>
    </row>
    <row r="27" spans="1:9" s="251" customFormat="1" x14ac:dyDescent="0.15">
      <c r="A27" s="1126" t="s">
        <v>1226</v>
      </c>
    </row>
    <row r="28" spans="1:9" x14ac:dyDescent="0.15">
      <c r="A28" s="166" t="s">
        <v>1158</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G26"/>
  <sheetViews>
    <sheetView zoomScaleNormal="100" workbookViewId="0">
      <selection sqref="A1:A2"/>
    </sheetView>
  </sheetViews>
  <sheetFormatPr baseColWidth="10" defaultColWidth="11.42578125" defaultRowHeight="10.5" x14ac:dyDescent="0.15"/>
  <cols>
    <col min="1" max="1" width="19.85546875" style="166" customWidth="1"/>
    <col min="2" max="7" width="14.28515625" style="166" customWidth="1"/>
    <col min="8" max="16384" width="11.42578125" style="166"/>
  </cols>
  <sheetData>
    <row r="2" spans="1:7" ht="15" customHeight="1" x14ac:dyDescent="0.15">
      <c r="A2" s="830" t="s">
        <v>1227</v>
      </c>
    </row>
    <row r="4" spans="1:7" ht="12.75" customHeight="1" x14ac:dyDescent="0.15">
      <c r="A4" s="1086" t="s">
        <v>5</v>
      </c>
      <c r="B4" s="1087" t="s">
        <v>103</v>
      </c>
      <c r="C4" s="1088"/>
      <c r="D4" s="1087" t="s">
        <v>157</v>
      </c>
      <c r="E4" s="1088"/>
      <c r="F4" s="1087" t="s">
        <v>158</v>
      </c>
      <c r="G4" s="1088"/>
    </row>
    <row r="5" spans="1:7" ht="21" x14ac:dyDescent="0.15">
      <c r="A5" s="1089"/>
      <c r="B5" s="1127" t="s">
        <v>1228</v>
      </c>
      <c r="C5" s="1116" t="s">
        <v>1229</v>
      </c>
      <c r="D5" s="1127" t="s">
        <v>1228</v>
      </c>
      <c r="E5" s="1116" t="s">
        <v>1229</v>
      </c>
      <c r="F5" s="1127" t="s">
        <v>1228</v>
      </c>
      <c r="G5" s="1116" t="s">
        <v>1229</v>
      </c>
    </row>
    <row r="6" spans="1:7" s="830" customFormat="1" x14ac:dyDescent="0.15">
      <c r="A6" s="830" t="s">
        <v>2</v>
      </c>
      <c r="B6" s="1099">
        <f>SUM(B7:B22)</f>
        <v>277</v>
      </c>
      <c r="C6" s="1118">
        <f>B6/$B$6</f>
        <v>1</v>
      </c>
      <c r="D6" s="1099">
        <f t="shared" ref="D6:F6" si="0">SUM(D7:D22)</f>
        <v>156</v>
      </c>
      <c r="E6" s="1118">
        <f>D6/$D$6</f>
        <v>1</v>
      </c>
      <c r="F6" s="1099">
        <f t="shared" si="0"/>
        <v>121</v>
      </c>
      <c r="G6" s="1118">
        <f>F6/$F$6</f>
        <v>1</v>
      </c>
    </row>
    <row r="7" spans="1:7" x14ac:dyDescent="0.15">
      <c r="A7" s="744" t="s">
        <v>9</v>
      </c>
      <c r="B7" s="1099">
        <v>2</v>
      </c>
      <c r="C7" s="1118">
        <f t="shared" ref="C7:C22" si="1">B7/$B$6</f>
        <v>7.2202166064981952E-3</v>
      </c>
      <c r="D7" s="1112">
        <v>1</v>
      </c>
      <c r="E7" s="172">
        <f t="shared" ref="E7:E22" si="2">D7/$D$6</f>
        <v>6.41025641025641E-3</v>
      </c>
      <c r="F7" s="1112">
        <v>1</v>
      </c>
      <c r="G7" s="172">
        <f t="shared" ref="G7:G22" si="3">F7/$F$6</f>
        <v>8.2644628099173556E-3</v>
      </c>
    </row>
    <row r="8" spans="1:7" x14ac:dyDescent="0.15">
      <c r="A8" s="744" t="s">
        <v>10</v>
      </c>
      <c r="B8" s="1099">
        <v>7</v>
      </c>
      <c r="C8" s="1118">
        <f t="shared" si="1"/>
        <v>2.5270758122743681E-2</v>
      </c>
      <c r="D8" s="1112">
        <v>3</v>
      </c>
      <c r="E8" s="172">
        <f t="shared" si="2"/>
        <v>1.9230769230769232E-2</v>
      </c>
      <c r="F8" s="1112">
        <v>4</v>
      </c>
      <c r="G8" s="172">
        <f t="shared" si="3"/>
        <v>3.3057851239669422E-2</v>
      </c>
    </row>
    <row r="9" spans="1:7" x14ac:dyDescent="0.15">
      <c r="A9" s="744" t="s">
        <v>11</v>
      </c>
      <c r="B9" s="1099">
        <v>12</v>
      </c>
      <c r="C9" s="1118">
        <f t="shared" si="1"/>
        <v>4.3321299638989168E-2</v>
      </c>
      <c r="D9" s="1112">
        <v>11</v>
      </c>
      <c r="E9" s="172">
        <f t="shared" si="2"/>
        <v>7.0512820512820512E-2</v>
      </c>
      <c r="F9" s="1112">
        <v>1</v>
      </c>
      <c r="G9" s="172">
        <f t="shared" si="3"/>
        <v>8.2644628099173556E-3</v>
      </c>
    </row>
    <row r="10" spans="1:7" x14ac:dyDescent="0.15">
      <c r="A10" s="744" t="s">
        <v>12</v>
      </c>
      <c r="B10" s="1099">
        <v>6</v>
      </c>
      <c r="C10" s="1118">
        <f t="shared" si="1"/>
        <v>2.1660649819494584E-2</v>
      </c>
      <c r="D10" s="1112">
        <v>3</v>
      </c>
      <c r="E10" s="172">
        <f t="shared" si="2"/>
        <v>1.9230769230769232E-2</v>
      </c>
      <c r="F10" s="1112">
        <v>3</v>
      </c>
      <c r="G10" s="172">
        <f t="shared" si="3"/>
        <v>2.4793388429752067E-2</v>
      </c>
    </row>
    <row r="11" spans="1:7" x14ac:dyDescent="0.15">
      <c r="A11" s="744" t="s">
        <v>13</v>
      </c>
      <c r="B11" s="1099">
        <v>13</v>
      </c>
      <c r="C11" s="1118">
        <f t="shared" si="1"/>
        <v>4.6931407942238268E-2</v>
      </c>
      <c r="D11" s="1112">
        <v>9</v>
      </c>
      <c r="E11" s="172">
        <f t="shared" si="2"/>
        <v>5.7692307692307696E-2</v>
      </c>
      <c r="F11" s="1112">
        <v>4</v>
      </c>
      <c r="G11" s="172">
        <f t="shared" si="3"/>
        <v>3.3057851239669422E-2</v>
      </c>
    </row>
    <row r="12" spans="1:7" x14ac:dyDescent="0.15">
      <c r="A12" s="744" t="s">
        <v>14</v>
      </c>
      <c r="B12" s="1099">
        <v>43</v>
      </c>
      <c r="C12" s="1118">
        <f t="shared" si="1"/>
        <v>0.1552346570397112</v>
      </c>
      <c r="D12" s="1112">
        <v>27</v>
      </c>
      <c r="E12" s="172">
        <f t="shared" si="2"/>
        <v>0.17307692307692307</v>
      </c>
      <c r="F12" s="1112">
        <v>16</v>
      </c>
      <c r="G12" s="172">
        <f t="shared" si="3"/>
        <v>0.13223140495867769</v>
      </c>
    </row>
    <row r="13" spans="1:7" x14ac:dyDescent="0.15">
      <c r="A13" s="744" t="s">
        <v>15</v>
      </c>
      <c r="B13" s="1099">
        <v>74</v>
      </c>
      <c r="C13" s="1118">
        <f t="shared" si="1"/>
        <v>0.26714801444043323</v>
      </c>
      <c r="D13" s="1112">
        <v>34</v>
      </c>
      <c r="E13" s="172">
        <f t="shared" si="2"/>
        <v>0.21794871794871795</v>
      </c>
      <c r="F13" s="1112">
        <v>40</v>
      </c>
      <c r="G13" s="172">
        <f t="shared" si="3"/>
        <v>0.33057851239669422</v>
      </c>
    </row>
    <row r="14" spans="1:7" x14ac:dyDescent="0.15">
      <c r="A14" s="744" t="s">
        <v>16</v>
      </c>
      <c r="B14" s="1099">
        <v>14</v>
      </c>
      <c r="C14" s="1118">
        <f t="shared" si="1"/>
        <v>5.0541516245487361E-2</v>
      </c>
      <c r="D14" s="1112">
        <v>9</v>
      </c>
      <c r="E14" s="172">
        <f t="shared" si="2"/>
        <v>5.7692307692307696E-2</v>
      </c>
      <c r="F14" s="1112">
        <v>5</v>
      </c>
      <c r="G14" s="172">
        <f t="shared" si="3"/>
        <v>4.1322314049586778E-2</v>
      </c>
    </row>
    <row r="15" spans="1:7" x14ac:dyDescent="0.15">
      <c r="A15" s="744" t="s">
        <v>17</v>
      </c>
      <c r="B15" s="1099">
        <v>15</v>
      </c>
      <c r="C15" s="1118">
        <f t="shared" si="1"/>
        <v>5.4151624548736461E-2</v>
      </c>
      <c r="D15" s="1112">
        <v>8</v>
      </c>
      <c r="E15" s="172">
        <f t="shared" si="2"/>
        <v>5.128205128205128E-2</v>
      </c>
      <c r="F15" s="1112">
        <v>7</v>
      </c>
      <c r="G15" s="172">
        <f t="shared" si="3"/>
        <v>5.7851239669421489E-2</v>
      </c>
    </row>
    <row r="16" spans="1:7" x14ac:dyDescent="0.15">
      <c r="A16" s="744" t="s">
        <v>18</v>
      </c>
      <c r="B16" s="1099">
        <v>8</v>
      </c>
      <c r="C16" s="1118">
        <f t="shared" si="1"/>
        <v>2.8880866425992781E-2</v>
      </c>
      <c r="D16" s="1112">
        <v>5</v>
      </c>
      <c r="E16" s="172">
        <f t="shared" si="2"/>
        <v>3.2051282051282048E-2</v>
      </c>
      <c r="F16" s="1112">
        <v>3</v>
      </c>
      <c r="G16" s="172">
        <f t="shared" si="3"/>
        <v>2.4793388429752067E-2</v>
      </c>
    </row>
    <row r="17" spans="1:7" x14ac:dyDescent="0.15">
      <c r="A17" s="744" t="s">
        <v>19</v>
      </c>
      <c r="B17" s="1099">
        <v>20</v>
      </c>
      <c r="C17" s="1118">
        <f t="shared" si="1"/>
        <v>7.2202166064981949E-2</v>
      </c>
      <c r="D17" s="1112">
        <v>12</v>
      </c>
      <c r="E17" s="172">
        <f t="shared" si="2"/>
        <v>7.6923076923076927E-2</v>
      </c>
      <c r="F17" s="1112">
        <v>8</v>
      </c>
      <c r="G17" s="172">
        <f t="shared" si="3"/>
        <v>6.6115702479338845E-2</v>
      </c>
    </row>
    <row r="18" spans="1:7" x14ac:dyDescent="0.15">
      <c r="A18" s="744" t="s">
        <v>20</v>
      </c>
      <c r="B18" s="1099">
        <v>10</v>
      </c>
      <c r="C18" s="1118">
        <f t="shared" si="1"/>
        <v>3.6101083032490974E-2</v>
      </c>
      <c r="D18" s="1112">
        <v>5</v>
      </c>
      <c r="E18" s="172">
        <f t="shared" si="2"/>
        <v>3.2051282051282048E-2</v>
      </c>
      <c r="F18" s="1112">
        <v>5</v>
      </c>
      <c r="G18" s="172">
        <f t="shared" si="3"/>
        <v>4.1322314049586778E-2</v>
      </c>
    </row>
    <row r="19" spans="1:7" x14ac:dyDescent="0.15">
      <c r="A19" s="744" t="s">
        <v>328</v>
      </c>
      <c r="B19" s="1099">
        <v>13</v>
      </c>
      <c r="C19" s="1118">
        <f t="shared" si="1"/>
        <v>4.6931407942238268E-2</v>
      </c>
      <c r="D19" s="1112">
        <v>7</v>
      </c>
      <c r="E19" s="172">
        <f t="shared" si="2"/>
        <v>4.4871794871794872E-2</v>
      </c>
      <c r="F19" s="1112">
        <v>6</v>
      </c>
      <c r="G19" s="172">
        <f t="shared" si="3"/>
        <v>4.9586776859504134E-2</v>
      </c>
    </row>
    <row r="20" spans="1:7" x14ac:dyDescent="0.15">
      <c r="A20" s="744" t="s">
        <v>602</v>
      </c>
      <c r="B20" s="1099">
        <v>18</v>
      </c>
      <c r="C20" s="1118">
        <f t="shared" si="1"/>
        <v>6.4981949458483748E-2</v>
      </c>
      <c r="D20" s="1112">
        <v>9</v>
      </c>
      <c r="E20" s="172">
        <f t="shared" si="2"/>
        <v>5.7692307692307696E-2</v>
      </c>
      <c r="F20" s="1112">
        <v>9</v>
      </c>
      <c r="G20" s="172">
        <f t="shared" si="3"/>
        <v>7.43801652892562E-2</v>
      </c>
    </row>
    <row r="21" spans="1:7" x14ac:dyDescent="0.15">
      <c r="A21" s="744" t="s">
        <v>23</v>
      </c>
      <c r="B21" s="1099">
        <v>10</v>
      </c>
      <c r="C21" s="1118">
        <f t="shared" si="1"/>
        <v>3.6101083032490974E-2</v>
      </c>
      <c r="D21" s="1112">
        <v>5</v>
      </c>
      <c r="E21" s="172">
        <f t="shared" si="2"/>
        <v>3.2051282051282048E-2</v>
      </c>
      <c r="F21" s="1112">
        <v>5</v>
      </c>
      <c r="G21" s="172">
        <f t="shared" si="3"/>
        <v>4.1322314049586778E-2</v>
      </c>
    </row>
    <row r="22" spans="1:7" x14ac:dyDescent="0.15">
      <c r="A22" s="744" t="s">
        <v>24</v>
      </c>
      <c r="B22" s="1099">
        <v>12</v>
      </c>
      <c r="C22" s="1118">
        <f t="shared" si="1"/>
        <v>4.3321299638989168E-2</v>
      </c>
      <c r="D22" s="1112">
        <v>8</v>
      </c>
      <c r="E22" s="172">
        <f t="shared" si="2"/>
        <v>5.128205128205128E-2</v>
      </c>
      <c r="F22" s="1112">
        <v>4</v>
      </c>
      <c r="G22" s="172">
        <f t="shared" si="3"/>
        <v>3.3057851239669422E-2</v>
      </c>
    </row>
    <row r="23" spans="1:7" x14ac:dyDescent="0.15">
      <c r="G23" s="1128"/>
    </row>
    <row r="24" spans="1:7" ht="10.5" customHeight="1" x14ac:dyDescent="0.15">
      <c r="A24" s="275" t="s">
        <v>1230</v>
      </c>
    </row>
    <row r="25" spans="1:7" ht="10.5" customHeight="1" x14ac:dyDescent="0.15">
      <c r="A25" s="289" t="s">
        <v>25</v>
      </c>
    </row>
    <row r="26" spans="1:7" x14ac:dyDescent="0.15">
      <c r="A26" s="166" t="s">
        <v>1158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J26"/>
  <sheetViews>
    <sheetView workbookViewId="0"/>
  </sheetViews>
  <sheetFormatPr baseColWidth="10" defaultColWidth="11.42578125" defaultRowHeight="10.5" x14ac:dyDescent="0.15"/>
  <cols>
    <col min="1" max="1" width="27.28515625" style="166" customWidth="1"/>
    <col min="2" max="2" width="16.85546875" style="166" customWidth="1"/>
    <col min="3" max="4" width="17.42578125" style="166" customWidth="1"/>
    <col min="5" max="5" width="17" style="166" customWidth="1"/>
    <col min="6" max="6" width="16.85546875" style="166" customWidth="1"/>
    <col min="7" max="7" width="17.28515625" style="166" customWidth="1"/>
    <col min="8" max="16384" width="11.42578125" style="166"/>
  </cols>
  <sheetData>
    <row r="2" spans="1:10" ht="15" customHeight="1" x14ac:dyDescent="0.15">
      <c r="A2" s="830" t="s">
        <v>1231</v>
      </c>
    </row>
    <row r="4" spans="1:10" ht="14.25" customHeight="1" x14ac:dyDescent="0.15">
      <c r="A4" s="1086" t="s">
        <v>5</v>
      </c>
      <c r="B4" s="1087" t="s">
        <v>103</v>
      </c>
      <c r="C4" s="1088"/>
      <c r="D4" s="1087" t="s">
        <v>157</v>
      </c>
      <c r="E4" s="1088"/>
      <c r="F4" s="1087" t="s">
        <v>158</v>
      </c>
      <c r="G4" s="1088"/>
    </row>
    <row r="5" spans="1:10" ht="22.5" customHeight="1" x14ac:dyDescent="0.15">
      <c r="A5" s="1089"/>
      <c r="B5" s="1124" t="s">
        <v>1222</v>
      </c>
      <c r="C5" s="873" t="s">
        <v>1223</v>
      </c>
      <c r="D5" s="1124" t="s">
        <v>1232</v>
      </c>
      <c r="E5" s="873" t="s">
        <v>1233</v>
      </c>
      <c r="F5" s="1124" t="s">
        <v>1234</v>
      </c>
      <c r="G5" s="873" t="s">
        <v>1235</v>
      </c>
    </row>
    <row r="6" spans="1:10" s="830" customFormat="1" x14ac:dyDescent="0.15">
      <c r="A6" s="830" t="s">
        <v>2</v>
      </c>
      <c r="B6" s="1099">
        <v>3294</v>
      </c>
      <c r="C6" s="1100">
        <v>1</v>
      </c>
      <c r="D6" s="1099">
        <v>1591</v>
      </c>
      <c r="E6" s="1118">
        <v>1</v>
      </c>
      <c r="F6" s="1099">
        <v>1703</v>
      </c>
      <c r="G6" s="1100">
        <v>1</v>
      </c>
      <c r="I6" s="941"/>
      <c r="J6" s="1129"/>
    </row>
    <row r="7" spans="1:10" x14ac:dyDescent="0.15">
      <c r="A7" s="744" t="s">
        <v>9</v>
      </c>
      <c r="B7" s="1099">
        <v>10</v>
      </c>
      <c r="C7" s="1100">
        <v>3.0358227079538553E-3</v>
      </c>
      <c r="D7" s="1112">
        <v>4</v>
      </c>
      <c r="E7" s="172">
        <v>2.51414204902577E-3</v>
      </c>
      <c r="F7" s="166">
        <v>6</v>
      </c>
      <c r="G7" s="817">
        <v>3.5231943628890195E-3</v>
      </c>
      <c r="I7" s="941"/>
      <c r="J7" s="1129"/>
    </row>
    <row r="8" spans="1:10" x14ac:dyDescent="0.15">
      <c r="A8" s="744" t="s">
        <v>10</v>
      </c>
      <c r="B8" s="1099">
        <v>81</v>
      </c>
      <c r="C8" s="1100">
        <v>2.4590163934426229E-2</v>
      </c>
      <c r="D8" s="1112">
        <v>33</v>
      </c>
      <c r="E8" s="172">
        <v>2.0741671904462602E-2</v>
      </c>
      <c r="F8" s="166">
        <v>48</v>
      </c>
      <c r="G8" s="817">
        <v>2.8185554903112156E-2</v>
      </c>
      <c r="I8" s="941"/>
      <c r="J8" s="1129"/>
    </row>
    <row r="9" spans="1:10" x14ac:dyDescent="0.15">
      <c r="A9" s="744" t="s">
        <v>11</v>
      </c>
      <c r="B9" s="1099">
        <v>73</v>
      </c>
      <c r="C9" s="1100">
        <v>2.2161505768063146E-2</v>
      </c>
      <c r="D9" s="1112">
        <v>46</v>
      </c>
      <c r="E9" s="172">
        <v>2.8912633563796353E-2</v>
      </c>
      <c r="F9" s="166">
        <v>27</v>
      </c>
      <c r="G9" s="817">
        <v>1.5854374633000587E-2</v>
      </c>
      <c r="I9" s="941"/>
      <c r="J9" s="1129"/>
    </row>
    <row r="10" spans="1:10" x14ac:dyDescent="0.15">
      <c r="A10" s="744" t="s">
        <v>12</v>
      </c>
      <c r="B10" s="1099">
        <v>39</v>
      </c>
      <c r="C10" s="1100">
        <v>1.1839708561020037E-2</v>
      </c>
      <c r="D10" s="1112">
        <v>21</v>
      </c>
      <c r="E10" s="172">
        <v>1.3199245757385292E-2</v>
      </c>
      <c r="F10" s="166">
        <v>18</v>
      </c>
      <c r="G10" s="817">
        <v>1.0569583088667059E-2</v>
      </c>
      <c r="I10" s="941"/>
      <c r="J10" s="1129"/>
    </row>
    <row r="11" spans="1:10" x14ac:dyDescent="0.15">
      <c r="A11" s="744" t="s">
        <v>13</v>
      </c>
      <c r="B11" s="1099">
        <v>105</v>
      </c>
      <c r="C11" s="1100">
        <v>3.1876138433515486E-2</v>
      </c>
      <c r="D11" s="1112">
        <v>57</v>
      </c>
      <c r="E11" s="172">
        <v>3.5826524198617225E-2</v>
      </c>
      <c r="F11" s="166">
        <v>48</v>
      </c>
      <c r="G11" s="817">
        <v>2.8185554903112156E-2</v>
      </c>
      <c r="I11" s="941"/>
      <c r="J11" s="1129"/>
    </row>
    <row r="12" spans="1:10" x14ac:dyDescent="0.15">
      <c r="A12" s="744" t="s">
        <v>14</v>
      </c>
      <c r="B12" s="1099">
        <v>507</v>
      </c>
      <c r="C12" s="1100">
        <v>0.15391621129326047</v>
      </c>
      <c r="D12" s="1112">
        <v>254</v>
      </c>
      <c r="E12" s="172">
        <v>0.15964802011313639</v>
      </c>
      <c r="F12" s="166">
        <v>253</v>
      </c>
      <c r="G12" s="817">
        <v>0.14856136230182032</v>
      </c>
      <c r="I12" s="941"/>
      <c r="J12" s="1129"/>
    </row>
    <row r="13" spans="1:10" x14ac:dyDescent="0.15">
      <c r="A13" s="744" t="s">
        <v>15</v>
      </c>
      <c r="B13" s="1099">
        <v>1579</v>
      </c>
      <c r="C13" s="1100">
        <v>0.4793564055859138</v>
      </c>
      <c r="D13" s="1112">
        <v>692</v>
      </c>
      <c r="E13" s="172">
        <v>0.43494657448145818</v>
      </c>
      <c r="F13" s="166">
        <v>887</v>
      </c>
      <c r="G13" s="817">
        <v>0.52084556664709336</v>
      </c>
      <c r="I13" s="941"/>
      <c r="J13" s="1129"/>
    </row>
    <row r="14" spans="1:10" x14ac:dyDescent="0.15">
      <c r="A14" s="744" t="s">
        <v>16</v>
      </c>
      <c r="B14" s="1099">
        <v>123</v>
      </c>
      <c r="C14" s="1100">
        <v>3.7340619307832425E-2</v>
      </c>
      <c r="D14" s="1112">
        <v>94</v>
      </c>
      <c r="E14" s="172">
        <v>5.9082338152105597E-2</v>
      </c>
      <c r="F14" s="166">
        <v>29</v>
      </c>
      <c r="G14" s="817">
        <v>1.7028772753963594E-2</v>
      </c>
      <c r="I14" s="941"/>
      <c r="J14" s="1129"/>
    </row>
    <row r="15" spans="1:10" x14ac:dyDescent="0.15">
      <c r="A15" s="744" t="s">
        <v>17</v>
      </c>
      <c r="B15" s="1099">
        <v>84</v>
      </c>
      <c r="C15" s="1100">
        <v>2.5500910746812388E-2</v>
      </c>
      <c r="D15" s="1112">
        <v>42</v>
      </c>
      <c r="E15" s="172">
        <v>2.6398491514770583E-2</v>
      </c>
      <c r="F15" s="166">
        <v>42</v>
      </c>
      <c r="G15" s="817">
        <v>2.4662360540223135E-2</v>
      </c>
      <c r="I15" s="941"/>
      <c r="J15" s="1129"/>
    </row>
    <row r="16" spans="1:10" x14ac:dyDescent="0.15">
      <c r="A16" s="744" t="s">
        <v>18</v>
      </c>
      <c r="B16" s="1099">
        <v>64</v>
      </c>
      <c r="C16" s="1100">
        <v>1.9429265330904676E-2</v>
      </c>
      <c r="D16" s="1112">
        <v>25</v>
      </c>
      <c r="E16" s="172">
        <v>1.5713387806411062E-2</v>
      </c>
      <c r="F16" s="166">
        <v>39</v>
      </c>
      <c r="G16" s="817">
        <v>2.2900763358778626E-2</v>
      </c>
      <c r="I16" s="941"/>
      <c r="J16" s="1129"/>
    </row>
    <row r="17" spans="1:10" x14ac:dyDescent="0.15">
      <c r="A17" s="744" t="s">
        <v>19</v>
      </c>
      <c r="B17" s="1099">
        <v>195</v>
      </c>
      <c r="C17" s="1100">
        <v>5.9198542805100181E-2</v>
      </c>
      <c r="D17" s="1112">
        <v>118</v>
      </c>
      <c r="E17" s="172">
        <v>7.4167190446260217E-2</v>
      </c>
      <c r="F17" s="166">
        <v>77</v>
      </c>
      <c r="G17" s="817">
        <v>4.5214327657075747E-2</v>
      </c>
      <c r="I17" s="941"/>
      <c r="J17" s="1129"/>
    </row>
    <row r="18" spans="1:10" x14ac:dyDescent="0.15">
      <c r="A18" s="744" t="s">
        <v>20</v>
      </c>
      <c r="B18" s="1099">
        <v>85</v>
      </c>
      <c r="C18" s="1100">
        <v>2.5804493017607771E-2</v>
      </c>
      <c r="D18" s="1112">
        <v>33</v>
      </c>
      <c r="E18" s="172">
        <v>2.0741671904462602E-2</v>
      </c>
      <c r="F18" s="166">
        <v>52</v>
      </c>
      <c r="G18" s="817">
        <v>3.0534351145038167E-2</v>
      </c>
      <c r="I18" s="941"/>
      <c r="J18" s="1129"/>
    </row>
    <row r="19" spans="1:10" x14ac:dyDescent="0.15">
      <c r="A19" s="744" t="s">
        <v>328</v>
      </c>
      <c r="B19" s="1099">
        <v>108</v>
      </c>
      <c r="C19" s="1100">
        <v>3.2786885245901641E-2</v>
      </c>
      <c r="D19" s="1112">
        <v>47</v>
      </c>
      <c r="E19" s="172">
        <v>2.9541169076052799E-2</v>
      </c>
      <c r="F19" s="166">
        <v>61</v>
      </c>
      <c r="G19" s="817">
        <v>3.5819142689371697E-2</v>
      </c>
      <c r="I19" s="941"/>
      <c r="J19" s="1129"/>
    </row>
    <row r="20" spans="1:10" x14ac:dyDescent="0.15">
      <c r="A20" s="744" t="s">
        <v>602</v>
      </c>
      <c r="B20" s="1099">
        <v>137</v>
      </c>
      <c r="C20" s="1100">
        <v>4.1590771098967819E-2</v>
      </c>
      <c r="D20" s="1112">
        <v>70</v>
      </c>
      <c r="E20" s="172">
        <v>4.3997485857950977E-2</v>
      </c>
      <c r="F20" s="166">
        <v>67</v>
      </c>
      <c r="G20" s="817">
        <v>3.9342337052260715E-2</v>
      </c>
      <c r="I20" s="941"/>
      <c r="J20" s="1129"/>
    </row>
    <row r="21" spans="1:10" x14ac:dyDescent="0.15">
      <c r="A21" s="744" t="s">
        <v>23</v>
      </c>
      <c r="B21" s="1099">
        <v>44</v>
      </c>
      <c r="C21" s="1100">
        <v>1.3357619914996965E-2</v>
      </c>
      <c r="D21" s="1112">
        <v>27</v>
      </c>
      <c r="E21" s="172">
        <v>1.6970458830923948E-2</v>
      </c>
      <c r="F21" s="166">
        <v>17</v>
      </c>
      <c r="G21" s="817">
        <v>9.982384028185555E-3</v>
      </c>
      <c r="I21" s="941"/>
      <c r="J21" s="1129"/>
    </row>
    <row r="22" spans="1:10" x14ac:dyDescent="0.15">
      <c r="A22" s="744" t="s">
        <v>24</v>
      </c>
      <c r="B22" s="1099">
        <v>60</v>
      </c>
      <c r="C22" s="1100">
        <v>1.8214936247723135E-2</v>
      </c>
      <c r="D22" s="1112">
        <v>28</v>
      </c>
      <c r="E22" s="172">
        <v>1.759899434318039E-2</v>
      </c>
      <c r="F22" s="166">
        <v>32</v>
      </c>
      <c r="G22" s="817">
        <v>1.8790369935408103E-2</v>
      </c>
      <c r="I22" s="941"/>
      <c r="J22" s="1129"/>
    </row>
    <row r="23" spans="1:10" x14ac:dyDescent="0.15">
      <c r="A23" s="744"/>
      <c r="B23" s="1099"/>
      <c r="C23" s="1100"/>
      <c r="D23" s="1112"/>
      <c r="E23" s="172"/>
      <c r="G23" s="817"/>
      <c r="I23" s="941"/>
      <c r="J23" s="1129"/>
    </row>
    <row r="24" spans="1:10" x14ac:dyDescent="0.15">
      <c r="A24" s="166" t="s">
        <v>1236</v>
      </c>
    </row>
    <row r="25" spans="1:10" ht="10.5" customHeight="1" x14ac:dyDescent="0.15">
      <c r="A25" s="275" t="s">
        <v>1230</v>
      </c>
    </row>
    <row r="26" spans="1:10" x14ac:dyDescent="0.15">
      <c r="A26" s="166" t="s">
        <v>1158</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C17"/>
  <sheetViews>
    <sheetView workbookViewId="0"/>
  </sheetViews>
  <sheetFormatPr baseColWidth="10" defaultColWidth="11.42578125" defaultRowHeight="10.5" x14ac:dyDescent="0.15"/>
  <cols>
    <col min="1" max="1" width="30.85546875" style="166" customWidth="1"/>
    <col min="2" max="3" width="16.42578125" style="166" customWidth="1"/>
    <col min="4" max="16384" width="11.42578125" style="166"/>
  </cols>
  <sheetData>
    <row r="2" spans="1:3" ht="15" customHeight="1" x14ac:dyDescent="0.15">
      <c r="A2" s="830" t="s">
        <v>1237</v>
      </c>
    </row>
    <row r="4" spans="1:3" ht="21" x14ac:dyDescent="0.15">
      <c r="A4" s="1130" t="s">
        <v>1238</v>
      </c>
      <c r="B4" s="1110" t="s">
        <v>1239</v>
      </c>
      <c r="C4" s="1110" t="s">
        <v>1240</v>
      </c>
    </row>
    <row r="5" spans="1:3" ht="11.25" customHeight="1" x14ac:dyDescent="0.15">
      <c r="A5" s="830" t="s">
        <v>2</v>
      </c>
      <c r="B5" s="1099">
        <v>277</v>
      </c>
      <c r="C5" s="1131">
        <v>1</v>
      </c>
    </row>
    <row r="6" spans="1:3" ht="11.25" customHeight="1" x14ac:dyDescent="0.15">
      <c r="A6" s="166" t="s">
        <v>1241</v>
      </c>
      <c r="B6" s="1112">
        <v>124</v>
      </c>
      <c r="C6" s="1132">
        <v>0.44765342960288806</v>
      </c>
    </row>
    <row r="7" spans="1:3" ht="11.25" customHeight="1" x14ac:dyDescent="0.15">
      <c r="A7" s="166" t="s">
        <v>1242</v>
      </c>
      <c r="B7" s="1112">
        <v>37</v>
      </c>
      <c r="C7" s="1132">
        <v>0.13357400722021662</v>
      </c>
    </row>
    <row r="8" spans="1:3" ht="11.25" customHeight="1" x14ac:dyDescent="0.15">
      <c r="A8" s="166" t="s">
        <v>1243</v>
      </c>
      <c r="B8" s="1112">
        <v>109</v>
      </c>
      <c r="C8" s="1132">
        <v>0.39350180505415161</v>
      </c>
    </row>
    <row r="9" spans="1:3" ht="11.25" customHeight="1" x14ac:dyDescent="0.15">
      <c r="A9" s="166" t="s">
        <v>1244</v>
      </c>
      <c r="B9" s="1112">
        <v>146</v>
      </c>
      <c r="C9" s="1132">
        <v>0.52707581227436828</v>
      </c>
    </row>
    <row r="10" spans="1:3" ht="11.25" customHeight="1" x14ac:dyDescent="0.15">
      <c r="A10" s="166" t="s">
        <v>1245</v>
      </c>
      <c r="B10" s="1112">
        <v>32</v>
      </c>
      <c r="C10" s="1132">
        <v>0.11552346570397112</v>
      </c>
    </row>
    <row r="11" spans="1:3" ht="11.25" customHeight="1" x14ac:dyDescent="0.15">
      <c r="A11" s="166" t="s">
        <v>1246</v>
      </c>
      <c r="B11" s="1112">
        <v>168</v>
      </c>
      <c r="C11" s="1132">
        <v>0.60649819494584833</v>
      </c>
    </row>
    <row r="12" spans="1:3" ht="11.25" customHeight="1" x14ac:dyDescent="0.15">
      <c r="A12" s="166" t="s">
        <v>1247</v>
      </c>
      <c r="B12" s="1112">
        <v>253</v>
      </c>
      <c r="C12" s="1132">
        <v>0.91335740072202165</v>
      </c>
    </row>
    <row r="13" spans="1:3" ht="11.25" customHeight="1" x14ac:dyDescent="0.15">
      <c r="A13" s="166" t="s">
        <v>1248</v>
      </c>
      <c r="B13" s="1112">
        <v>47</v>
      </c>
      <c r="C13" s="1132">
        <v>0.16967509025270758</v>
      </c>
    </row>
    <row r="15" spans="1:3" ht="10.5" customHeight="1" x14ac:dyDescent="0.15">
      <c r="A15" s="275" t="s">
        <v>1230</v>
      </c>
    </row>
    <row r="16" spans="1:3" x14ac:dyDescent="0.15">
      <c r="A16" s="166" t="s">
        <v>1249</v>
      </c>
    </row>
    <row r="17" spans="1:1" x14ac:dyDescent="0.15">
      <c r="A17" s="166" t="s">
        <v>1158</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C24"/>
  <sheetViews>
    <sheetView workbookViewId="0"/>
  </sheetViews>
  <sheetFormatPr baseColWidth="10" defaultColWidth="11.42578125" defaultRowHeight="10.5" x14ac:dyDescent="0.15"/>
  <cols>
    <col min="1" max="1" width="34.28515625" style="166" customWidth="1"/>
    <col min="2" max="3" width="15.5703125" style="166" customWidth="1"/>
    <col min="4" max="16384" width="11.42578125" style="166"/>
  </cols>
  <sheetData>
    <row r="2" spans="1:3" ht="15" customHeight="1" x14ac:dyDescent="0.15">
      <c r="A2" s="830" t="s">
        <v>1250</v>
      </c>
    </row>
    <row r="4" spans="1:3" ht="21" x14ac:dyDescent="0.15">
      <c r="A4" s="835" t="s">
        <v>1251</v>
      </c>
      <c r="B4" s="873" t="s">
        <v>1155</v>
      </c>
      <c r="C4" s="873" t="s">
        <v>1156</v>
      </c>
    </row>
    <row r="5" spans="1:3" ht="11.25" customHeight="1" x14ac:dyDescent="0.15">
      <c r="A5" s="830" t="s">
        <v>2</v>
      </c>
      <c r="B5" s="830">
        <v>277</v>
      </c>
      <c r="C5" s="1100">
        <f>B5/$B$5</f>
        <v>1</v>
      </c>
    </row>
    <row r="6" spans="1:3" ht="11.25" customHeight="1" x14ac:dyDescent="0.15">
      <c r="A6" s="166" t="s">
        <v>1252</v>
      </c>
      <c r="B6" s="166">
        <v>27</v>
      </c>
      <c r="C6" s="817">
        <f t="shared" ref="C6:C13" si="0">B6/$B$5</f>
        <v>9.7472924187725629E-2</v>
      </c>
    </row>
    <row r="7" spans="1:3" ht="11.25" customHeight="1" x14ac:dyDescent="0.15">
      <c r="A7" s="166" t="s">
        <v>1253</v>
      </c>
      <c r="B7" s="166">
        <v>46</v>
      </c>
      <c r="C7" s="817">
        <f t="shared" si="0"/>
        <v>0.16606498194945848</v>
      </c>
    </row>
    <row r="8" spans="1:3" ht="11.25" customHeight="1" x14ac:dyDescent="0.15">
      <c r="A8" s="166" t="s">
        <v>1254</v>
      </c>
      <c r="B8" s="166">
        <v>8</v>
      </c>
      <c r="C8" s="817">
        <f t="shared" si="0"/>
        <v>2.8880866425992781E-2</v>
      </c>
    </row>
    <row r="9" spans="1:3" ht="11.25" customHeight="1" x14ac:dyDescent="0.15">
      <c r="A9" s="166" t="s">
        <v>1255</v>
      </c>
      <c r="B9" s="166">
        <v>17</v>
      </c>
      <c r="C9" s="817">
        <f t="shared" si="0"/>
        <v>6.1371841155234655E-2</v>
      </c>
    </row>
    <row r="10" spans="1:3" ht="11.25" customHeight="1" x14ac:dyDescent="0.15">
      <c r="A10" s="166" t="s">
        <v>1256</v>
      </c>
      <c r="B10" s="166">
        <v>135</v>
      </c>
      <c r="C10" s="817">
        <f t="shared" si="0"/>
        <v>0.48736462093862815</v>
      </c>
    </row>
    <row r="11" spans="1:3" ht="11.25" customHeight="1" x14ac:dyDescent="0.15">
      <c r="A11" s="166" t="s">
        <v>1257</v>
      </c>
      <c r="B11" s="166">
        <v>13</v>
      </c>
      <c r="C11" s="817">
        <f t="shared" si="0"/>
        <v>4.6931407942238268E-2</v>
      </c>
    </row>
    <row r="12" spans="1:3" s="251" customFormat="1" ht="11.25" customHeight="1" x14ac:dyDescent="0.15">
      <c r="A12" s="251" t="s">
        <v>1258</v>
      </c>
      <c r="B12" s="251">
        <v>10</v>
      </c>
      <c r="C12" s="817">
        <f t="shared" si="0"/>
        <v>3.6101083032490974E-2</v>
      </c>
    </row>
    <row r="13" spans="1:3" s="251" customFormat="1" ht="11.25" customHeight="1" x14ac:dyDescent="0.15">
      <c r="A13" s="251" t="s">
        <v>1259</v>
      </c>
      <c r="B13" s="251">
        <v>21</v>
      </c>
      <c r="C13" s="817">
        <f t="shared" si="0"/>
        <v>7.5812274368231042E-2</v>
      </c>
    </row>
    <row r="15" spans="1:3" ht="10.5" customHeight="1" x14ac:dyDescent="0.15">
      <c r="A15" s="275" t="s">
        <v>1230</v>
      </c>
    </row>
    <row r="16" spans="1:3" x14ac:dyDescent="0.15">
      <c r="A16" s="484" t="s">
        <v>1260</v>
      </c>
    </row>
    <row r="17" spans="1:1" x14ac:dyDescent="0.15">
      <c r="A17" s="484" t="s">
        <v>1261</v>
      </c>
    </row>
    <row r="18" spans="1:1" x14ac:dyDescent="0.15">
      <c r="A18" s="484" t="s">
        <v>1262</v>
      </c>
    </row>
    <row r="19" spans="1:1" x14ac:dyDescent="0.15">
      <c r="A19" s="484" t="s">
        <v>1263</v>
      </c>
    </row>
    <row r="20" spans="1:1" x14ac:dyDescent="0.15">
      <c r="A20" s="484" t="s">
        <v>1264</v>
      </c>
    </row>
    <row r="21" spans="1:1" x14ac:dyDescent="0.15">
      <c r="A21" s="484" t="s">
        <v>1265</v>
      </c>
    </row>
    <row r="22" spans="1:1" x14ac:dyDescent="0.15">
      <c r="A22" s="484" t="s">
        <v>1266</v>
      </c>
    </row>
    <row r="23" spans="1:1" x14ac:dyDescent="0.15">
      <c r="A23" s="484" t="s">
        <v>1267</v>
      </c>
    </row>
    <row r="24" spans="1:1" x14ac:dyDescent="0.15">
      <c r="A24" s="484" t="s">
        <v>1158</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2:F24"/>
  <sheetViews>
    <sheetView workbookViewId="0"/>
  </sheetViews>
  <sheetFormatPr baseColWidth="10" defaultColWidth="11.42578125" defaultRowHeight="10.5" x14ac:dyDescent="0.15"/>
  <cols>
    <col min="1" max="1" width="34" style="166" customWidth="1"/>
    <col min="2" max="3" width="15.85546875" style="166" customWidth="1"/>
    <col min="4" max="16384" width="11.42578125" style="166"/>
  </cols>
  <sheetData>
    <row r="2" spans="1:6" ht="15" customHeight="1" x14ac:dyDescent="0.15">
      <c r="A2" s="203" t="s">
        <v>1268</v>
      </c>
    </row>
    <row r="4" spans="1:6" ht="21" x14ac:dyDescent="0.15">
      <c r="A4" s="835" t="s">
        <v>1269</v>
      </c>
      <c r="B4" s="873" t="s">
        <v>1155</v>
      </c>
      <c r="C4" s="873" t="s">
        <v>1156</v>
      </c>
    </row>
    <row r="5" spans="1:6" x14ac:dyDescent="0.15">
      <c r="A5" s="830" t="s">
        <v>2</v>
      </c>
      <c r="B5" s="1099">
        <v>277</v>
      </c>
      <c r="C5" s="1131">
        <v>1</v>
      </c>
      <c r="E5" s="830"/>
      <c r="F5" s="830"/>
    </row>
    <row r="6" spans="1:6" ht="11.25" x14ac:dyDescent="0.15">
      <c r="A6" s="166" t="s">
        <v>1252</v>
      </c>
      <c r="B6" s="1112">
        <v>110</v>
      </c>
      <c r="C6" s="1132">
        <v>0.3971119133574007</v>
      </c>
      <c r="E6" s="1133"/>
    </row>
    <row r="7" spans="1:6" ht="11.25" x14ac:dyDescent="0.15">
      <c r="A7" s="166" t="s">
        <v>1253</v>
      </c>
      <c r="B7" s="1112">
        <v>150</v>
      </c>
      <c r="C7" s="1132">
        <v>0.54151624548736466</v>
      </c>
      <c r="E7" s="1133"/>
    </row>
    <row r="8" spans="1:6" ht="11.25" x14ac:dyDescent="0.15">
      <c r="A8" s="166" t="s">
        <v>1254</v>
      </c>
      <c r="B8" s="1112">
        <v>41</v>
      </c>
      <c r="C8" s="1132">
        <v>0.14801444043321299</v>
      </c>
      <c r="E8" s="1133"/>
    </row>
    <row r="9" spans="1:6" ht="11.25" x14ac:dyDescent="0.15">
      <c r="A9" s="166" t="s">
        <v>1255</v>
      </c>
      <c r="B9" s="1112">
        <v>69</v>
      </c>
      <c r="C9" s="1132">
        <v>0.24909747292418771</v>
      </c>
      <c r="E9" s="1133"/>
    </row>
    <row r="10" spans="1:6" ht="11.25" x14ac:dyDescent="0.15">
      <c r="A10" s="166" t="s">
        <v>1256</v>
      </c>
      <c r="B10" s="1112">
        <v>227</v>
      </c>
      <c r="C10" s="1132">
        <v>0.81949458483754511</v>
      </c>
      <c r="E10" s="1133"/>
    </row>
    <row r="11" spans="1:6" ht="11.25" x14ac:dyDescent="0.15">
      <c r="A11" s="166" t="s">
        <v>1257</v>
      </c>
      <c r="B11" s="1112">
        <v>86</v>
      </c>
      <c r="C11" s="1132">
        <v>0.31046931407942241</v>
      </c>
      <c r="E11" s="1133"/>
    </row>
    <row r="12" spans="1:6" ht="11.25" x14ac:dyDescent="0.15">
      <c r="A12" s="166" t="s">
        <v>1270</v>
      </c>
      <c r="B12" s="1112">
        <v>48</v>
      </c>
      <c r="C12" s="1132">
        <v>0.17328519855595667</v>
      </c>
      <c r="E12" s="1133"/>
    </row>
    <row r="13" spans="1:6" x14ac:dyDescent="0.15">
      <c r="A13" s="166" t="s">
        <v>1259</v>
      </c>
      <c r="B13" s="1112">
        <v>49</v>
      </c>
      <c r="C13" s="1132">
        <v>0.17689530685920576</v>
      </c>
      <c r="E13" s="1133"/>
    </row>
    <row r="14" spans="1:6" ht="12.75" customHeight="1" x14ac:dyDescent="0.15"/>
    <row r="15" spans="1:6" ht="10.5" customHeight="1" x14ac:dyDescent="0.15">
      <c r="A15" s="275" t="s">
        <v>1230</v>
      </c>
    </row>
    <row r="16" spans="1:6" x14ac:dyDescent="0.15">
      <c r="A16" s="166" t="s">
        <v>1271</v>
      </c>
    </row>
    <row r="17" spans="1:1" x14ac:dyDescent="0.15">
      <c r="A17" s="166" t="s">
        <v>1261</v>
      </c>
    </row>
    <row r="18" spans="1:1" x14ac:dyDescent="0.15">
      <c r="A18" s="166" t="s">
        <v>1262</v>
      </c>
    </row>
    <row r="19" spans="1:1" x14ac:dyDescent="0.15">
      <c r="A19" s="166" t="s">
        <v>1263</v>
      </c>
    </row>
    <row r="20" spans="1:1" x14ac:dyDescent="0.15">
      <c r="A20" s="166" t="s">
        <v>1264</v>
      </c>
    </row>
    <row r="21" spans="1:1" x14ac:dyDescent="0.15">
      <c r="A21" s="166" t="s">
        <v>1265</v>
      </c>
    </row>
    <row r="22" spans="1:1" x14ac:dyDescent="0.15">
      <c r="A22" s="166" t="s">
        <v>1266</v>
      </c>
    </row>
    <row r="23" spans="1:1" x14ac:dyDescent="0.15">
      <c r="A23" s="166" t="s">
        <v>1267</v>
      </c>
    </row>
    <row r="24" spans="1:1" x14ac:dyDescent="0.15">
      <c r="A24" s="166" t="s">
        <v>1158</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2:C13"/>
  <sheetViews>
    <sheetView workbookViewId="0"/>
  </sheetViews>
  <sheetFormatPr baseColWidth="10" defaultColWidth="11.42578125" defaultRowHeight="10.5" x14ac:dyDescent="0.15"/>
  <cols>
    <col min="1" max="1" width="27.7109375" style="166" customWidth="1"/>
    <col min="2" max="3" width="19" style="166" customWidth="1"/>
    <col min="4" max="16384" width="11.42578125" style="166"/>
  </cols>
  <sheetData>
    <row r="2" spans="1:3" ht="15" customHeight="1" x14ac:dyDescent="0.15">
      <c r="A2" s="830" t="s">
        <v>1272</v>
      </c>
    </row>
    <row r="4" spans="1:3" ht="21" x14ac:dyDescent="0.15">
      <c r="A4" s="925" t="s">
        <v>1273</v>
      </c>
      <c r="B4" s="873" t="s">
        <v>1155</v>
      </c>
      <c r="C4" s="873" t="s">
        <v>1156</v>
      </c>
    </row>
    <row r="5" spans="1:3" x14ac:dyDescent="0.15">
      <c r="A5" s="830" t="s">
        <v>2</v>
      </c>
      <c r="B5" s="1117">
        <v>277</v>
      </c>
      <c r="C5" s="1100">
        <v>1</v>
      </c>
    </row>
    <row r="6" spans="1:3" x14ac:dyDescent="0.15">
      <c r="A6" s="166" t="s">
        <v>1192</v>
      </c>
      <c r="B6" s="1112">
        <v>88</v>
      </c>
      <c r="C6" s="817">
        <v>0.3176895306859206</v>
      </c>
    </row>
    <row r="7" spans="1:3" x14ac:dyDescent="0.15">
      <c r="A7" s="166" t="s">
        <v>1274</v>
      </c>
      <c r="B7" s="1112">
        <v>97</v>
      </c>
      <c r="C7" s="817">
        <v>0.35018050541516244</v>
      </c>
    </row>
    <row r="8" spans="1:3" x14ac:dyDescent="0.15">
      <c r="A8" s="166" t="s">
        <v>1275</v>
      </c>
      <c r="B8" s="1112">
        <v>75</v>
      </c>
      <c r="C8" s="817">
        <v>0.27075812274368233</v>
      </c>
    </row>
    <row r="9" spans="1:3" x14ac:dyDescent="0.15">
      <c r="A9" s="166" t="s">
        <v>1276</v>
      </c>
      <c r="B9" s="1112">
        <v>17</v>
      </c>
      <c r="C9" s="817">
        <v>6.1371841155234655E-2</v>
      </c>
    </row>
    <row r="11" spans="1:3" ht="10.5" customHeight="1" x14ac:dyDescent="0.15">
      <c r="A11" s="275" t="s">
        <v>1230</v>
      </c>
    </row>
    <row r="12" spans="1:3" x14ac:dyDescent="0.15">
      <c r="A12" s="166" t="s">
        <v>1277</v>
      </c>
    </row>
    <row r="13" spans="1:3" x14ac:dyDescent="0.15">
      <c r="A13" s="166" t="s">
        <v>1158</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C24"/>
  <sheetViews>
    <sheetView workbookViewId="0"/>
  </sheetViews>
  <sheetFormatPr baseColWidth="10" defaultColWidth="11.42578125" defaultRowHeight="10.5" x14ac:dyDescent="0.15"/>
  <cols>
    <col min="1" max="1" width="21.42578125" style="166" customWidth="1"/>
    <col min="2" max="2" width="17" style="166" customWidth="1"/>
    <col min="3" max="3" width="18.85546875" style="166" customWidth="1"/>
    <col min="4" max="16384" width="11.42578125" style="166"/>
  </cols>
  <sheetData>
    <row r="2" spans="1:3" ht="15" customHeight="1" x14ac:dyDescent="0.15">
      <c r="A2" s="830" t="s">
        <v>1278</v>
      </c>
    </row>
    <row r="4" spans="1:3" ht="21" x14ac:dyDescent="0.15">
      <c r="A4" s="1134" t="s">
        <v>5</v>
      </c>
      <c r="B4" s="873" t="s">
        <v>1279</v>
      </c>
      <c r="C4" s="873" t="s">
        <v>1280</v>
      </c>
    </row>
    <row r="5" spans="1:3" ht="11.25" customHeight="1" x14ac:dyDescent="0.15">
      <c r="A5" s="830" t="s">
        <v>2</v>
      </c>
      <c r="B5" s="1135">
        <v>3513040</v>
      </c>
      <c r="C5" s="1100">
        <v>1</v>
      </c>
    </row>
    <row r="6" spans="1:3" ht="11.25" customHeight="1" x14ac:dyDescent="0.15">
      <c r="A6" s="744" t="s">
        <v>9</v>
      </c>
      <c r="B6" s="1136">
        <v>5050</v>
      </c>
      <c r="C6" s="817">
        <v>1.4375014232687359E-3</v>
      </c>
    </row>
    <row r="7" spans="1:3" ht="11.25" customHeight="1" x14ac:dyDescent="0.15">
      <c r="A7" s="744" t="s">
        <v>10</v>
      </c>
      <c r="B7" s="1136">
        <v>104245</v>
      </c>
      <c r="C7" s="817">
        <v>2.9673729874980074E-2</v>
      </c>
    </row>
    <row r="8" spans="1:3" ht="11.25" customHeight="1" x14ac:dyDescent="0.15">
      <c r="A8" s="744" t="s">
        <v>11</v>
      </c>
      <c r="B8" s="1136">
        <v>62770</v>
      </c>
      <c r="C8" s="817">
        <v>1.7867715710609616E-2</v>
      </c>
    </row>
    <row r="9" spans="1:3" ht="11.25" customHeight="1" x14ac:dyDescent="0.15">
      <c r="A9" s="744" t="s">
        <v>12</v>
      </c>
      <c r="B9" s="1136">
        <v>23143</v>
      </c>
      <c r="C9" s="817">
        <v>6.5877416710313575E-3</v>
      </c>
    </row>
    <row r="10" spans="1:3" ht="11.25" customHeight="1" x14ac:dyDescent="0.15">
      <c r="A10" s="744" t="s">
        <v>13</v>
      </c>
      <c r="B10" s="1136">
        <v>105753</v>
      </c>
      <c r="C10" s="817">
        <v>3.0102987725730421E-2</v>
      </c>
    </row>
    <row r="11" spans="1:3" ht="11.25" customHeight="1" x14ac:dyDescent="0.15">
      <c r="A11" s="744" t="s">
        <v>14</v>
      </c>
      <c r="B11" s="1136">
        <v>576046</v>
      </c>
      <c r="C11" s="817">
        <v>0.16397365244916084</v>
      </c>
    </row>
    <row r="12" spans="1:3" ht="11.25" customHeight="1" x14ac:dyDescent="0.15">
      <c r="A12" s="744" t="s">
        <v>15</v>
      </c>
      <c r="B12" s="1136">
        <v>1775487</v>
      </c>
      <c r="C12" s="817">
        <v>0.50539902762279965</v>
      </c>
    </row>
    <row r="13" spans="1:3" ht="11.25" customHeight="1" x14ac:dyDescent="0.15">
      <c r="A13" s="744" t="s">
        <v>16</v>
      </c>
      <c r="B13" s="1136">
        <v>57260</v>
      </c>
      <c r="C13" s="817">
        <v>1.6299273563637192E-2</v>
      </c>
    </row>
    <row r="14" spans="1:3" ht="11.25" customHeight="1" x14ac:dyDescent="0.15">
      <c r="A14" s="744" t="s">
        <v>17</v>
      </c>
      <c r="B14" s="1136">
        <v>58596</v>
      </c>
      <c r="C14" s="817">
        <v>1.6679570969872246E-2</v>
      </c>
    </row>
    <row r="15" spans="1:3" ht="11.25" customHeight="1" x14ac:dyDescent="0.15">
      <c r="A15" s="744" t="s">
        <v>18</v>
      </c>
      <c r="B15" s="1136">
        <v>38077</v>
      </c>
      <c r="C15" s="817">
        <v>1.0838760731446269E-2</v>
      </c>
    </row>
    <row r="16" spans="1:3" ht="11.25" customHeight="1" x14ac:dyDescent="0.15">
      <c r="A16" s="744" t="s">
        <v>19</v>
      </c>
      <c r="B16" s="1136">
        <v>120082</v>
      </c>
      <c r="C16" s="817">
        <v>3.4181791269100266E-2</v>
      </c>
    </row>
    <row r="17" spans="1:3" ht="11.25" customHeight="1" x14ac:dyDescent="0.15">
      <c r="A17" s="744" t="s">
        <v>20</v>
      </c>
      <c r="B17" s="1136">
        <v>86898</v>
      </c>
      <c r="C17" s="817">
        <v>2.4735841322615172E-2</v>
      </c>
    </row>
    <row r="18" spans="1:3" ht="11.25" customHeight="1" x14ac:dyDescent="0.15">
      <c r="A18" s="744" t="s">
        <v>328</v>
      </c>
      <c r="B18" s="1136">
        <v>260844</v>
      </c>
      <c r="C18" s="817">
        <v>7.4250222029922805E-2</v>
      </c>
    </row>
    <row r="19" spans="1:3" ht="11.25" customHeight="1" x14ac:dyDescent="0.15">
      <c r="A19" s="744" t="s">
        <v>602</v>
      </c>
      <c r="B19" s="1136">
        <v>129071</v>
      </c>
      <c r="C19" s="817">
        <v>3.6740543802518615E-2</v>
      </c>
    </row>
    <row r="20" spans="1:3" ht="11.25" customHeight="1" x14ac:dyDescent="0.15">
      <c r="A20" s="744" t="s">
        <v>23</v>
      </c>
      <c r="B20" s="1136">
        <v>34320</v>
      </c>
      <c r="C20" s="817">
        <v>9.7693166032837651E-3</v>
      </c>
    </row>
    <row r="21" spans="1:3" ht="11.25" customHeight="1" x14ac:dyDescent="0.15">
      <c r="A21" s="744" t="s">
        <v>24</v>
      </c>
      <c r="B21" s="1136">
        <v>75398</v>
      </c>
      <c r="C21" s="817">
        <v>2.1462323230022999E-2</v>
      </c>
    </row>
    <row r="23" spans="1:3" ht="10.5" customHeight="1" x14ac:dyDescent="0.15">
      <c r="A23" s="275" t="s">
        <v>1230</v>
      </c>
    </row>
    <row r="24" spans="1:3" x14ac:dyDescent="0.15">
      <c r="A24" s="166" t="s">
        <v>1158</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E14"/>
  <sheetViews>
    <sheetView workbookViewId="0"/>
  </sheetViews>
  <sheetFormatPr baseColWidth="10" defaultColWidth="11.42578125" defaultRowHeight="10.5" x14ac:dyDescent="0.15"/>
  <cols>
    <col min="1" max="1" width="39.85546875" style="166" customWidth="1"/>
    <col min="2" max="3" width="15.28515625" style="166" customWidth="1"/>
    <col min="4" max="16384" width="11.42578125" style="166"/>
  </cols>
  <sheetData>
    <row r="2" spans="1:5" ht="15" customHeight="1" x14ac:dyDescent="0.15">
      <c r="A2" s="830" t="s">
        <v>1281</v>
      </c>
    </row>
    <row r="4" spans="1:5" ht="21" x14ac:dyDescent="0.15">
      <c r="A4" s="833" t="s">
        <v>1282</v>
      </c>
      <c r="B4" s="873" t="s">
        <v>1155</v>
      </c>
      <c r="C4" s="1116" t="s">
        <v>1156</v>
      </c>
    </row>
    <row r="5" spans="1:5" x14ac:dyDescent="0.15">
      <c r="A5" s="830" t="s">
        <v>1283</v>
      </c>
      <c r="B5" s="830">
        <v>261</v>
      </c>
      <c r="C5" s="1131">
        <v>0.9422382671480144</v>
      </c>
      <c r="E5" s="172"/>
    </row>
    <row r="6" spans="1:5" x14ac:dyDescent="0.15">
      <c r="A6" s="830" t="s">
        <v>1284</v>
      </c>
      <c r="B6" s="830">
        <v>277</v>
      </c>
      <c r="C6" s="1100">
        <f>B6/$B$6</f>
        <v>1</v>
      </c>
      <c r="D6" s="1118"/>
    </row>
    <row r="7" spans="1:5" x14ac:dyDescent="0.15">
      <c r="A7" s="166" t="s">
        <v>1285</v>
      </c>
      <c r="B7" s="166">
        <v>96</v>
      </c>
      <c r="C7" s="817">
        <f t="shared" ref="C7:C10" si="0">B7/$B$6</f>
        <v>0.34657039711191334</v>
      </c>
      <c r="D7" s="172"/>
    </row>
    <row r="8" spans="1:5" x14ac:dyDescent="0.15">
      <c r="A8" s="166" t="s">
        <v>1286</v>
      </c>
      <c r="B8" s="166">
        <v>123</v>
      </c>
      <c r="C8" s="817">
        <f t="shared" si="0"/>
        <v>0.44404332129963897</v>
      </c>
      <c r="D8" s="172"/>
    </row>
    <row r="9" spans="1:5" x14ac:dyDescent="0.15">
      <c r="A9" s="166" t="s">
        <v>1287</v>
      </c>
      <c r="B9" s="166">
        <v>42</v>
      </c>
      <c r="C9" s="817">
        <f t="shared" si="0"/>
        <v>0.15162454873646208</v>
      </c>
      <c r="D9" s="172"/>
    </row>
    <row r="10" spans="1:5" ht="11.25" x14ac:dyDescent="0.15">
      <c r="A10" s="166" t="s">
        <v>1288</v>
      </c>
      <c r="B10" s="166">
        <v>16</v>
      </c>
      <c r="C10" s="817">
        <f t="shared" si="0"/>
        <v>5.7761732851985562E-2</v>
      </c>
      <c r="D10" s="172"/>
    </row>
    <row r="12" spans="1:5" ht="10.5" customHeight="1" x14ac:dyDescent="0.15">
      <c r="A12" s="275" t="s">
        <v>1230</v>
      </c>
    </row>
    <row r="13" spans="1:5" ht="10.5" customHeight="1" x14ac:dyDescent="0.15">
      <c r="A13" s="102" t="s">
        <v>1289</v>
      </c>
    </row>
    <row r="14" spans="1:5" x14ac:dyDescent="0.15">
      <c r="A14" s="166" t="s">
        <v>1158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16"/>
  <sheetViews>
    <sheetView zoomScaleNormal="100" workbookViewId="0"/>
  </sheetViews>
  <sheetFormatPr baseColWidth="10" defaultColWidth="12.42578125" defaultRowHeight="10.5" x14ac:dyDescent="0.15"/>
  <cols>
    <col min="1" max="1" width="40.5703125" style="669" customWidth="1"/>
    <col min="2" max="2" width="23.42578125" style="669" bestFit="1" customWidth="1"/>
    <col min="3" max="16384" width="12.42578125" style="669"/>
  </cols>
  <sheetData>
    <row r="2" spans="1:2" x14ac:dyDescent="0.15">
      <c r="A2" s="668" t="s">
        <v>535</v>
      </c>
    </row>
    <row r="3" spans="1:2" x14ac:dyDescent="0.15">
      <c r="A3" s="675"/>
    </row>
    <row r="4" spans="1:2" ht="22.35" customHeight="1" x14ac:dyDescent="0.15">
      <c r="A4" s="644" t="s">
        <v>536</v>
      </c>
      <c r="B4" s="644" t="s">
        <v>537</v>
      </c>
    </row>
    <row r="5" spans="1:2" x14ac:dyDescent="0.15">
      <c r="A5" s="670" t="s">
        <v>187</v>
      </c>
      <c r="B5" s="676">
        <v>3709</v>
      </c>
    </row>
    <row r="6" spans="1:2" ht="12.95" customHeight="1" x14ac:dyDescent="0.15">
      <c r="A6" s="677" t="s">
        <v>538</v>
      </c>
      <c r="B6" s="678">
        <v>3638</v>
      </c>
    </row>
    <row r="7" spans="1:2" x14ac:dyDescent="0.15">
      <c r="A7" s="679" t="s">
        <v>539</v>
      </c>
      <c r="B7" s="680">
        <v>7</v>
      </c>
    </row>
    <row r="8" spans="1:2" ht="11.25" x14ac:dyDescent="0.15">
      <c r="A8" s="679" t="s">
        <v>540</v>
      </c>
      <c r="B8" s="680">
        <v>38</v>
      </c>
    </row>
    <row r="9" spans="1:2" ht="11.25" x14ac:dyDescent="0.15">
      <c r="A9" s="679" t="s">
        <v>541</v>
      </c>
      <c r="B9" s="680">
        <v>26</v>
      </c>
    </row>
    <row r="11" spans="1:2" ht="12" customHeight="1" x14ac:dyDescent="0.15">
      <c r="A11" s="681" t="s">
        <v>542</v>
      </c>
      <c r="B11" s="681"/>
    </row>
    <row r="12" spans="1:2" ht="12" customHeight="1" x14ac:dyDescent="0.15">
      <c r="A12" s="682" t="s">
        <v>543</v>
      </c>
      <c r="B12" s="681"/>
    </row>
    <row r="13" spans="1:2" ht="12" customHeight="1" x14ac:dyDescent="0.15">
      <c r="A13" s="682" t="s">
        <v>544</v>
      </c>
      <c r="B13" s="681"/>
    </row>
    <row r="14" spans="1:2" s="673" customFormat="1" x14ac:dyDescent="0.15">
      <c r="A14" s="638" t="s">
        <v>506</v>
      </c>
      <c r="B14" s="674"/>
    </row>
    <row r="16" spans="1:2" ht="10.5" customHeight="1" x14ac:dyDescent="0.2">
      <c r="A16" s="683"/>
    </row>
  </sheetData>
  <pageMargins left="0.7" right="0.7" top="0.75" bottom="0.75" header="0.3" footer="0.3"/>
  <pageSetup paperSize="9" orientation="portrait" horizontalDpi="4294967293" vertic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D27"/>
  <sheetViews>
    <sheetView workbookViewId="0"/>
  </sheetViews>
  <sheetFormatPr baseColWidth="10" defaultColWidth="11.42578125" defaultRowHeight="10.5" x14ac:dyDescent="0.15"/>
  <cols>
    <col min="1" max="1" width="21.42578125" style="166" customWidth="1"/>
    <col min="2" max="4" width="16.140625" style="166" customWidth="1"/>
    <col min="5" max="16384" width="11.42578125" style="166"/>
  </cols>
  <sheetData>
    <row r="2" spans="1:4" ht="16.5" customHeight="1" x14ac:dyDescent="0.15">
      <c r="A2" s="1137" t="s">
        <v>1290</v>
      </c>
      <c r="B2" s="102"/>
      <c r="C2" s="102"/>
      <c r="D2" s="102"/>
    </row>
    <row r="3" spans="1:4" x14ac:dyDescent="0.15">
      <c r="A3" s="1138"/>
      <c r="B3" s="251"/>
      <c r="C3" s="251"/>
      <c r="D3" s="251"/>
    </row>
    <row r="4" spans="1:4" x14ac:dyDescent="0.15">
      <c r="A4" s="1139" t="s">
        <v>5</v>
      </c>
      <c r="B4" s="1140" t="s">
        <v>103</v>
      </c>
      <c r="C4" s="1141" t="s">
        <v>1291</v>
      </c>
      <c r="D4" s="1142"/>
    </row>
    <row r="5" spans="1:4" ht="15" customHeight="1" x14ac:dyDescent="0.15">
      <c r="A5" s="1143"/>
      <c r="B5" s="1144"/>
      <c r="C5" s="1145" t="s">
        <v>1292</v>
      </c>
      <c r="D5" s="1146" t="s">
        <v>1293</v>
      </c>
    </row>
    <row r="6" spans="1:4" ht="21" x14ac:dyDescent="0.15">
      <c r="A6" s="1147" t="s">
        <v>1294</v>
      </c>
      <c r="B6" s="1100">
        <v>1</v>
      </c>
      <c r="C6" s="1100">
        <v>0.22021660649819494</v>
      </c>
      <c r="D6" s="1100">
        <v>0.77978339350180503</v>
      </c>
    </row>
    <row r="7" spans="1:4" x14ac:dyDescent="0.15">
      <c r="A7" s="1148" t="s">
        <v>2</v>
      </c>
      <c r="B7" s="1149">
        <v>277</v>
      </c>
      <c r="C7" s="1149">
        <v>61</v>
      </c>
      <c r="D7" s="1149">
        <v>216</v>
      </c>
    </row>
    <row r="8" spans="1:4" x14ac:dyDescent="0.15">
      <c r="A8" s="1150" t="s">
        <v>9</v>
      </c>
      <c r="B8" s="1149">
        <v>2</v>
      </c>
      <c r="C8" s="1151">
        <v>1</v>
      </c>
      <c r="D8" s="1151">
        <v>1</v>
      </c>
    </row>
    <row r="9" spans="1:4" x14ac:dyDescent="0.15">
      <c r="A9" s="1150" t="s">
        <v>10</v>
      </c>
      <c r="B9" s="1149">
        <v>7</v>
      </c>
      <c r="C9" s="1151">
        <v>1</v>
      </c>
      <c r="D9" s="1151">
        <v>6</v>
      </c>
    </row>
    <row r="10" spans="1:4" x14ac:dyDescent="0.15">
      <c r="A10" s="1150" t="s">
        <v>11</v>
      </c>
      <c r="B10" s="1149">
        <v>12</v>
      </c>
      <c r="C10" s="1151">
        <v>6</v>
      </c>
      <c r="D10" s="1151">
        <v>6</v>
      </c>
    </row>
    <row r="11" spans="1:4" x14ac:dyDescent="0.15">
      <c r="A11" s="1150" t="s">
        <v>12</v>
      </c>
      <c r="B11" s="1149">
        <v>6</v>
      </c>
      <c r="C11" s="1151">
        <v>2</v>
      </c>
      <c r="D11" s="1151">
        <v>4</v>
      </c>
    </row>
    <row r="12" spans="1:4" x14ac:dyDescent="0.15">
      <c r="A12" s="1150" t="s">
        <v>13</v>
      </c>
      <c r="B12" s="1149">
        <v>13</v>
      </c>
      <c r="C12" s="1151">
        <v>1</v>
      </c>
      <c r="D12" s="1151">
        <v>12</v>
      </c>
    </row>
    <row r="13" spans="1:4" x14ac:dyDescent="0.15">
      <c r="A13" s="1150" t="s">
        <v>14</v>
      </c>
      <c r="B13" s="1149">
        <v>43</v>
      </c>
      <c r="C13" s="1151">
        <v>10</v>
      </c>
      <c r="D13" s="1151">
        <v>33</v>
      </c>
    </row>
    <row r="14" spans="1:4" x14ac:dyDescent="0.15">
      <c r="A14" s="1150" t="s">
        <v>15</v>
      </c>
      <c r="B14" s="1149">
        <v>74</v>
      </c>
      <c r="C14" s="1151">
        <v>18</v>
      </c>
      <c r="D14" s="1151">
        <v>56</v>
      </c>
    </row>
    <row r="15" spans="1:4" x14ac:dyDescent="0.15">
      <c r="A15" s="1150" t="s">
        <v>16</v>
      </c>
      <c r="B15" s="1149">
        <v>14</v>
      </c>
      <c r="C15" s="1151">
        <v>1</v>
      </c>
      <c r="D15" s="1151">
        <v>13</v>
      </c>
    </row>
    <row r="16" spans="1:4" x14ac:dyDescent="0.15">
      <c r="A16" s="1150" t="s">
        <v>17</v>
      </c>
      <c r="B16" s="1149">
        <v>15</v>
      </c>
      <c r="C16" s="1151">
        <v>0</v>
      </c>
      <c r="D16" s="1151">
        <v>15</v>
      </c>
    </row>
    <row r="17" spans="1:4" x14ac:dyDescent="0.15">
      <c r="A17" s="1150" t="s">
        <v>18</v>
      </c>
      <c r="B17" s="1149">
        <v>8</v>
      </c>
      <c r="C17" s="1151">
        <v>3</v>
      </c>
      <c r="D17" s="1151">
        <v>5</v>
      </c>
    </row>
    <row r="18" spans="1:4" x14ac:dyDescent="0.15">
      <c r="A18" s="1150" t="s">
        <v>19</v>
      </c>
      <c r="B18" s="1149">
        <v>20</v>
      </c>
      <c r="C18" s="1151">
        <v>1</v>
      </c>
      <c r="D18" s="1151">
        <v>19</v>
      </c>
    </row>
    <row r="19" spans="1:4" x14ac:dyDescent="0.15">
      <c r="A19" s="1150" t="s">
        <v>20</v>
      </c>
      <c r="B19" s="1149">
        <v>10</v>
      </c>
      <c r="C19" s="1151">
        <v>1</v>
      </c>
      <c r="D19" s="1151">
        <v>9</v>
      </c>
    </row>
    <row r="20" spans="1:4" x14ac:dyDescent="0.15">
      <c r="A20" s="1150" t="s">
        <v>21</v>
      </c>
      <c r="B20" s="1149">
        <v>13</v>
      </c>
      <c r="C20" s="1151">
        <v>7</v>
      </c>
      <c r="D20" s="1151">
        <v>6</v>
      </c>
    </row>
    <row r="21" spans="1:4" x14ac:dyDescent="0.15">
      <c r="A21" s="1150" t="s">
        <v>22</v>
      </c>
      <c r="B21" s="1149">
        <v>18</v>
      </c>
      <c r="C21" s="1151">
        <v>2</v>
      </c>
      <c r="D21" s="1151">
        <v>16</v>
      </c>
    </row>
    <row r="22" spans="1:4" x14ac:dyDescent="0.15">
      <c r="A22" s="1150" t="s">
        <v>23</v>
      </c>
      <c r="B22" s="1149">
        <v>10</v>
      </c>
      <c r="C22" s="1151">
        <v>1</v>
      </c>
      <c r="D22" s="1151">
        <v>9</v>
      </c>
    </row>
    <row r="23" spans="1:4" x14ac:dyDescent="0.15">
      <c r="A23" s="1150" t="s">
        <v>24</v>
      </c>
      <c r="B23" s="1149">
        <v>12</v>
      </c>
      <c r="C23" s="1151">
        <v>6</v>
      </c>
      <c r="D23" s="1151">
        <v>6</v>
      </c>
    </row>
    <row r="25" spans="1:4" ht="10.5" customHeight="1" x14ac:dyDescent="0.15">
      <c r="A25" s="275" t="s">
        <v>1230</v>
      </c>
    </row>
    <row r="26" spans="1:4" s="380" customFormat="1" x14ac:dyDescent="0.25">
      <c r="A26" s="392" t="s">
        <v>25</v>
      </c>
    </row>
    <row r="27" spans="1:4" x14ac:dyDescent="0.15">
      <c r="A27" s="166" t="s">
        <v>1158</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B13"/>
  <sheetViews>
    <sheetView zoomScaleNormal="100" workbookViewId="0"/>
  </sheetViews>
  <sheetFormatPr baseColWidth="10" defaultColWidth="11.42578125" defaultRowHeight="10.5" x14ac:dyDescent="0.15"/>
  <cols>
    <col min="1" max="2" width="42.85546875" style="471" customWidth="1"/>
    <col min="3" max="16384" width="11.42578125" style="471"/>
  </cols>
  <sheetData>
    <row r="2" spans="1:2" s="1152" customFormat="1" ht="15" customHeight="1" x14ac:dyDescent="0.15">
      <c r="A2" s="590" t="s">
        <v>1295</v>
      </c>
      <c r="B2" s="398"/>
    </row>
    <row r="3" spans="1:2" ht="11.25" customHeight="1" x14ac:dyDescent="0.15"/>
    <row r="4" spans="1:2" ht="18.75" customHeight="1" x14ac:dyDescent="0.15">
      <c r="A4" s="861" t="s">
        <v>1296</v>
      </c>
      <c r="B4" s="861" t="s">
        <v>1297</v>
      </c>
    </row>
    <row r="5" spans="1:2" x14ac:dyDescent="0.15">
      <c r="A5" s="590" t="s">
        <v>187</v>
      </c>
      <c r="B5" s="1153">
        <v>1714</v>
      </c>
    </row>
    <row r="6" spans="1:2" x14ac:dyDescent="0.15">
      <c r="A6" s="392" t="s">
        <v>900</v>
      </c>
      <c r="B6" s="1154">
        <v>66</v>
      </c>
    </row>
    <row r="7" spans="1:2" x14ac:dyDescent="0.15">
      <c r="A7" s="392" t="s">
        <v>901</v>
      </c>
      <c r="B7" s="1154">
        <v>547</v>
      </c>
    </row>
    <row r="8" spans="1:2" x14ac:dyDescent="0.15">
      <c r="A8" s="392" t="s">
        <v>897</v>
      </c>
      <c r="B8" s="1154">
        <v>6</v>
      </c>
    </row>
    <row r="9" spans="1:2" x14ac:dyDescent="0.15">
      <c r="A9" s="392" t="s">
        <v>902</v>
      </c>
      <c r="B9" s="1154">
        <v>39</v>
      </c>
    </row>
    <row r="10" spans="1:2" x14ac:dyDescent="0.15">
      <c r="A10" s="392" t="s">
        <v>899</v>
      </c>
      <c r="B10" s="1154">
        <v>1056</v>
      </c>
    </row>
    <row r="12" spans="1:2" ht="11.25" customHeight="1" x14ac:dyDescent="0.15">
      <c r="A12" s="392" t="s">
        <v>1298</v>
      </c>
      <c r="B12" s="559"/>
    </row>
    <row r="13" spans="1:2" s="166" customFormat="1" x14ac:dyDescent="0.15">
      <c r="A13" s="289" t="s">
        <v>506</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H19"/>
  <sheetViews>
    <sheetView zoomScaleNormal="100" workbookViewId="0"/>
  </sheetViews>
  <sheetFormatPr baseColWidth="10" defaultColWidth="9.140625" defaultRowHeight="10.5" x14ac:dyDescent="0.15"/>
  <cols>
    <col min="1" max="1" width="61.42578125" style="20" customWidth="1"/>
    <col min="2" max="5" width="11.28515625" style="20" customWidth="1"/>
    <col min="6" max="253" width="9.140625" style="20"/>
    <col min="254" max="254" width="61.42578125" style="20" customWidth="1"/>
    <col min="255" max="258" width="12.42578125" style="20" customWidth="1"/>
    <col min="259" max="509" width="9.140625" style="20"/>
    <col min="510" max="510" width="61.42578125" style="20" customWidth="1"/>
    <col min="511" max="514" width="12.42578125" style="20" customWidth="1"/>
    <col min="515" max="765" width="9.140625" style="20"/>
    <col min="766" max="766" width="61.42578125" style="20" customWidth="1"/>
    <col min="767" max="770" width="12.42578125" style="20" customWidth="1"/>
    <col min="771" max="1021" width="9.140625" style="20"/>
    <col min="1022" max="1022" width="61.42578125" style="20" customWidth="1"/>
    <col min="1023" max="1026" width="12.42578125" style="20" customWidth="1"/>
    <col min="1027" max="1277" width="9.140625" style="20"/>
    <col min="1278" max="1278" width="61.42578125" style="20" customWidth="1"/>
    <col min="1279" max="1282" width="12.42578125" style="20" customWidth="1"/>
    <col min="1283" max="1533" width="9.140625" style="20"/>
    <col min="1534" max="1534" width="61.42578125" style="20" customWidth="1"/>
    <col min="1535" max="1538" width="12.42578125" style="20" customWidth="1"/>
    <col min="1539" max="1789" width="9.140625" style="20"/>
    <col min="1790" max="1790" width="61.42578125" style="20" customWidth="1"/>
    <col min="1791" max="1794" width="12.42578125" style="20" customWidth="1"/>
    <col min="1795" max="2045" width="9.140625" style="20"/>
    <col min="2046" max="2046" width="61.42578125" style="20" customWidth="1"/>
    <col min="2047" max="2050" width="12.42578125" style="20" customWidth="1"/>
    <col min="2051" max="2301" width="9.140625" style="20"/>
    <col min="2302" max="2302" width="61.42578125" style="20" customWidth="1"/>
    <col min="2303" max="2306" width="12.42578125" style="20" customWidth="1"/>
    <col min="2307" max="2557" width="9.140625" style="20"/>
    <col min="2558" max="2558" width="61.42578125" style="20" customWidth="1"/>
    <col min="2559" max="2562" width="12.42578125" style="20" customWidth="1"/>
    <col min="2563" max="2813" width="9.140625" style="20"/>
    <col min="2814" max="2814" width="61.42578125" style="20" customWidth="1"/>
    <col min="2815" max="2818" width="12.42578125" style="20" customWidth="1"/>
    <col min="2819" max="3069" width="9.140625" style="20"/>
    <col min="3070" max="3070" width="61.42578125" style="20" customWidth="1"/>
    <col min="3071" max="3074" width="12.42578125" style="20" customWidth="1"/>
    <col min="3075" max="3325" width="9.140625" style="20"/>
    <col min="3326" max="3326" width="61.42578125" style="20" customWidth="1"/>
    <col min="3327" max="3330" width="12.42578125" style="20" customWidth="1"/>
    <col min="3331" max="3581" width="9.140625" style="20"/>
    <col min="3582" max="3582" width="61.42578125" style="20" customWidth="1"/>
    <col min="3583" max="3586" width="12.42578125" style="20" customWidth="1"/>
    <col min="3587" max="3837" width="9.140625" style="20"/>
    <col min="3838" max="3838" width="61.42578125" style="20" customWidth="1"/>
    <col min="3839" max="3842" width="12.42578125" style="20" customWidth="1"/>
    <col min="3843" max="4093" width="9.140625" style="20"/>
    <col min="4094" max="4094" width="61.42578125" style="20" customWidth="1"/>
    <col min="4095" max="4098" width="12.42578125" style="20" customWidth="1"/>
    <col min="4099" max="4349" width="9.140625" style="20"/>
    <col min="4350" max="4350" width="61.42578125" style="20" customWidth="1"/>
    <col min="4351" max="4354" width="12.42578125" style="20" customWidth="1"/>
    <col min="4355" max="4605" width="9.140625" style="20"/>
    <col min="4606" max="4606" width="61.42578125" style="20" customWidth="1"/>
    <col min="4607" max="4610" width="12.42578125" style="20" customWidth="1"/>
    <col min="4611" max="4861" width="9.140625" style="20"/>
    <col min="4862" max="4862" width="61.42578125" style="20" customWidth="1"/>
    <col min="4863" max="4866" width="12.42578125" style="20" customWidth="1"/>
    <col min="4867" max="5117" width="9.140625" style="20"/>
    <col min="5118" max="5118" width="61.42578125" style="20" customWidth="1"/>
    <col min="5119" max="5122" width="12.42578125" style="20" customWidth="1"/>
    <col min="5123" max="5373" width="9.140625" style="20"/>
    <col min="5374" max="5374" width="61.42578125" style="20" customWidth="1"/>
    <col min="5375" max="5378" width="12.42578125" style="20" customWidth="1"/>
    <col min="5379" max="5629" width="9.140625" style="20"/>
    <col min="5630" max="5630" width="61.42578125" style="20" customWidth="1"/>
    <col min="5631" max="5634" width="12.42578125" style="20" customWidth="1"/>
    <col min="5635" max="5885" width="9.140625" style="20"/>
    <col min="5886" max="5886" width="61.42578125" style="20" customWidth="1"/>
    <col min="5887" max="5890" width="12.42578125" style="20" customWidth="1"/>
    <col min="5891" max="6141" width="9.140625" style="20"/>
    <col min="6142" max="6142" width="61.42578125" style="20" customWidth="1"/>
    <col min="6143" max="6146" width="12.42578125" style="20" customWidth="1"/>
    <col min="6147" max="6397" width="9.140625" style="20"/>
    <col min="6398" max="6398" width="61.42578125" style="20" customWidth="1"/>
    <col min="6399" max="6402" width="12.42578125" style="20" customWidth="1"/>
    <col min="6403" max="6653" width="9.140625" style="20"/>
    <col min="6654" max="6654" width="61.42578125" style="20" customWidth="1"/>
    <col min="6655" max="6658" width="12.42578125" style="20" customWidth="1"/>
    <col min="6659" max="6909" width="9.140625" style="20"/>
    <col min="6910" max="6910" width="61.42578125" style="20" customWidth="1"/>
    <col min="6911" max="6914" width="12.42578125" style="20" customWidth="1"/>
    <col min="6915" max="7165" width="9.140625" style="20"/>
    <col min="7166" max="7166" width="61.42578125" style="20" customWidth="1"/>
    <col min="7167" max="7170" width="12.42578125" style="20" customWidth="1"/>
    <col min="7171" max="7421" width="9.140625" style="20"/>
    <col min="7422" max="7422" width="61.42578125" style="20" customWidth="1"/>
    <col min="7423" max="7426" width="12.42578125" style="20" customWidth="1"/>
    <col min="7427" max="7677" width="9.140625" style="20"/>
    <col min="7678" max="7678" width="61.42578125" style="20" customWidth="1"/>
    <col min="7679" max="7682" width="12.42578125" style="20" customWidth="1"/>
    <col min="7683" max="7933" width="9.140625" style="20"/>
    <col min="7934" max="7934" width="61.42578125" style="20" customWidth="1"/>
    <col min="7935" max="7938" width="12.42578125" style="20" customWidth="1"/>
    <col min="7939" max="8189" width="9.140625" style="20"/>
    <col min="8190" max="8190" width="61.42578125" style="20" customWidth="1"/>
    <col min="8191" max="8194" width="12.42578125" style="20" customWidth="1"/>
    <col min="8195" max="8445" width="9.140625" style="20"/>
    <col min="8446" max="8446" width="61.42578125" style="20" customWidth="1"/>
    <col min="8447" max="8450" width="12.42578125" style="20" customWidth="1"/>
    <col min="8451" max="8701" width="9.140625" style="20"/>
    <col min="8702" max="8702" width="61.42578125" style="20" customWidth="1"/>
    <col min="8703" max="8706" width="12.42578125" style="20" customWidth="1"/>
    <col min="8707" max="8957" width="9.140625" style="20"/>
    <col min="8958" max="8958" width="61.42578125" style="20" customWidth="1"/>
    <col min="8959" max="8962" width="12.42578125" style="20" customWidth="1"/>
    <col min="8963" max="9213" width="9.140625" style="20"/>
    <col min="9214" max="9214" width="61.42578125" style="20" customWidth="1"/>
    <col min="9215" max="9218" width="12.42578125" style="20" customWidth="1"/>
    <col min="9219" max="9469" width="9.140625" style="20"/>
    <col min="9470" max="9470" width="61.42578125" style="20" customWidth="1"/>
    <col min="9471" max="9474" width="12.42578125" style="20" customWidth="1"/>
    <col min="9475" max="9725" width="9.140625" style="20"/>
    <col min="9726" max="9726" width="61.42578125" style="20" customWidth="1"/>
    <col min="9727" max="9730" width="12.42578125" style="20" customWidth="1"/>
    <col min="9731" max="9981" width="9.140625" style="20"/>
    <col min="9982" max="9982" width="61.42578125" style="20" customWidth="1"/>
    <col min="9983" max="9986" width="12.42578125" style="20" customWidth="1"/>
    <col min="9987" max="10237" width="9.140625" style="20"/>
    <col min="10238" max="10238" width="61.42578125" style="20" customWidth="1"/>
    <col min="10239" max="10242" width="12.42578125" style="20" customWidth="1"/>
    <col min="10243" max="10493" width="9.140625" style="20"/>
    <col min="10494" max="10494" width="61.42578125" style="20" customWidth="1"/>
    <col min="10495" max="10498" width="12.42578125" style="20" customWidth="1"/>
    <col min="10499" max="10749" width="9.140625" style="20"/>
    <col min="10750" max="10750" width="61.42578125" style="20" customWidth="1"/>
    <col min="10751" max="10754" width="12.42578125" style="20" customWidth="1"/>
    <col min="10755" max="11005" width="9.140625" style="20"/>
    <col min="11006" max="11006" width="61.42578125" style="20" customWidth="1"/>
    <col min="11007" max="11010" width="12.42578125" style="20" customWidth="1"/>
    <col min="11011" max="11261" width="9.140625" style="20"/>
    <col min="11262" max="11262" width="61.42578125" style="20" customWidth="1"/>
    <col min="11263" max="11266" width="12.42578125" style="20" customWidth="1"/>
    <col min="11267" max="11517" width="9.140625" style="20"/>
    <col min="11518" max="11518" width="61.42578125" style="20" customWidth="1"/>
    <col min="11519" max="11522" width="12.42578125" style="20" customWidth="1"/>
    <col min="11523" max="11773" width="9.140625" style="20"/>
    <col min="11774" max="11774" width="61.42578125" style="20" customWidth="1"/>
    <col min="11775" max="11778" width="12.42578125" style="20" customWidth="1"/>
    <col min="11779" max="12029" width="9.140625" style="20"/>
    <col min="12030" max="12030" width="61.42578125" style="20" customWidth="1"/>
    <col min="12031" max="12034" width="12.42578125" style="20" customWidth="1"/>
    <col min="12035" max="12285" width="9.140625" style="20"/>
    <col min="12286" max="12286" width="61.42578125" style="20" customWidth="1"/>
    <col min="12287" max="12290" width="12.42578125" style="20" customWidth="1"/>
    <col min="12291" max="12541" width="9.140625" style="20"/>
    <col min="12542" max="12542" width="61.42578125" style="20" customWidth="1"/>
    <col min="12543" max="12546" width="12.42578125" style="20" customWidth="1"/>
    <col min="12547" max="12797" width="9.140625" style="20"/>
    <col min="12798" max="12798" width="61.42578125" style="20" customWidth="1"/>
    <col min="12799" max="12802" width="12.42578125" style="20" customWidth="1"/>
    <col min="12803" max="13053" width="9.140625" style="20"/>
    <col min="13054" max="13054" width="61.42578125" style="20" customWidth="1"/>
    <col min="13055" max="13058" width="12.42578125" style="20" customWidth="1"/>
    <col min="13059" max="13309" width="9.140625" style="20"/>
    <col min="13310" max="13310" width="61.42578125" style="20" customWidth="1"/>
    <col min="13311" max="13314" width="12.42578125" style="20" customWidth="1"/>
    <col min="13315" max="13565" width="9.140625" style="20"/>
    <col min="13566" max="13566" width="61.42578125" style="20" customWidth="1"/>
    <col min="13567" max="13570" width="12.42578125" style="20" customWidth="1"/>
    <col min="13571" max="13821" width="9.140625" style="20"/>
    <col min="13822" max="13822" width="61.42578125" style="20" customWidth="1"/>
    <col min="13823" max="13826" width="12.42578125" style="20" customWidth="1"/>
    <col min="13827" max="14077" width="9.140625" style="20"/>
    <col min="14078" max="14078" width="61.42578125" style="20" customWidth="1"/>
    <col min="14079" max="14082" width="12.42578125" style="20" customWidth="1"/>
    <col min="14083" max="14333" width="9.140625" style="20"/>
    <col min="14334" max="14334" width="61.42578125" style="20" customWidth="1"/>
    <col min="14335" max="14338" width="12.42578125" style="20" customWidth="1"/>
    <col min="14339" max="14589" width="9.140625" style="20"/>
    <col min="14590" max="14590" width="61.42578125" style="20" customWidth="1"/>
    <col min="14591" max="14594" width="12.42578125" style="20" customWidth="1"/>
    <col min="14595" max="14845" width="9.140625" style="20"/>
    <col min="14846" max="14846" width="61.42578125" style="20" customWidth="1"/>
    <col min="14847" max="14850" width="12.42578125" style="20" customWidth="1"/>
    <col min="14851" max="15101" width="9.140625" style="20"/>
    <col min="15102" max="15102" width="61.42578125" style="20" customWidth="1"/>
    <col min="15103" max="15106" width="12.42578125" style="20" customWidth="1"/>
    <col min="15107" max="15357" width="9.140625" style="20"/>
    <col min="15358" max="15358" width="61.42578125" style="20" customWidth="1"/>
    <col min="15359" max="15362" width="12.42578125" style="20" customWidth="1"/>
    <col min="15363" max="15613" width="9.140625" style="20"/>
    <col min="15614" max="15614" width="61.42578125" style="20" customWidth="1"/>
    <col min="15615" max="15618" width="12.42578125" style="20" customWidth="1"/>
    <col min="15619" max="15869" width="9.140625" style="20"/>
    <col min="15870" max="15870" width="61.42578125" style="20" customWidth="1"/>
    <col min="15871" max="15874" width="12.42578125" style="20" customWidth="1"/>
    <col min="15875" max="16125" width="9.140625" style="20"/>
    <col min="16126" max="16126" width="61.42578125" style="20" customWidth="1"/>
    <col min="16127" max="16130" width="12.42578125" style="20" customWidth="1"/>
    <col min="16131" max="16384" width="9.140625" style="20"/>
  </cols>
  <sheetData>
    <row r="1" spans="1:8" ht="10.5" customHeight="1" x14ac:dyDescent="0.15">
      <c r="A1" s="28"/>
    </row>
    <row r="2" spans="1:8" ht="15" customHeight="1" x14ac:dyDescent="0.15">
      <c r="A2" s="959" t="s">
        <v>1299</v>
      </c>
      <c r="B2" s="18"/>
      <c r="C2" s="18"/>
      <c r="D2" s="18"/>
    </row>
    <row r="3" spans="1:8" ht="9" customHeight="1" x14ac:dyDescent="0.15">
      <c r="A3" s="104"/>
    </row>
    <row r="4" spans="1:8" x14ac:dyDescent="0.15">
      <c r="A4" s="1155" t="s">
        <v>1300</v>
      </c>
      <c r="B4" s="1156">
        <v>2018</v>
      </c>
      <c r="C4" s="1156">
        <v>2019</v>
      </c>
      <c r="D4" s="1156">
        <v>2020</v>
      </c>
      <c r="E4" s="1156">
        <v>2021</v>
      </c>
      <c r="F4" s="1156">
        <v>2022</v>
      </c>
    </row>
    <row r="5" spans="1:8" ht="11.25" customHeight="1" x14ac:dyDescent="0.15">
      <c r="A5" s="17" t="s">
        <v>2</v>
      </c>
      <c r="B5" s="1157">
        <v>12</v>
      </c>
      <c r="C5" s="1157">
        <v>12</v>
      </c>
      <c r="D5" s="1157">
        <v>7</v>
      </c>
      <c r="E5" s="1157">
        <v>0</v>
      </c>
      <c r="F5" s="1157">
        <v>2</v>
      </c>
    </row>
    <row r="6" spans="1:8" ht="11.25" customHeight="1" x14ac:dyDescent="0.15">
      <c r="A6" s="17" t="s">
        <v>1301</v>
      </c>
      <c r="B6" s="1157" t="s">
        <v>204</v>
      </c>
      <c r="C6" s="1157">
        <v>0</v>
      </c>
      <c r="D6" s="1157">
        <v>1</v>
      </c>
      <c r="E6" s="1157">
        <v>0</v>
      </c>
      <c r="F6" s="1157">
        <v>2</v>
      </c>
    </row>
    <row r="7" spans="1:8" x14ac:dyDescent="0.15">
      <c r="A7" s="1" t="s">
        <v>1302</v>
      </c>
      <c r="B7" s="1157">
        <v>0</v>
      </c>
      <c r="C7" s="1158">
        <v>12</v>
      </c>
      <c r="D7" s="1158">
        <v>0</v>
      </c>
      <c r="E7" s="1157">
        <v>0</v>
      </c>
      <c r="F7" s="1157">
        <v>0</v>
      </c>
    </row>
    <row r="8" spans="1:8" ht="11.25" customHeight="1" x14ac:dyDescent="0.15">
      <c r="A8" s="17" t="s">
        <v>1303</v>
      </c>
      <c r="B8" s="1157">
        <v>0</v>
      </c>
      <c r="C8" s="1157">
        <v>0</v>
      </c>
      <c r="D8" s="1157">
        <v>0</v>
      </c>
      <c r="E8" s="1157">
        <v>0</v>
      </c>
      <c r="F8" s="1157">
        <v>0</v>
      </c>
    </row>
    <row r="9" spans="1:8" ht="11.25" customHeight="1" x14ac:dyDescent="0.15">
      <c r="A9" s="1" t="s">
        <v>1304</v>
      </c>
      <c r="B9" s="1157">
        <v>12</v>
      </c>
      <c r="C9" s="1158">
        <v>0</v>
      </c>
      <c r="D9" s="1158">
        <v>6</v>
      </c>
      <c r="E9" s="1158">
        <v>0</v>
      </c>
      <c r="F9" s="1158">
        <v>0</v>
      </c>
    </row>
    <row r="10" spans="1:8" ht="11.25" customHeight="1" x14ac:dyDescent="0.15">
      <c r="A10" s="15" t="s">
        <v>1305</v>
      </c>
      <c r="B10" s="795">
        <v>4</v>
      </c>
      <c r="C10" s="795">
        <v>0</v>
      </c>
      <c r="D10" s="795">
        <v>2</v>
      </c>
      <c r="E10" s="795">
        <v>0</v>
      </c>
      <c r="F10" s="795">
        <v>0</v>
      </c>
    </row>
    <row r="11" spans="1:8" ht="11.25" customHeight="1" x14ac:dyDescent="0.15">
      <c r="A11" s="15" t="s">
        <v>1306</v>
      </c>
      <c r="B11" s="795">
        <v>4</v>
      </c>
      <c r="C11" s="795">
        <v>0</v>
      </c>
      <c r="D11" s="795">
        <v>2</v>
      </c>
      <c r="E11" s="795">
        <v>0</v>
      </c>
      <c r="F11" s="795">
        <v>0</v>
      </c>
    </row>
    <row r="12" spans="1:8" ht="11.25" customHeight="1" x14ac:dyDescent="0.15">
      <c r="A12" s="15" t="s">
        <v>1307</v>
      </c>
      <c r="B12" s="795">
        <v>4</v>
      </c>
      <c r="C12" s="795">
        <v>0</v>
      </c>
      <c r="D12" s="795">
        <v>2</v>
      </c>
      <c r="E12" s="795">
        <v>0</v>
      </c>
      <c r="F12" s="795">
        <v>0</v>
      </c>
    </row>
    <row r="13" spans="1:8" ht="11.25" customHeight="1" x14ac:dyDescent="0.15">
      <c r="A13" s="15"/>
      <c r="B13" s="795"/>
      <c r="C13" s="795"/>
      <c r="D13" s="795"/>
      <c r="E13" s="795"/>
      <c r="F13" s="795"/>
    </row>
    <row r="14" spans="1:8" x14ac:dyDescent="0.15">
      <c r="A14" s="28" t="s">
        <v>1308</v>
      </c>
    </row>
    <row r="15" spans="1:8" ht="10.5" customHeight="1" x14ac:dyDescent="0.15">
      <c r="A15" s="1159" t="s">
        <v>1309</v>
      </c>
      <c r="B15" s="309"/>
      <c r="C15" s="462"/>
      <c r="D15" s="462"/>
      <c r="H15" s="1160"/>
    </row>
    <row r="16" spans="1:8" ht="10.5" customHeight="1" x14ac:dyDescent="0.15">
      <c r="A16" s="308" t="s">
        <v>1310</v>
      </c>
      <c r="B16" s="309"/>
      <c r="C16" s="462"/>
      <c r="D16" s="462"/>
      <c r="H16" s="1160"/>
    </row>
    <row r="17" spans="1:8" ht="10.5" customHeight="1" x14ac:dyDescent="0.15">
      <c r="A17" s="514" t="s">
        <v>1311</v>
      </c>
      <c r="B17" s="309"/>
      <c r="C17" s="462"/>
      <c r="D17" s="462"/>
      <c r="H17" s="1160"/>
    </row>
    <row r="18" spans="1:8" ht="10.5" customHeight="1" x14ac:dyDescent="0.15">
      <c r="A18" s="1159" t="s">
        <v>1312</v>
      </c>
      <c r="B18" s="309"/>
      <c r="C18" s="462"/>
      <c r="D18" s="462"/>
    </row>
    <row r="19" spans="1:8" ht="10.5" customHeight="1" x14ac:dyDescent="0.15">
      <c r="A19" s="966" t="s">
        <v>506</v>
      </c>
      <c r="B19" s="309"/>
      <c r="C19" s="309"/>
      <c r="D19" s="3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2:G18"/>
  <sheetViews>
    <sheetView workbookViewId="0"/>
  </sheetViews>
  <sheetFormatPr baseColWidth="10" defaultColWidth="9.140625" defaultRowHeight="10.5" x14ac:dyDescent="0.15"/>
  <cols>
    <col min="1" max="1" width="33.42578125" style="20" customWidth="1"/>
    <col min="2" max="2" width="11.85546875" style="20" customWidth="1"/>
    <col min="3" max="4" width="10.7109375" style="20" customWidth="1"/>
    <col min="5" max="253" width="9.140625" style="20"/>
    <col min="254" max="254" width="33.42578125" style="20" customWidth="1"/>
    <col min="255" max="258" width="11.85546875" style="20" customWidth="1"/>
    <col min="259" max="509" width="9.140625" style="20"/>
    <col min="510" max="510" width="33.42578125" style="20" customWidth="1"/>
    <col min="511" max="514" width="11.85546875" style="20" customWidth="1"/>
    <col min="515" max="765" width="9.140625" style="20"/>
    <col min="766" max="766" width="33.42578125" style="20" customWidth="1"/>
    <col min="767" max="770" width="11.85546875" style="20" customWidth="1"/>
    <col min="771" max="1021" width="9.140625" style="20"/>
    <col min="1022" max="1022" width="33.42578125" style="20" customWidth="1"/>
    <col min="1023" max="1026" width="11.85546875" style="20" customWidth="1"/>
    <col min="1027" max="1277" width="9.140625" style="20"/>
    <col min="1278" max="1278" width="33.42578125" style="20" customWidth="1"/>
    <col min="1279" max="1282" width="11.85546875" style="20" customWidth="1"/>
    <col min="1283" max="1533" width="9.140625" style="20"/>
    <col min="1534" max="1534" width="33.42578125" style="20" customWidth="1"/>
    <col min="1535" max="1538" width="11.85546875" style="20" customWidth="1"/>
    <col min="1539" max="1789" width="9.140625" style="20"/>
    <col min="1790" max="1790" width="33.42578125" style="20" customWidth="1"/>
    <col min="1791" max="1794" width="11.85546875" style="20" customWidth="1"/>
    <col min="1795" max="2045" width="9.140625" style="20"/>
    <col min="2046" max="2046" width="33.42578125" style="20" customWidth="1"/>
    <col min="2047" max="2050" width="11.85546875" style="20" customWidth="1"/>
    <col min="2051" max="2301" width="9.140625" style="20"/>
    <col min="2302" max="2302" width="33.42578125" style="20" customWidth="1"/>
    <col min="2303" max="2306" width="11.85546875" style="20" customWidth="1"/>
    <col min="2307" max="2557" width="9.140625" style="20"/>
    <col min="2558" max="2558" width="33.42578125" style="20" customWidth="1"/>
    <col min="2559" max="2562" width="11.85546875" style="20" customWidth="1"/>
    <col min="2563" max="2813" width="9.140625" style="20"/>
    <col min="2814" max="2814" width="33.42578125" style="20" customWidth="1"/>
    <col min="2815" max="2818" width="11.85546875" style="20" customWidth="1"/>
    <col min="2819" max="3069" width="9.140625" style="20"/>
    <col min="3070" max="3070" width="33.42578125" style="20" customWidth="1"/>
    <col min="3071" max="3074" width="11.85546875" style="20" customWidth="1"/>
    <col min="3075" max="3325" width="9.140625" style="20"/>
    <col min="3326" max="3326" width="33.42578125" style="20" customWidth="1"/>
    <col min="3327" max="3330" width="11.85546875" style="20" customWidth="1"/>
    <col min="3331" max="3581" width="9.140625" style="20"/>
    <col min="3582" max="3582" width="33.42578125" style="20" customWidth="1"/>
    <col min="3583" max="3586" width="11.85546875" style="20" customWidth="1"/>
    <col min="3587" max="3837" width="9.140625" style="20"/>
    <col min="3838" max="3838" width="33.42578125" style="20" customWidth="1"/>
    <col min="3839" max="3842" width="11.85546875" style="20" customWidth="1"/>
    <col min="3843" max="4093" width="9.140625" style="20"/>
    <col min="4094" max="4094" width="33.42578125" style="20" customWidth="1"/>
    <col min="4095" max="4098" width="11.85546875" style="20" customWidth="1"/>
    <col min="4099" max="4349" width="9.140625" style="20"/>
    <col min="4350" max="4350" width="33.42578125" style="20" customWidth="1"/>
    <col min="4351" max="4354" width="11.85546875" style="20" customWidth="1"/>
    <col min="4355" max="4605" width="9.140625" style="20"/>
    <col min="4606" max="4606" width="33.42578125" style="20" customWidth="1"/>
    <col min="4607" max="4610" width="11.85546875" style="20" customWidth="1"/>
    <col min="4611" max="4861" width="9.140625" style="20"/>
    <col min="4862" max="4862" width="33.42578125" style="20" customWidth="1"/>
    <col min="4863" max="4866" width="11.85546875" style="20" customWidth="1"/>
    <col min="4867" max="5117" width="9.140625" style="20"/>
    <col min="5118" max="5118" width="33.42578125" style="20" customWidth="1"/>
    <col min="5119" max="5122" width="11.85546875" style="20" customWidth="1"/>
    <col min="5123" max="5373" width="9.140625" style="20"/>
    <col min="5374" max="5374" width="33.42578125" style="20" customWidth="1"/>
    <col min="5375" max="5378" width="11.85546875" style="20" customWidth="1"/>
    <col min="5379" max="5629" width="9.140625" style="20"/>
    <col min="5630" max="5630" width="33.42578125" style="20" customWidth="1"/>
    <col min="5631" max="5634" width="11.85546875" style="20" customWidth="1"/>
    <col min="5635" max="5885" width="9.140625" style="20"/>
    <col min="5886" max="5886" width="33.42578125" style="20" customWidth="1"/>
    <col min="5887" max="5890" width="11.85546875" style="20" customWidth="1"/>
    <col min="5891" max="6141" width="9.140625" style="20"/>
    <col min="6142" max="6142" width="33.42578125" style="20" customWidth="1"/>
    <col min="6143" max="6146" width="11.85546875" style="20" customWidth="1"/>
    <col min="6147" max="6397" width="9.140625" style="20"/>
    <col min="6398" max="6398" width="33.42578125" style="20" customWidth="1"/>
    <col min="6399" max="6402" width="11.85546875" style="20" customWidth="1"/>
    <col min="6403" max="6653" width="9.140625" style="20"/>
    <col min="6654" max="6654" width="33.42578125" style="20" customWidth="1"/>
    <col min="6655" max="6658" width="11.85546875" style="20" customWidth="1"/>
    <col min="6659" max="6909" width="9.140625" style="20"/>
    <col min="6910" max="6910" width="33.42578125" style="20" customWidth="1"/>
    <col min="6911" max="6914" width="11.85546875" style="20" customWidth="1"/>
    <col min="6915" max="7165" width="9.140625" style="20"/>
    <col min="7166" max="7166" width="33.42578125" style="20" customWidth="1"/>
    <col min="7167" max="7170" width="11.85546875" style="20" customWidth="1"/>
    <col min="7171" max="7421" width="9.140625" style="20"/>
    <col min="7422" max="7422" width="33.42578125" style="20" customWidth="1"/>
    <col min="7423" max="7426" width="11.85546875" style="20" customWidth="1"/>
    <col min="7427" max="7677" width="9.140625" style="20"/>
    <col min="7678" max="7678" width="33.42578125" style="20" customWidth="1"/>
    <col min="7679" max="7682" width="11.85546875" style="20" customWidth="1"/>
    <col min="7683" max="7933" width="9.140625" style="20"/>
    <col min="7934" max="7934" width="33.42578125" style="20" customWidth="1"/>
    <col min="7935" max="7938" width="11.85546875" style="20" customWidth="1"/>
    <col min="7939" max="8189" width="9.140625" style="20"/>
    <col min="8190" max="8190" width="33.42578125" style="20" customWidth="1"/>
    <col min="8191" max="8194" width="11.85546875" style="20" customWidth="1"/>
    <col min="8195" max="8445" width="9.140625" style="20"/>
    <col min="8446" max="8446" width="33.42578125" style="20" customWidth="1"/>
    <col min="8447" max="8450" width="11.85546875" style="20" customWidth="1"/>
    <col min="8451" max="8701" width="9.140625" style="20"/>
    <col min="8702" max="8702" width="33.42578125" style="20" customWidth="1"/>
    <col min="8703" max="8706" width="11.85546875" style="20" customWidth="1"/>
    <col min="8707" max="8957" width="9.140625" style="20"/>
    <col min="8958" max="8958" width="33.42578125" style="20" customWidth="1"/>
    <col min="8959" max="8962" width="11.85546875" style="20" customWidth="1"/>
    <col min="8963" max="9213" width="9.140625" style="20"/>
    <col min="9214" max="9214" width="33.42578125" style="20" customWidth="1"/>
    <col min="9215" max="9218" width="11.85546875" style="20" customWidth="1"/>
    <col min="9219" max="9469" width="9.140625" style="20"/>
    <col min="9470" max="9470" width="33.42578125" style="20" customWidth="1"/>
    <col min="9471" max="9474" width="11.85546875" style="20" customWidth="1"/>
    <col min="9475" max="9725" width="9.140625" style="20"/>
    <col min="9726" max="9726" width="33.42578125" style="20" customWidth="1"/>
    <col min="9727" max="9730" width="11.85546875" style="20" customWidth="1"/>
    <col min="9731" max="9981" width="9.140625" style="20"/>
    <col min="9982" max="9982" width="33.42578125" style="20" customWidth="1"/>
    <col min="9983" max="9986" width="11.85546875" style="20" customWidth="1"/>
    <col min="9987" max="10237" width="9.140625" style="20"/>
    <col min="10238" max="10238" width="33.42578125" style="20" customWidth="1"/>
    <col min="10239" max="10242" width="11.85546875" style="20" customWidth="1"/>
    <col min="10243" max="10493" width="9.140625" style="20"/>
    <col min="10494" max="10494" width="33.42578125" style="20" customWidth="1"/>
    <col min="10495" max="10498" width="11.85546875" style="20" customWidth="1"/>
    <col min="10499" max="10749" width="9.140625" style="20"/>
    <col min="10750" max="10750" width="33.42578125" style="20" customWidth="1"/>
    <col min="10751" max="10754" width="11.85546875" style="20" customWidth="1"/>
    <col min="10755" max="11005" width="9.140625" style="20"/>
    <col min="11006" max="11006" width="33.42578125" style="20" customWidth="1"/>
    <col min="11007" max="11010" width="11.85546875" style="20" customWidth="1"/>
    <col min="11011" max="11261" width="9.140625" style="20"/>
    <col min="11262" max="11262" width="33.42578125" style="20" customWidth="1"/>
    <col min="11263" max="11266" width="11.85546875" style="20" customWidth="1"/>
    <col min="11267" max="11517" width="9.140625" style="20"/>
    <col min="11518" max="11518" width="33.42578125" style="20" customWidth="1"/>
    <col min="11519" max="11522" width="11.85546875" style="20" customWidth="1"/>
    <col min="11523" max="11773" width="9.140625" style="20"/>
    <col min="11774" max="11774" width="33.42578125" style="20" customWidth="1"/>
    <col min="11775" max="11778" width="11.85546875" style="20" customWidth="1"/>
    <col min="11779" max="12029" width="9.140625" style="20"/>
    <col min="12030" max="12030" width="33.42578125" style="20" customWidth="1"/>
    <col min="12031" max="12034" width="11.85546875" style="20" customWidth="1"/>
    <col min="12035" max="12285" width="9.140625" style="20"/>
    <col min="12286" max="12286" width="33.42578125" style="20" customWidth="1"/>
    <col min="12287" max="12290" width="11.85546875" style="20" customWidth="1"/>
    <col min="12291" max="12541" width="9.140625" style="20"/>
    <col min="12542" max="12542" width="33.42578125" style="20" customWidth="1"/>
    <col min="12543" max="12546" width="11.85546875" style="20" customWidth="1"/>
    <col min="12547" max="12797" width="9.140625" style="20"/>
    <col min="12798" max="12798" width="33.42578125" style="20" customWidth="1"/>
    <col min="12799" max="12802" width="11.85546875" style="20" customWidth="1"/>
    <col min="12803" max="13053" width="9.140625" style="20"/>
    <col min="13054" max="13054" width="33.42578125" style="20" customWidth="1"/>
    <col min="13055" max="13058" width="11.85546875" style="20" customWidth="1"/>
    <col min="13059" max="13309" width="9.140625" style="20"/>
    <col min="13310" max="13310" width="33.42578125" style="20" customWidth="1"/>
    <col min="13311" max="13314" width="11.85546875" style="20" customWidth="1"/>
    <col min="13315" max="13565" width="9.140625" style="20"/>
    <col min="13566" max="13566" width="33.42578125" style="20" customWidth="1"/>
    <col min="13567" max="13570" width="11.85546875" style="20" customWidth="1"/>
    <col min="13571" max="13821" width="9.140625" style="20"/>
    <col min="13822" max="13822" width="33.42578125" style="20" customWidth="1"/>
    <col min="13823" max="13826" width="11.85546875" style="20" customWidth="1"/>
    <col min="13827" max="14077" width="9.140625" style="20"/>
    <col min="14078" max="14078" width="33.42578125" style="20" customWidth="1"/>
    <col min="14079" max="14082" width="11.85546875" style="20" customWidth="1"/>
    <col min="14083" max="14333" width="9.140625" style="20"/>
    <col min="14334" max="14334" width="33.42578125" style="20" customWidth="1"/>
    <col min="14335" max="14338" width="11.85546875" style="20" customWidth="1"/>
    <col min="14339" max="14589" width="9.140625" style="20"/>
    <col min="14590" max="14590" width="33.42578125" style="20" customWidth="1"/>
    <col min="14591" max="14594" width="11.85546875" style="20" customWidth="1"/>
    <col min="14595" max="14845" width="9.140625" style="20"/>
    <col min="14846" max="14846" width="33.42578125" style="20" customWidth="1"/>
    <col min="14847" max="14850" width="11.85546875" style="20" customWidth="1"/>
    <col min="14851" max="15101" width="9.140625" style="20"/>
    <col min="15102" max="15102" width="33.42578125" style="20" customWidth="1"/>
    <col min="15103" max="15106" width="11.85546875" style="20" customWidth="1"/>
    <col min="15107" max="15357" width="9.140625" style="20"/>
    <col min="15358" max="15358" width="33.42578125" style="20" customWidth="1"/>
    <col min="15359" max="15362" width="11.85546875" style="20" customWidth="1"/>
    <col min="15363" max="15613" width="9.140625" style="20"/>
    <col min="15614" max="15614" width="33.42578125" style="20" customWidth="1"/>
    <col min="15615" max="15618" width="11.85546875" style="20" customWidth="1"/>
    <col min="15619" max="15869" width="9.140625" style="20"/>
    <col min="15870" max="15870" width="33.42578125" style="20" customWidth="1"/>
    <col min="15871" max="15874" width="11.85546875" style="20" customWidth="1"/>
    <col min="15875" max="16125" width="9.140625" style="20"/>
    <col min="16126" max="16126" width="33.42578125" style="20" customWidth="1"/>
    <col min="16127" max="16130" width="11.85546875" style="20" customWidth="1"/>
    <col min="16131" max="16384" width="9.140625" style="20"/>
  </cols>
  <sheetData>
    <row r="2" spans="1:6" ht="15" customHeight="1" x14ac:dyDescent="0.15">
      <c r="A2" s="1159" t="s">
        <v>1313</v>
      </c>
      <c r="B2" s="18"/>
      <c r="C2" s="18"/>
      <c r="D2" s="18"/>
    </row>
    <row r="3" spans="1:6" ht="11.25" customHeight="1" x14ac:dyDescent="0.15">
      <c r="A3" s="18"/>
    </row>
    <row r="4" spans="1:6" ht="11.25" customHeight="1" x14ac:dyDescent="0.15">
      <c r="A4" s="1161" t="s">
        <v>1314</v>
      </c>
      <c r="B4" s="1156">
        <v>2018</v>
      </c>
      <c r="C4" s="1156">
        <v>2019</v>
      </c>
      <c r="D4" s="1156">
        <v>2020</v>
      </c>
      <c r="E4" s="1156">
        <v>2021</v>
      </c>
      <c r="F4" s="1156">
        <v>2022</v>
      </c>
    </row>
    <row r="5" spans="1:6" x14ac:dyDescent="0.15">
      <c r="A5" s="1162" t="s">
        <v>539</v>
      </c>
      <c r="B5" s="1163">
        <v>1</v>
      </c>
      <c r="C5" s="1163">
        <v>3</v>
      </c>
      <c r="D5" s="1163">
        <v>3</v>
      </c>
      <c r="E5" s="20">
        <v>1</v>
      </c>
      <c r="F5" s="20">
        <v>2</v>
      </c>
    </row>
    <row r="6" spans="1:6" ht="10.5" customHeight="1" x14ac:dyDescent="0.15">
      <c r="A6" s="15"/>
    </row>
    <row r="7" spans="1:6" ht="12" customHeight="1" x14ac:dyDescent="0.15">
      <c r="A7" s="966" t="s">
        <v>506</v>
      </c>
      <c r="B7" s="309"/>
      <c r="C7" s="309"/>
      <c r="D7" s="309"/>
    </row>
    <row r="17" spans="2:7" x14ac:dyDescent="0.15">
      <c r="B17" s="1164"/>
      <c r="C17" s="1164"/>
      <c r="D17" s="1164"/>
      <c r="E17" s="1164"/>
      <c r="F17" s="1164"/>
      <c r="G17" s="1164"/>
    </row>
    <row r="18" spans="2:7" x14ac:dyDescent="0.15">
      <c r="B18" s="1165"/>
      <c r="C18" s="1165"/>
      <c r="D18" s="1165"/>
      <c r="E18" s="1165"/>
      <c r="F18" s="1165"/>
      <c r="G18" s="1165"/>
    </row>
  </sheetData>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F42"/>
  <sheetViews>
    <sheetView workbookViewId="0"/>
  </sheetViews>
  <sheetFormatPr baseColWidth="10" defaultColWidth="9.140625" defaultRowHeight="10.5" x14ac:dyDescent="0.25"/>
  <cols>
    <col min="1" max="1" width="76.28515625" style="28" customWidth="1"/>
    <col min="2" max="6" width="10.5703125" style="28" customWidth="1"/>
    <col min="7" max="223" width="9.140625" style="28"/>
    <col min="224" max="224" width="57.7109375" style="28" customWidth="1"/>
    <col min="225" max="225" width="12.140625" style="28" customWidth="1"/>
    <col min="226" max="227" width="12.28515625" style="28" customWidth="1"/>
    <col min="228" max="479" width="9.140625" style="28"/>
    <col min="480" max="480" width="57.7109375" style="28" customWidth="1"/>
    <col min="481" max="481" width="12.140625" style="28" customWidth="1"/>
    <col min="482" max="483" width="12.28515625" style="28" customWidth="1"/>
    <col min="484" max="735" width="9.140625" style="28"/>
    <col min="736" max="736" width="57.7109375" style="28" customWidth="1"/>
    <col min="737" max="737" width="12.140625" style="28" customWidth="1"/>
    <col min="738" max="739" width="12.28515625" style="28" customWidth="1"/>
    <col min="740" max="991" width="9.140625" style="28"/>
    <col min="992" max="992" width="57.7109375" style="28" customWidth="1"/>
    <col min="993" max="993" width="12.140625" style="28" customWidth="1"/>
    <col min="994" max="995" width="12.28515625" style="28" customWidth="1"/>
    <col min="996" max="1247" width="9.140625" style="28"/>
    <col min="1248" max="1248" width="57.7109375" style="28" customWidth="1"/>
    <col min="1249" max="1249" width="12.140625" style="28" customWidth="1"/>
    <col min="1250" max="1251" width="12.28515625" style="28" customWidth="1"/>
    <col min="1252" max="1503" width="9.140625" style="28"/>
    <col min="1504" max="1504" width="57.7109375" style="28" customWidth="1"/>
    <col min="1505" max="1505" width="12.140625" style="28" customWidth="1"/>
    <col min="1506" max="1507" width="12.28515625" style="28" customWidth="1"/>
    <col min="1508" max="1759" width="9.140625" style="28"/>
    <col min="1760" max="1760" width="57.7109375" style="28" customWidth="1"/>
    <col min="1761" max="1761" width="12.140625" style="28" customWidth="1"/>
    <col min="1762" max="1763" width="12.28515625" style="28" customWidth="1"/>
    <col min="1764" max="2015" width="9.140625" style="28"/>
    <col min="2016" max="2016" width="57.7109375" style="28" customWidth="1"/>
    <col min="2017" max="2017" width="12.140625" style="28" customWidth="1"/>
    <col min="2018" max="2019" width="12.28515625" style="28" customWidth="1"/>
    <col min="2020" max="2271" width="9.140625" style="28"/>
    <col min="2272" max="2272" width="57.7109375" style="28" customWidth="1"/>
    <col min="2273" max="2273" width="12.140625" style="28" customWidth="1"/>
    <col min="2274" max="2275" width="12.28515625" style="28" customWidth="1"/>
    <col min="2276" max="2527" width="9.140625" style="28"/>
    <col min="2528" max="2528" width="57.7109375" style="28" customWidth="1"/>
    <col min="2529" max="2529" width="12.140625" style="28" customWidth="1"/>
    <col min="2530" max="2531" width="12.28515625" style="28" customWidth="1"/>
    <col min="2532" max="2783" width="9.140625" style="28"/>
    <col min="2784" max="2784" width="57.7109375" style="28" customWidth="1"/>
    <col min="2785" max="2785" width="12.140625" style="28" customWidth="1"/>
    <col min="2786" max="2787" width="12.28515625" style="28" customWidth="1"/>
    <col min="2788" max="3039" width="9.140625" style="28"/>
    <col min="3040" max="3040" width="57.7109375" style="28" customWidth="1"/>
    <col min="3041" max="3041" width="12.140625" style="28" customWidth="1"/>
    <col min="3042" max="3043" width="12.28515625" style="28" customWidth="1"/>
    <col min="3044" max="3295" width="9.140625" style="28"/>
    <col min="3296" max="3296" width="57.7109375" style="28" customWidth="1"/>
    <col min="3297" max="3297" width="12.140625" style="28" customWidth="1"/>
    <col min="3298" max="3299" width="12.28515625" style="28" customWidth="1"/>
    <col min="3300" max="3551" width="9.140625" style="28"/>
    <col min="3552" max="3552" width="57.7109375" style="28" customWidth="1"/>
    <col min="3553" max="3553" width="12.140625" style="28" customWidth="1"/>
    <col min="3554" max="3555" width="12.28515625" style="28" customWidth="1"/>
    <col min="3556" max="3807" width="9.140625" style="28"/>
    <col min="3808" max="3808" width="57.7109375" style="28" customWidth="1"/>
    <col min="3809" max="3809" width="12.140625" style="28" customWidth="1"/>
    <col min="3810" max="3811" width="12.28515625" style="28" customWidth="1"/>
    <col min="3812" max="4063" width="9.140625" style="28"/>
    <col min="4064" max="4064" width="57.7109375" style="28" customWidth="1"/>
    <col min="4065" max="4065" width="12.140625" style="28" customWidth="1"/>
    <col min="4066" max="4067" width="12.28515625" style="28" customWidth="1"/>
    <col min="4068" max="4319" width="9.140625" style="28"/>
    <col min="4320" max="4320" width="57.7109375" style="28" customWidth="1"/>
    <col min="4321" max="4321" width="12.140625" style="28" customWidth="1"/>
    <col min="4322" max="4323" width="12.28515625" style="28" customWidth="1"/>
    <col min="4324" max="4575" width="9.140625" style="28"/>
    <col min="4576" max="4576" width="57.7109375" style="28" customWidth="1"/>
    <col min="4577" max="4577" width="12.140625" style="28" customWidth="1"/>
    <col min="4578" max="4579" width="12.28515625" style="28" customWidth="1"/>
    <col min="4580" max="4831" width="9.140625" style="28"/>
    <col min="4832" max="4832" width="57.7109375" style="28" customWidth="1"/>
    <col min="4833" max="4833" width="12.140625" style="28" customWidth="1"/>
    <col min="4834" max="4835" width="12.28515625" style="28" customWidth="1"/>
    <col min="4836" max="5087" width="9.140625" style="28"/>
    <col min="5088" max="5088" width="57.7109375" style="28" customWidth="1"/>
    <col min="5089" max="5089" width="12.140625" style="28" customWidth="1"/>
    <col min="5090" max="5091" width="12.28515625" style="28" customWidth="1"/>
    <col min="5092" max="5343" width="9.140625" style="28"/>
    <col min="5344" max="5344" width="57.7109375" style="28" customWidth="1"/>
    <col min="5345" max="5345" width="12.140625" style="28" customWidth="1"/>
    <col min="5346" max="5347" width="12.28515625" style="28" customWidth="1"/>
    <col min="5348" max="5599" width="9.140625" style="28"/>
    <col min="5600" max="5600" width="57.7109375" style="28" customWidth="1"/>
    <col min="5601" max="5601" width="12.140625" style="28" customWidth="1"/>
    <col min="5602" max="5603" width="12.28515625" style="28" customWidth="1"/>
    <col min="5604" max="5855" width="9.140625" style="28"/>
    <col min="5856" max="5856" width="57.7109375" style="28" customWidth="1"/>
    <col min="5857" max="5857" width="12.140625" style="28" customWidth="1"/>
    <col min="5858" max="5859" width="12.28515625" style="28" customWidth="1"/>
    <col min="5860" max="6111" width="9.140625" style="28"/>
    <col min="6112" max="6112" width="57.7109375" style="28" customWidth="1"/>
    <col min="6113" max="6113" width="12.140625" style="28" customWidth="1"/>
    <col min="6114" max="6115" width="12.28515625" style="28" customWidth="1"/>
    <col min="6116" max="6367" width="9.140625" style="28"/>
    <col min="6368" max="6368" width="57.7109375" style="28" customWidth="1"/>
    <col min="6369" max="6369" width="12.140625" style="28" customWidth="1"/>
    <col min="6370" max="6371" width="12.28515625" style="28" customWidth="1"/>
    <col min="6372" max="6623" width="9.140625" style="28"/>
    <col min="6624" max="6624" width="57.7109375" style="28" customWidth="1"/>
    <col min="6625" max="6625" width="12.140625" style="28" customWidth="1"/>
    <col min="6626" max="6627" width="12.28515625" style="28" customWidth="1"/>
    <col min="6628" max="6879" width="9.140625" style="28"/>
    <col min="6880" max="6880" width="57.7109375" style="28" customWidth="1"/>
    <col min="6881" max="6881" width="12.140625" style="28" customWidth="1"/>
    <col min="6882" max="6883" width="12.28515625" style="28" customWidth="1"/>
    <col min="6884" max="7135" width="9.140625" style="28"/>
    <col min="7136" max="7136" width="57.7109375" style="28" customWidth="1"/>
    <col min="7137" max="7137" width="12.140625" style="28" customWidth="1"/>
    <col min="7138" max="7139" width="12.28515625" style="28" customWidth="1"/>
    <col min="7140" max="7391" width="9.140625" style="28"/>
    <col min="7392" max="7392" width="57.7109375" style="28" customWidth="1"/>
    <col min="7393" max="7393" width="12.140625" style="28" customWidth="1"/>
    <col min="7394" max="7395" width="12.28515625" style="28" customWidth="1"/>
    <col min="7396" max="7647" width="9.140625" style="28"/>
    <col min="7648" max="7648" width="57.7109375" style="28" customWidth="1"/>
    <col min="7649" max="7649" width="12.140625" style="28" customWidth="1"/>
    <col min="7650" max="7651" width="12.28515625" style="28" customWidth="1"/>
    <col min="7652" max="7903" width="9.140625" style="28"/>
    <col min="7904" max="7904" width="57.7109375" style="28" customWidth="1"/>
    <col min="7905" max="7905" width="12.140625" style="28" customWidth="1"/>
    <col min="7906" max="7907" width="12.28515625" style="28" customWidth="1"/>
    <col min="7908" max="8159" width="9.140625" style="28"/>
    <col min="8160" max="8160" width="57.7109375" style="28" customWidth="1"/>
    <col min="8161" max="8161" width="12.140625" style="28" customWidth="1"/>
    <col min="8162" max="8163" width="12.28515625" style="28" customWidth="1"/>
    <col min="8164" max="8415" width="9.140625" style="28"/>
    <col min="8416" max="8416" width="57.7109375" style="28" customWidth="1"/>
    <col min="8417" max="8417" width="12.140625" style="28" customWidth="1"/>
    <col min="8418" max="8419" width="12.28515625" style="28" customWidth="1"/>
    <col min="8420" max="8671" width="9.140625" style="28"/>
    <col min="8672" max="8672" width="57.7109375" style="28" customWidth="1"/>
    <col min="8673" max="8673" width="12.140625" style="28" customWidth="1"/>
    <col min="8674" max="8675" width="12.28515625" style="28" customWidth="1"/>
    <col min="8676" max="8927" width="9.140625" style="28"/>
    <col min="8928" max="8928" width="57.7109375" style="28" customWidth="1"/>
    <col min="8929" max="8929" width="12.140625" style="28" customWidth="1"/>
    <col min="8930" max="8931" width="12.28515625" style="28" customWidth="1"/>
    <col min="8932" max="9183" width="9.140625" style="28"/>
    <col min="9184" max="9184" width="57.7109375" style="28" customWidth="1"/>
    <col min="9185" max="9185" width="12.140625" style="28" customWidth="1"/>
    <col min="9186" max="9187" width="12.28515625" style="28" customWidth="1"/>
    <col min="9188" max="9439" width="9.140625" style="28"/>
    <col min="9440" max="9440" width="57.7109375" style="28" customWidth="1"/>
    <col min="9441" max="9441" width="12.140625" style="28" customWidth="1"/>
    <col min="9442" max="9443" width="12.28515625" style="28" customWidth="1"/>
    <col min="9444" max="9695" width="9.140625" style="28"/>
    <col min="9696" max="9696" width="57.7109375" style="28" customWidth="1"/>
    <col min="9697" max="9697" width="12.140625" style="28" customWidth="1"/>
    <col min="9698" max="9699" width="12.28515625" style="28" customWidth="1"/>
    <col min="9700" max="9951" width="9.140625" style="28"/>
    <col min="9952" max="9952" width="57.7109375" style="28" customWidth="1"/>
    <col min="9953" max="9953" width="12.140625" style="28" customWidth="1"/>
    <col min="9954" max="9955" width="12.28515625" style="28" customWidth="1"/>
    <col min="9956" max="10207" width="9.140625" style="28"/>
    <col min="10208" max="10208" width="57.7109375" style="28" customWidth="1"/>
    <col min="10209" max="10209" width="12.140625" style="28" customWidth="1"/>
    <col min="10210" max="10211" width="12.28515625" style="28" customWidth="1"/>
    <col min="10212" max="10463" width="9.140625" style="28"/>
    <col min="10464" max="10464" width="57.7109375" style="28" customWidth="1"/>
    <col min="10465" max="10465" width="12.140625" style="28" customWidth="1"/>
    <col min="10466" max="10467" width="12.28515625" style="28" customWidth="1"/>
    <col min="10468" max="10719" width="9.140625" style="28"/>
    <col min="10720" max="10720" width="57.7109375" style="28" customWidth="1"/>
    <col min="10721" max="10721" width="12.140625" style="28" customWidth="1"/>
    <col min="10722" max="10723" width="12.28515625" style="28" customWidth="1"/>
    <col min="10724" max="10975" width="9.140625" style="28"/>
    <col min="10976" max="10976" width="57.7109375" style="28" customWidth="1"/>
    <col min="10977" max="10977" width="12.140625" style="28" customWidth="1"/>
    <col min="10978" max="10979" width="12.28515625" style="28" customWidth="1"/>
    <col min="10980" max="11231" width="9.140625" style="28"/>
    <col min="11232" max="11232" width="57.7109375" style="28" customWidth="1"/>
    <col min="11233" max="11233" width="12.140625" style="28" customWidth="1"/>
    <col min="11234" max="11235" width="12.28515625" style="28" customWidth="1"/>
    <col min="11236" max="11487" width="9.140625" style="28"/>
    <col min="11488" max="11488" width="57.7109375" style="28" customWidth="1"/>
    <col min="11489" max="11489" width="12.140625" style="28" customWidth="1"/>
    <col min="11490" max="11491" width="12.28515625" style="28" customWidth="1"/>
    <col min="11492" max="11743" width="9.140625" style="28"/>
    <col min="11744" max="11744" width="57.7109375" style="28" customWidth="1"/>
    <col min="11745" max="11745" width="12.140625" style="28" customWidth="1"/>
    <col min="11746" max="11747" width="12.28515625" style="28" customWidth="1"/>
    <col min="11748" max="11999" width="9.140625" style="28"/>
    <col min="12000" max="12000" width="57.7109375" style="28" customWidth="1"/>
    <col min="12001" max="12001" width="12.140625" style="28" customWidth="1"/>
    <col min="12002" max="12003" width="12.28515625" style="28" customWidth="1"/>
    <col min="12004" max="12255" width="9.140625" style="28"/>
    <col min="12256" max="12256" width="57.7109375" style="28" customWidth="1"/>
    <col min="12257" max="12257" width="12.140625" style="28" customWidth="1"/>
    <col min="12258" max="12259" width="12.28515625" style="28" customWidth="1"/>
    <col min="12260" max="12511" width="9.140625" style="28"/>
    <col min="12512" max="12512" width="57.7109375" style="28" customWidth="1"/>
    <col min="12513" max="12513" width="12.140625" style="28" customWidth="1"/>
    <col min="12514" max="12515" width="12.28515625" style="28" customWidth="1"/>
    <col min="12516" max="12767" width="9.140625" style="28"/>
    <col min="12768" max="12768" width="57.7109375" style="28" customWidth="1"/>
    <col min="12769" max="12769" width="12.140625" style="28" customWidth="1"/>
    <col min="12770" max="12771" width="12.28515625" style="28" customWidth="1"/>
    <col min="12772" max="13023" width="9.140625" style="28"/>
    <col min="13024" max="13024" width="57.7109375" style="28" customWidth="1"/>
    <col min="13025" max="13025" width="12.140625" style="28" customWidth="1"/>
    <col min="13026" max="13027" width="12.28515625" style="28" customWidth="1"/>
    <col min="13028" max="13279" width="9.140625" style="28"/>
    <col min="13280" max="13280" width="57.7109375" style="28" customWidth="1"/>
    <col min="13281" max="13281" width="12.140625" style="28" customWidth="1"/>
    <col min="13282" max="13283" width="12.28515625" style="28" customWidth="1"/>
    <col min="13284" max="13535" width="9.140625" style="28"/>
    <col min="13536" max="13536" width="57.7109375" style="28" customWidth="1"/>
    <col min="13537" max="13537" width="12.140625" style="28" customWidth="1"/>
    <col min="13538" max="13539" width="12.28515625" style="28" customWidth="1"/>
    <col min="13540" max="13791" width="9.140625" style="28"/>
    <col min="13792" max="13792" width="57.7109375" style="28" customWidth="1"/>
    <col min="13793" max="13793" width="12.140625" style="28" customWidth="1"/>
    <col min="13794" max="13795" width="12.28515625" style="28" customWidth="1"/>
    <col min="13796" max="14047" width="9.140625" style="28"/>
    <col min="14048" max="14048" width="57.7109375" style="28" customWidth="1"/>
    <col min="14049" max="14049" width="12.140625" style="28" customWidth="1"/>
    <col min="14050" max="14051" width="12.28515625" style="28" customWidth="1"/>
    <col min="14052" max="14303" width="9.140625" style="28"/>
    <col min="14304" max="14304" width="57.7109375" style="28" customWidth="1"/>
    <col min="14305" max="14305" width="12.140625" style="28" customWidth="1"/>
    <col min="14306" max="14307" width="12.28515625" style="28" customWidth="1"/>
    <col min="14308" max="14559" width="9.140625" style="28"/>
    <col min="14560" max="14560" width="57.7109375" style="28" customWidth="1"/>
    <col min="14561" max="14561" width="12.140625" style="28" customWidth="1"/>
    <col min="14562" max="14563" width="12.28515625" style="28" customWidth="1"/>
    <col min="14564" max="14815" width="9.140625" style="28"/>
    <col min="14816" max="14816" width="57.7109375" style="28" customWidth="1"/>
    <col min="14817" max="14817" width="12.140625" style="28" customWidth="1"/>
    <col min="14818" max="14819" width="12.28515625" style="28" customWidth="1"/>
    <col min="14820" max="15071" width="9.140625" style="28"/>
    <col min="15072" max="15072" width="57.7109375" style="28" customWidth="1"/>
    <col min="15073" max="15073" width="12.140625" style="28" customWidth="1"/>
    <col min="15074" max="15075" width="12.28515625" style="28" customWidth="1"/>
    <col min="15076" max="15327" width="9.140625" style="28"/>
    <col min="15328" max="15328" width="57.7109375" style="28" customWidth="1"/>
    <col min="15329" max="15329" width="12.140625" style="28" customWidth="1"/>
    <col min="15330" max="15331" width="12.28515625" style="28" customWidth="1"/>
    <col min="15332" max="15583" width="9.140625" style="28"/>
    <col min="15584" max="15584" width="57.7109375" style="28" customWidth="1"/>
    <col min="15585" max="15585" width="12.140625" style="28" customWidth="1"/>
    <col min="15586" max="15587" width="12.28515625" style="28" customWidth="1"/>
    <col min="15588" max="15839" width="9.140625" style="28"/>
    <col min="15840" max="15840" width="57.7109375" style="28" customWidth="1"/>
    <col min="15841" max="15841" width="12.140625" style="28" customWidth="1"/>
    <col min="15842" max="15843" width="12.28515625" style="28" customWidth="1"/>
    <col min="15844" max="16095" width="9.140625" style="28"/>
    <col min="16096" max="16096" width="57.7109375" style="28" customWidth="1"/>
    <col min="16097" max="16097" width="12.140625" style="28" customWidth="1"/>
    <col min="16098" max="16099" width="12.28515625" style="28" customWidth="1"/>
    <col min="16100" max="16384" width="9.140625" style="28"/>
  </cols>
  <sheetData>
    <row r="2" spans="1:6" ht="15" customHeight="1" x14ac:dyDescent="0.25">
      <c r="A2" s="1159" t="s">
        <v>1315</v>
      </c>
      <c r="B2" s="17"/>
      <c r="D2" s="17"/>
    </row>
    <row r="3" spans="1:6" ht="10.5" customHeight="1" x14ac:dyDescent="0.25">
      <c r="A3" s="1"/>
      <c r="D3" s="1166"/>
    </row>
    <row r="4" spans="1:6" ht="11.25" x14ac:dyDescent="0.25">
      <c r="A4" s="1167" t="s">
        <v>1316</v>
      </c>
      <c r="B4" s="1168">
        <v>2018</v>
      </c>
      <c r="C4" s="1168">
        <v>2019</v>
      </c>
      <c r="D4" s="1168" t="s">
        <v>1317</v>
      </c>
      <c r="E4" s="1168">
        <v>2021</v>
      </c>
      <c r="F4" s="1168">
        <v>2022</v>
      </c>
    </row>
    <row r="5" spans="1:6" x14ac:dyDescent="0.25">
      <c r="A5" s="1159" t="s">
        <v>2</v>
      </c>
      <c r="B5" s="1169">
        <v>4</v>
      </c>
      <c r="C5" s="1169">
        <v>6</v>
      </c>
      <c r="D5" s="1169">
        <v>0</v>
      </c>
      <c r="E5" s="1169">
        <v>1</v>
      </c>
      <c r="F5" s="1169">
        <v>8</v>
      </c>
    </row>
    <row r="6" spans="1:6" x14ac:dyDescent="0.25">
      <c r="A6" s="1159" t="s">
        <v>1318</v>
      </c>
      <c r="B6" s="1170">
        <v>0</v>
      </c>
      <c r="C6" s="1171">
        <v>0</v>
      </c>
      <c r="D6" s="1171">
        <v>0</v>
      </c>
      <c r="E6" s="1171">
        <v>0</v>
      </c>
      <c r="F6" s="1171">
        <v>2</v>
      </c>
    </row>
    <row r="7" spans="1:6" x14ac:dyDescent="0.25">
      <c r="A7" s="966" t="s">
        <v>1319</v>
      </c>
      <c r="B7" s="1172">
        <v>0</v>
      </c>
      <c r="C7" s="1163">
        <v>0</v>
      </c>
      <c r="D7" s="1163">
        <v>0</v>
      </c>
      <c r="E7" s="1163">
        <v>0</v>
      </c>
      <c r="F7" s="1163">
        <v>1</v>
      </c>
    </row>
    <row r="8" spans="1:6" x14ac:dyDescent="0.25">
      <c r="A8" s="966" t="s">
        <v>1320</v>
      </c>
      <c r="B8" s="1172">
        <v>0</v>
      </c>
      <c r="C8" s="1163">
        <v>0</v>
      </c>
      <c r="D8" s="1163">
        <v>0</v>
      </c>
      <c r="E8" s="1163">
        <v>0</v>
      </c>
      <c r="F8" s="1163">
        <v>1</v>
      </c>
    </row>
    <row r="9" spans="1:6" x14ac:dyDescent="0.25">
      <c r="A9" s="1159" t="s">
        <v>1321</v>
      </c>
      <c r="B9" s="1173">
        <v>0</v>
      </c>
      <c r="C9" s="950">
        <v>0</v>
      </c>
      <c r="D9" s="950">
        <v>0</v>
      </c>
      <c r="E9" s="950">
        <v>0</v>
      </c>
      <c r="F9" s="950">
        <v>1</v>
      </c>
    </row>
    <row r="10" spans="1:6" x14ac:dyDescent="0.25">
      <c r="A10" s="966" t="s">
        <v>1319</v>
      </c>
      <c r="B10" s="1172">
        <v>0</v>
      </c>
      <c r="C10" s="964">
        <v>0</v>
      </c>
      <c r="D10" s="964">
        <v>0</v>
      </c>
      <c r="E10" s="964">
        <v>0</v>
      </c>
      <c r="F10" s="964">
        <v>0</v>
      </c>
    </row>
    <row r="11" spans="1:6" x14ac:dyDescent="0.25">
      <c r="A11" s="1162" t="s">
        <v>1320</v>
      </c>
      <c r="B11" s="1172">
        <v>0</v>
      </c>
      <c r="C11" s="964">
        <v>0</v>
      </c>
      <c r="D11" s="964">
        <v>0</v>
      </c>
      <c r="E11" s="964">
        <v>0</v>
      </c>
      <c r="F11" s="964">
        <v>1</v>
      </c>
    </row>
    <row r="12" spans="1:6" x14ac:dyDescent="0.25">
      <c r="A12" s="1159" t="s">
        <v>1322</v>
      </c>
      <c r="B12" s="1173">
        <v>2</v>
      </c>
      <c r="C12" s="950">
        <v>3</v>
      </c>
      <c r="D12" s="950">
        <v>0</v>
      </c>
      <c r="E12" s="950">
        <v>1</v>
      </c>
      <c r="F12" s="950">
        <v>2</v>
      </c>
    </row>
    <row r="13" spans="1:6" x14ac:dyDescent="0.25">
      <c r="A13" s="966" t="s">
        <v>1319</v>
      </c>
      <c r="B13" s="1172">
        <v>0</v>
      </c>
      <c r="C13" s="964">
        <v>2</v>
      </c>
      <c r="D13" s="964">
        <v>0</v>
      </c>
      <c r="E13" s="964">
        <v>1</v>
      </c>
      <c r="F13" s="964">
        <v>1</v>
      </c>
    </row>
    <row r="14" spans="1:6" x14ac:dyDescent="0.25">
      <c r="A14" s="1162" t="s">
        <v>1320</v>
      </c>
      <c r="B14" s="1172">
        <v>2</v>
      </c>
      <c r="C14" s="964">
        <v>1</v>
      </c>
      <c r="D14" s="964">
        <v>0</v>
      </c>
      <c r="E14" s="964">
        <v>0</v>
      </c>
      <c r="F14" s="964">
        <v>1</v>
      </c>
    </row>
    <row r="15" spans="1:6" x14ac:dyDescent="0.25">
      <c r="A15" s="1159" t="s">
        <v>1323</v>
      </c>
      <c r="B15" s="1173">
        <v>1</v>
      </c>
      <c r="C15" s="950">
        <v>0</v>
      </c>
      <c r="D15" s="950">
        <v>0</v>
      </c>
      <c r="E15" s="950">
        <v>0</v>
      </c>
      <c r="F15" s="950">
        <v>1</v>
      </c>
    </row>
    <row r="16" spans="1:6" x14ac:dyDescent="0.25">
      <c r="A16" s="966" t="s">
        <v>1319</v>
      </c>
      <c r="B16" s="1172">
        <v>0</v>
      </c>
      <c r="C16" s="964">
        <v>0</v>
      </c>
      <c r="D16" s="964">
        <v>0</v>
      </c>
      <c r="E16" s="964">
        <v>0</v>
      </c>
      <c r="F16" s="964">
        <v>1</v>
      </c>
    </row>
    <row r="17" spans="1:6" x14ac:dyDescent="0.25">
      <c r="A17" s="1162" t="s">
        <v>1320</v>
      </c>
      <c r="B17" s="1172">
        <v>1</v>
      </c>
      <c r="C17" s="964">
        <v>0</v>
      </c>
      <c r="D17" s="964">
        <v>0</v>
      </c>
      <c r="E17" s="964">
        <v>0</v>
      </c>
      <c r="F17" s="964">
        <v>0</v>
      </c>
    </row>
    <row r="18" spans="1:6" x14ac:dyDescent="0.25">
      <c r="A18" s="1159" t="s">
        <v>1324</v>
      </c>
      <c r="B18" s="1173">
        <v>1</v>
      </c>
      <c r="C18" s="950">
        <v>3</v>
      </c>
      <c r="D18" s="950">
        <v>0</v>
      </c>
      <c r="E18" s="950">
        <v>0</v>
      </c>
      <c r="F18" s="950">
        <v>2</v>
      </c>
    </row>
    <row r="19" spans="1:6" ht="12.75" customHeight="1" x14ac:dyDescent="0.25">
      <c r="A19" s="966" t="s">
        <v>1319</v>
      </c>
      <c r="B19" s="1172">
        <v>0</v>
      </c>
      <c r="C19" s="964">
        <v>1</v>
      </c>
      <c r="D19" s="964">
        <v>0</v>
      </c>
      <c r="E19" s="964">
        <v>0</v>
      </c>
      <c r="F19" s="964">
        <v>1</v>
      </c>
    </row>
    <row r="20" spans="1:6" x14ac:dyDescent="0.25">
      <c r="A20" s="1162" t="s">
        <v>1320</v>
      </c>
      <c r="B20" s="1172">
        <v>1</v>
      </c>
      <c r="C20" s="964">
        <v>2</v>
      </c>
      <c r="D20" s="964">
        <v>0</v>
      </c>
      <c r="E20" s="964">
        <v>0</v>
      </c>
      <c r="F20" s="964">
        <v>1</v>
      </c>
    </row>
    <row r="21" spans="1:6" x14ac:dyDescent="0.25">
      <c r="A21" s="1162"/>
      <c r="B21" s="1172"/>
      <c r="C21" s="1172"/>
      <c r="D21" s="964"/>
      <c r="E21" s="964"/>
      <c r="F21" s="964"/>
    </row>
    <row r="22" spans="1:6" ht="11.25" customHeight="1" x14ac:dyDescent="0.25">
      <c r="A22" s="28" t="s">
        <v>1308</v>
      </c>
      <c r="B22" s="1174"/>
      <c r="D22" s="15"/>
    </row>
    <row r="23" spans="1:6" s="101" customFormat="1" x14ac:dyDescent="0.25">
      <c r="A23" s="1162" t="s">
        <v>1325</v>
      </c>
      <c r="B23" s="1162"/>
      <c r="D23" s="1162"/>
    </row>
    <row r="24" spans="1:6" s="101" customFormat="1" x14ac:dyDescent="0.25">
      <c r="A24" s="1175" t="s">
        <v>1326</v>
      </c>
      <c r="B24" s="1162"/>
      <c r="D24" s="1162"/>
    </row>
    <row r="25" spans="1:6" s="101" customFormat="1" x14ac:dyDescent="0.25">
      <c r="A25" s="1162" t="s">
        <v>1327</v>
      </c>
      <c r="B25" s="1162"/>
      <c r="D25" s="1162"/>
    </row>
    <row r="26" spans="1:6" s="101" customFormat="1" x14ac:dyDescent="0.25">
      <c r="A26" s="28" t="s">
        <v>1328</v>
      </c>
      <c r="B26" s="1162"/>
      <c r="D26" s="1162"/>
    </row>
    <row r="27" spans="1:6" s="101" customFormat="1" x14ac:dyDescent="0.25">
      <c r="A27" s="1159" t="s">
        <v>1312</v>
      </c>
      <c r="B27" s="978"/>
      <c r="D27" s="1159"/>
    </row>
    <row r="28" spans="1:6" s="101" customFormat="1" x14ac:dyDescent="0.25">
      <c r="A28" s="1176" t="s">
        <v>506</v>
      </c>
      <c r="B28" s="1162"/>
      <c r="D28" s="1162"/>
    </row>
    <row r="29" spans="1:6" x14ac:dyDescent="0.25">
      <c r="B29" s="1177"/>
    </row>
    <row r="31" spans="1:6" x14ac:dyDescent="0.25">
      <c r="B31" s="1174"/>
    </row>
    <row r="32" spans="1:6" x14ac:dyDescent="0.25">
      <c r="B32" s="1174"/>
    </row>
    <row r="33" spans="2:2" x14ac:dyDescent="0.25">
      <c r="B33" s="1174"/>
    </row>
    <row r="34" spans="2:2" x14ac:dyDescent="0.25">
      <c r="B34" s="1174"/>
    </row>
    <row r="35" spans="2:2" x14ac:dyDescent="0.25">
      <c r="B35" s="1174"/>
    </row>
    <row r="36" spans="2:2" x14ac:dyDescent="0.25">
      <c r="B36" s="1174"/>
    </row>
    <row r="37" spans="2:2" x14ac:dyDescent="0.25">
      <c r="B37" s="1174"/>
    </row>
    <row r="38" spans="2:2" x14ac:dyDescent="0.25">
      <c r="B38" s="1174"/>
    </row>
    <row r="39" spans="2:2" x14ac:dyDescent="0.25">
      <c r="B39" s="1174"/>
    </row>
    <row r="40" spans="2:2" x14ac:dyDescent="0.25">
      <c r="B40" s="1174"/>
    </row>
    <row r="41" spans="2:2" x14ac:dyDescent="0.25">
      <c r="B41" s="1174"/>
    </row>
    <row r="42" spans="2:2" x14ac:dyDescent="0.25">
      <c r="B42" s="1174"/>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V32"/>
  <sheetViews>
    <sheetView zoomScaleNormal="100" workbookViewId="0"/>
  </sheetViews>
  <sheetFormatPr baseColWidth="10" defaultColWidth="9.140625" defaultRowHeight="10.5" x14ac:dyDescent="0.25"/>
  <cols>
    <col min="1" max="1" width="34.28515625" style="28" customWidth="1"/>
    <col min="2" max="2" width="8.5703125" style="28" customWidth="1"/>
    <col min="3" max="3" width="11.42578125" style="28" customWidth="1"/>
    <col min="4" max="5" width="12.5703125" style="28" customWidth="1"/>
    <col min="6" max="6" width="8.5703125" style="28" customWidth="1"/>
    <col min="7" max="7" width="11.42578125" style="28" customWidth="1"/>
    <col min="8" max="9" width="12.5703125" style="28" customWidth="1"/>
    <col min="10" max="10" width="8.5703125" style="28" customWidth="1"/>
    <col min="11" max="11" width="11.42578125" style="28" customWidth="1"/>
    <col min="12" max="13" width="12.5703125" style="28" customWidth="1"/>
    <col min="14" max="14" width="8.5703125" style="28" customWidth="1"/>
    <col min="15" max="15" width="11.42578125" style="28" customWidth="1"/>
    <col min="16" max="17" width="12.5703125" style="28" customWidth="1"/>
    <col min="18" max="18" width="8.5703125" style="28" customWidth="1"/>
    <col min="19" max="19" width="11.42578125" style="28" customWidth="1"/>
    <col min="20" max="21" width="12.5703125" style="28" customWidth="1"/>
    <col min="22" max="244" width="9.140625" style="28"/>
    <col min="245" max="245" width="17.42578125" style="28" customWidth="1"/>
    <col min="246" max="246" width="23.85546875" style="28" customWidth="1"/>
    <col min="247" max="255" width="11.42578125" style="28" customWidth="1"/>
    <col min="256" max="257" width="9.140625" style="28"/>
    <col min="258" max="258" width="10.5703125" style="28" customWidth="1"/>
    <col min="259" max="500" width="9.140625" style="28"/>
    <col min="501" max="501" width="17.42578125" style="28" customWidth="1"/>
    <col min="502" max="502" width="23.85546875" style="28" customWidth="1"/>
    <col min="503" max="511" width="11.42578125" style="28" customWidth="1"/>
    <col min="512" max="513" width="9.140625" style="28"/>
    <col min="514" max="514" width="10.5703125" style="28" customWidth="1"/>
    <col min="515" max="756" width="9.140625" style="28"/>
    <col min="757" max="757" width="17.42578125" style="28" customWidth="1"/>
    <col min="758" max="758" width="23.85546875" style="28" customWidth="1"/>
    <col min="759" max="767" width="11.42578125" style="28" customWidth="1"/>
    <col min="768" max="769" width="9.140625" style="28"/>
    <col min="770" max="770" width="10.5703125" style="28" customWidth="1"/>
    <col min="771" max="1012" width="9.140625" style="28"/>
    <col min="1013" max="1013" width="17.42578125" style="28" customWidth="1"/>
    <col min="1014" max="1014" width="23.85546875" style="28" customWidth="1"/>
    <col min="1015" max="1023" width="11.42578125" style="28" customWidth="1"/>
    <col min="1024" max="1025" width="9.140625" style="28"/>
    <col min="1026" max="1026" width="10.5703125" style="28" customWidth="1"/>
    <col min="1027" max="1268" width="9.140625" style="28"/>
    <col min="1269" max="1269" width="17.42578125" style="28" customWidth="1"/>
    <col min="1270" max="1270" width="23.85546875" style="28" customWidth="1"/>
    <col min="1271" max="1279" width="11.42578125" style="28" customWidth="1"/>
    <col min="1280" max="1281" width="9.140625" style="28"/>
    <col min="1282" max="1282" width="10.5703125" style="28" customWidth="1"/>
    <col min="1283" max="1524" width="9.140625" style="28"/>
    <col min="1525" max="1525" width="17.42578125" style="28" customWidth="1"/>
    <col min="1526" max="1526" width="23.85546875" style="28" customWidth="1"/>
    <col min="1527" max="1535" width="11.42578125" style="28" customWidth="1"/>
    <col min="1536" max="1537" width="9.140625" style="28"/>
    <col min="1538" max="1538" width="10.5703125" style="28" customWidth="1"/>
    <col min="1539" max="1780" width="9.140625" style="28"/>
    <col min="1781" max="1781" width="17.42578125" style="28" customWidth="1"/>
    <col min="1782" max="1782" width="23.85546875" style="28" customWidth="1"/>
    <col min="1783" max="1791" width="11.42578125" style="28" customWidth="1"/>
    <col min="1792" max="1793" width="9.140625" style="28"/>
    <col min="1794" max="1794" width="10.5703125" style="28" customWidth="1"/>
    <col min="1795" max="2036" width="9.140625" style="28"/>
    <col min="2037" max="2037" width="17.42578125" style="28" customWidth="1"/>
    <col min="2038" max="2038" width="23.85546875" style="28" customWidth="1"/>
    <col min="2039" max="2047" width="11.42578125" style="28" customWidth="1"/>
    <col min="2048" max="2049" width="9.140625" style="28"/>
    <col min="2050" max="2050" width="10.5703125" style="28" customWidth="1"/>
    <col min="2051" max="2292" width="9.140625" style="28"/>
    <col min="2293" max="2293" width="17.42578125" style="28" customWidth="1"/>
    <col min="2294" max="2294" width="23.85546875" style="28" customWidth="1"/>
    <col min="2295" max="2303" width="11.42578125" style="28" customWidth="1"/>
    <col min="2304" max="2305" width="9.140625" style="28"/>
    <col min="2306" max="2306" width="10.5703125" style="28" customWidth="1"/>
    <col min="2307" max="2548" width="9.140625" style="28"/>
    <col min="2549" max="2549" width="17.42578125" style="28" customWidth="1"/>
    <col min="2550" max="2550" width="23.85546875" style="28" customWidth="1"/>
    <col min="2551" max="2559" width="11.42578125" style="28" customWidth="1"/>
    <col min="2560" max="2561" width="9.140625" style="28"/>
    <col min="2562" max="2562" width="10.5703125" style="28" customWidth="1"/>
    <col min="2563" max="2804" width="9.140625" style="28"/>
    <col min="2805" max="2805" width="17.42578125" style="28" customWidth="1"/>
    <col min="2806" max="2806" width="23.85546875" style="28" customWidth="1"/>
    <col min="2807" max="2815" width="11.42578125" style="28" customWidth="1"/>
    <col min="2816" max="2817" width="9.140625" style="28"/>
    <col min="2818" max="2818" width="10.5703125" style="28" customWidth="1"/>
    <col min="2819" max="3060" width="9.140625" style="28"/>
    <col min="3061" max="3061" width="17.42578125" style="28" customWidth="1"/>
    <col min="3062" max="3062" width="23.85546875" style="28" customWidth="1"/>
    <col min="3063" max="3071" width="11.42578125" style="28" customWidth="1"/>
    <col min="3072" max="3073" width="9.140625" style="28"/>
    <col min="3074" max="3074" width="10.5703125" style="28" customWidth="1"/>
    <col min="3075" max="3316" width="9.140625" style="28"/>
    <col min="3317" max="3317" width="17.42578125" style="28" customWidth="1"/>
    <col min="3318" max="3318" width="23.85546875" style="28" customWidth="1"/>
    <col min="3319" max="3327" width="11.42578125" style="28" customWidth="1"/>
    <col min="3328" max="3329" width="9.140625" style="28"/>
    <col min="3330" max="3330" width="10.5703125" style="28" customWidth="1"/>
    <col min="3331" max="3572" width="9.140625" style="28"/>
    <col min="3573" max="3573" width="17.42578125" style="28" customWidth="1"/>
    <col min="3574" max="3574" width="23.85546875" style="28" customWidth="1"/>
    <col min="3575" max="3583" width="11.42578125" style="28" customWidth="1"/>
    <col min="3584" max="3585" width="9.140625" style="28"/>
    <col min="3586" max="3586" width="10.5703125" style="28" customWidth="1"/>
    <col min="3587" max="3828" width="9.140625" style="28"/>
    <col min="3829" max="3829" width="17.42578125" style="28" customWidth="1"/>
    <col min="3830" max="3830" width="23.85546875" style="28" customWidth="1"/>
    <col min="3831" max="3839" width="11.42578125" style="28" customWidth="1"/>
    <col min="3840" max="3841" width="9.140625" style="28"/>
    <col min="3842" max="3842" width="10.5703125" style="28" customWidth="1"/>
    <col min="3843" max="4084" width="9.140625" style="28"/>
    <col min="4085" max="4085" width="17.42578125" style="28" customWidth="1"/>
    <col min="4086" max="4086" width="23.85546875" style="28" customWidth="1"/>
    <col min="4087" max="4095" width="11.42578125" style="28" customWidth="1"/>
    <col min="4096" max="4097" width="9.140625" style="28"/>
    <col min="4098" max="4098" width="10.5703125" style="28" customWidth="1"/>
    <col min="4099" max="4340" width="9.140625" style="28"/>
    <col min="4341" max="4341" width="17.42578125" style="28" customWidth="1"/>
    <col min="4342" max="4342" width="23.85546875" style="28" customWidth="1"/>
    <col min="4343" max="4351" width="11.42578125" style="28" customWidth="1"/>
    <col min="4352" max="4353" width="9.140625" style="28"/>
    <col min="4354" max="4354" width="10.5703125" style="28" customWidth="1"/>
    <col min="4355" max="4596" width="9.140625" style="28"/>
    <col min="4597" max="4597" width="17.42578125" style="28" customWidth="1"/>
    <col min="4598" max="4598" width="23.85546875" style="28" customWidth="1"/>
    <col min="4599" max="4607" width="11.42578125" style="28" customWidth="1"/>
    <col min="4608" max="4609" width="9.140625" style="28"/>
    <col min="4610" max="4610" width="10.5703125" style="28" customWidth="1"/>
    <col min="4611" max="4852" width="9.140625" style="28"/>
    <col min="4853" max="4853" width="17.42578125" style="28" customWidth="1"/>
    <col min="4854" max="4854" width="23.85546875" style="28" customWidth="1"/>
    <col min="4855" max="4863" width="11.42578125" style="28" customWidth="1"/>
    <col min="4864" max="4865" width="9.140625" style="28"/>
    <col min="4866" max="4866" width="10.5703125" style="28" customWidth="1"/>
    <col min="4867" max="5108" width="9.140625" style="28"/>
    <col min="5109" max="5109" width="17.42578125" style="28" customWidth="1"/>
    <col min="5110" max="5110" width="23.85546875" style="28" customWidth="1"/>
    <col min="5111" max="5119" width="11.42578125" style="28" customWidth="1"/>
    <col min="5120" max="5121" width="9.140625" style="28"/>
    <col min="5122" max="5122" width="10.5703125" style="28" customWidth="1"/>
    <col min="5123" max="5364" width="9.140625" style="28"/>
    <col min="5365" max="5365" width="17.42578125" style="28" customWidth="1"/>
    <col min="5366" max="5366" width="23.85546875" style="28" customWidth="1"/>
    <col min="5367" max="5375" width="11.42578125" style="28" customWidth="1"/>
    <col min="5376" max="5377" width="9.140625" style="28"/>
    <col min="5378" max="5378" width="10.5703125" style="28" customWidth="1"/>
    <col min="5379" max="5620" width="9.140625" style="28"/>
    <col min="5621" max="5621" width="17.42578125" style="28" customWidth="1"/>
    <col min="5622" max="5622" width="23.85546875" style="28" customWidth="1"/>
    <col min="5623" max="5631" width="11.42578125" style="28" customWidth="1"/>
    <col min="5632" max="5633" width="9.140625" style="28"/>
    <col min="5634" max="5634" width="10.5703125" style="28" customWidth="1"/>
    <col min="5635" max="5876" width="9.140625" style="28"/>
    <col min="5877" max="5877" width="17.42578125" style="28" customWidth="1"/>
    <col min="5878" max="5878" width="23.85546875" style="28" customWidth="1"/>
    <col min="5879" max="5887" width="11.42578125" style="28" customWidth="1"/>
    <col min="5888" max="5889" width="9.140625" style="28"/>
    <col min="5890" max="5890" width="10.5703125" style="28" customWidth="1"/>
    <col min="5891" max="6132" width="9.140625" style="28"/>
    <col min="6133" max="6133" width="17.42578125" style="28" customWidth="1"/>
    <col min="6134" max="6134" width="23.85546875" style="28" customWidth="1"/>
    <col min="6135" max="6143" width="11.42578125" style="28" customWidth="1"/>
    <col min="6144" max="6145" width="9.140625" style="28"/>
    <col min="6146" max="6146" width="10.5703125" style="28" customWidth="1"/>
    <col min="6147" max="6388" width="9.140625" style="28"/>
    <col min="6389" max="6389" width="17.42578125" style="28" customWidth="1"/>
    <col min="6390" max="6390" width="23.85546875" style="28" customWidth="1"/>
    <col min="6391" max="6399" width="11.42578125" style="28" customWidth="1"/>
    <col min="6400" max="6401" width="9.140625" style="28"/>
    <col min="6402" max="6402" width="10.5703125" style="28" customWidth="1"/>
    <col min="6403" max="6644" width="9.140625" style="28"/>
    <col min="6645" max="6645" width="17.42578125" style="28" customWidth="1"/>
    <col min="6646" max="6646" width="23.85546875" style="28" customWidth="1"/>
    <col min="6647" max="6655" width="11.42578125" style="28" customWidth="1"/>
    <col min="6656" max="6657" width="9.140625" style="28"/>
    <col min="6658" max="6658" width="10.5703125" style="28" customWidth="1"/>
    <col min="6659" max="6900" width="9.140625" style="28"/>
    <col min="6901" max="6901" width="17.42578125" style="28" customWidth="1"/>
    <col min="6902" max="6902" width="23.85546875" style="28" customWidth="1"/>
    <col min="6903" max="6911" width="11.42578125" style="28" customWidth="1"/>
    <col min="6912" max="6913" width="9.140625" style="28"/>
    <col min="6914" max="6914" width="10.5703125" style="28" customWidth="1"/>
    <col min="6915" max="7156" width="9.140625" style="28"/>
    <col min="7157" max="7157" width="17.42578125" style="28" customWidth="1"/>
    <col min="7158" max="7158" width="23.85546875" style="28" customWidth="1"/>
    <col min="7159" max="7167" width="11.42578125" style="28" customWidth="1"/>
    <col min="7168" max="7169" width="9.140625" style="28"/>
    <col min="7170" max="7170" width="10.5703125" style="28" customWidth="1"/>
    <col min="7171" max="7412" width="9.140625" style="28"/>
    <col min="7413" max="7413" width="17.42578125" style="28" customWidth="1"/>
    <col min="7414" max="7414" width="23.85546875" style="28" customWidth="1"/>
    <col min="7415" max="7423" width="11.42578125" style="28" customWidth="1"/>
    <col min="7424" max="7425" width="9.140625" style="28"/>
    <col min="7426" max="7426" width="10.5703125" style="28" customWidth="1"/>
    <col min="7427" max="7668" width="9.140625" style="28"/>
    <col min="7669" max="7669" width="17.42578125" style="28" customWidth="1"/>
    <col min="7670" max="7670" width="23.85546875" style="28" customWidth="1"/>
    <col min="7671" max="7679" width="11.42578125" style="28" customWidth="1"/>
    <col min="7680" max="7681" width="9.140625" style="28"/>
    <col min="7682" max="7682" width="10.5703125" style="28" customWidth="1"/>
    <col min="7683" max="7924" width="9.140625" style="28"/>
    <col min="7925" max="7925" width="17.42578125" style="28" customWidth="1"/>
    <col min="7926" max="7926" width="23.85546875" style="28" customWidth="1"/>
    <col min="7927" max="7935" width="11.42578125" style="28" customWidth="1"/>
    <col min="7936" max="7937" width="9.140625" style="28"/>
    <col min="7938" max="7938" width="10.5703125" style="28" customWidth="1"/>
    <col min="7939" max="8180" width="9.140625" style="28"/>
    <col min="8181" max="8181" width="17.42578125" style="28" customWidth="1"/>
    <col min="8182" max="8182" width="23.85546875" style="28" customWidth="1"/>
    <col min="8183" max="8191" width="11.42578125" style="28" customWidth="1"/>
    <col min="8192" max="8193" width="9.140625" style="28"/>
    <col min="8194" max="8194" width="10.5703125" style="28" customWidth="1"/>
    <col min="8195" max="8436" width="9.140625" style="28"/>
    <col min="8437" max="8437" width="17.42578125" style="28" customWidth="1"/>
    <col min="8438" max="8438" width="23.85546875" style="28" customWidth="1"/>
    <col min="8439" max="8447" width="11.42578125" style="28" customWidth="1"/>
    <col min="8448" max="8449" width="9.140625" style="28"/>
    <col min="8450" max="8450" width="10.5703125" style="28" customWidth="1"/>
    <col min="8451" max="8692" width="9.140625" style="28"/>
    <col min="8693" max="8693" width="17.42578125" style="28" customWidth="1"/>
    <col min="8694" max="8694" width="23.85546875" style="28" customWidth="1"/>
    <col min="8695" max="8703" width="11.42578125" style="28" customWidth="1"/>
    <col min="8704" max="8705" width="9.140625" style="28"/>
    <col min="8706" max="8706" width="10.5703125" style="28" customWidth="1"/>
    <col min="8707" max="8948" width="9.140625" style="28"/>
    <col min="8949" max="8949" width="17.42578125" style="28" customWidth="1"/>
    <col min="8950" max="8950" width="23.85546875" style="28" customWidth="1"/>
    <col min="8951" max="8959" width="11.42578125" style="28" customWidth="1"/>
    <col min="8960" max="8961" width="9.140625" style="28"/>
    <col min="8962" max="8962" width="10.5703125" style="28" customWidth="1"/>
    <col min="8963" max="9204" width="9.140625" style="28"/>
    <col min="9205" max="9205" width="17.42578125" style="28" customWidth="1"/>
    <col min="9206" max="9206" width="23.85546875" style="28" customWidth="1"/>
    <col min="9207" max="9215" width="11.42578125" style="28" customWidth="1"/>
    <col min="9216" max="9217" width="9.140625" style="28"/>
    <col min="9218" max="9218" width="10.5703125" style="28" customWidth="1"/>
    <col min="9219" max="9460" width="9.140625" style="28"/>
    <col min="9461" max="9461" width="17.42578125" style="28" customWidth="1"/>
    <col min="9462" max="9462" width="23.85546875" style="28" customWidth="1"/>
    <col min="9463" max="9471" width="11.42578125" style="28" customWidth="1"/>
    <col min="9472" max="9473" width="9.140625" style="28"/>
    <col min="9474" max="9474" width="10.5703125" style="28" customWidth="1"/>
    <col min="9475" max="9716" width="9.140625" style="28"/>
    <col min="9717" max="9717" width="17.42578125" style="28" customWidth="1"/>
    <col min="9718" max="9718" width="23.85546875" style="28" customWidth="1"/>
    <col min="9719" max="9727" width="11.42578125" style="28" customWidth="1"/>
    <col min="9728" max="9729" width="9.140625" style="28"/>
    <col min="9730" max="9730" width="10.5703125" style="28" customWidth="1"/>
    <col min="9731" max="9972" width="9.140625" style="28"/>
    <col min="9973" max="9973" width="17.42578125" style="28" customWidth="1"/>
    <col min="9974" max="9974" width="23.85546875" style="28" customWidth="1"/>
    <col min="9975" max="9983" width="11.42578125" style="28" customWidth="1"/>
    <col min="9984" max="9985" width="9.140625" style="28"/>
    <col min="9986" max="9986" width="10.5703125" style="28" customWidth="1"/>
    <col min="9987" max="10228" width="9.140625" style="28"/>
    <col min="10229" max="10229" width="17.42578125" style="28" customWidth="1"/>
    <col min="10230" max="10230" width="23.85546875" style="28" customWidth="1"/>
    <col min="10231" max="10239" width="11.42578125" style="28" customWidth="1"/>
    <col min="10240" max="10241" width="9.140625" style="28"/>
    <col min="10242" max="10242" width="10.5703125" style="28" customWidth="1"/>
    <col min="10243" max="10484" width="9.140625" style="28"/>
    <col min="10485" max="10485" width="17.42578125" style="28" customWidth="1"/>
    <col min="10486" max="10486" width="23.85546875" style="28" customWidth="1"/>
    <col min="10487" max="10495" width="11.42578125" style="28" customWidth="1"/>
    <col min="10496" max="10497" width="9.140625" style="28"/>
    <col min="10498" max="10498" width="10.5703125" style="28" customWidth="1"/>
    <col min="10499" max="10740" width="9.140625" style="28"/>
    <col min="10741" max="10741" width="17.42578125" style="28" customWidth="1"/>
    <col min="10742" max="10742" width="23.85546875" style="28" customWidth="1"/>
    <col min="10743" max="10751" width="11.42578125" style="28" customWidth="1"/>
    <col min="10752" max="10753" width="9.140625" style="28"/>
    <col min="10754" max="10754" width="10.5703125" style="28" customWidth="1"/>
    <col min="10755" max="10996" width="9.140625" style="28"/>
    <col min="10997" max="10997" width="17.42578125" style="28" customWidth="1"/>
    <col min="10998" max="10998" width="23.85546875" style="28" customWidth="1"/>
    <col min="10999" max="11007" width="11.42578125" style="28" customWidth="1"/>
    <col min="11008" max="11009" width="9.140625" style="28"/>
    <col min="11010" max="11010" width="10.5703125" style="28" customWidth="1"/>
    <col min="11011" max="11252" width="9.140625" style="28"/>
    <col min="11253" max="11253" width="17.42578125" style="28" customWidth="1"/>
    <col min="11254" max="11254" width="23.85546875" style="28" customWidth="1"/>
    <col min="11255" max="11263" width="11.42578125" style="28" customWidth="1"/>
    <col min="11264" max="11265" width="9.140625" style="28"/>
    <col min="11266" max="11266" width="10.5703125" style="28" customWidth="1"/>
    <col min="11267" max="11508" width="9.140625" style="28"/>
    <col min="11509" max="11509" width="17.42578125" style="28" customWidth="1"/>
    <col min="11510" max="11510" width="23.85546875" style="28" customWidth="1"/>
    <col min="11511" max="11519" width="11.42578125" style="28" customWidth="1"/>
    <col min="11520" max="11521" width="9.140625" style="28"/>
    <col min="11522" max="11522" width="10.5703125" style="28" customWidth="1"/>
    <col min="11523" max="11764" width="9.140625" style="28"/>
    <col min="11765" max="11765" width="17.42578125" style="28" customWidth="1"/>
    <col min="11766" max="11766" width="23.85546875" style="28" customWidth="1"/>
    <col min="11767" max="11775" width="11.42578125" style="28" customWidth="1"/>
    <col min="11776" max="11777" width="9.140625" style="28"/>
    <col min="11778" max="11778" width="10.5703125" style="28" customWidth="1"/>
    <col min="11779" max="12020" width="9.140625" style="28"/>
    <col min="12021" max="12021" width="17.42578125" style="28" customWidth="1"/>
    <col min="12022" max="12022" width="23.85546875" style="28" customWidth="1"/>
    <col min="12023" max="12031" width="11.42578125" style="28" customWidth="1"/>
    <col min="12032" max="12033" width="9.140625" style="28"/>
    <col min="12034" max="12034" width="10.5703125" style="28" customWidth="1"/>
    <col min="12035" max="12276" width="9.140625" style="28"/>
    <col min="12277" max="12277" width="17.42578125" style="28" customWidth="1"/>
    <col min="12278" max="12278" width="23.85546875" style="28" customWidth="1"/>
    <col min="12279" max="12287" width="11.42578125" style="28" customWidth="1"/>
    <col min="12288" max="12289" width="9.140625" style="28"/>
    <col min="12290" max="12290" width="10.5703125" style="28" customWidth="1"/>
    <col min="12291" max="12532" width="9.140625" style="28"/>
    <col min="12533" max="12533" width="17.42578125" style="28" customWidth="1"/>
    <col min="12534" max="12534" width="23.85546875" style="28" customWidth="1"/>
    <col min="12535" max="12543" width="11.42578125" style="28" customWidth="1"/>
    <col min="12544" max="12545" width="9.140625" style="28"/>
    <col min="12546" max="12546" width="10.5703125" style="28" customWidth="1"/>
    <col min="12547" max="12788" width="9.140625" style="28"/>
    <col min="12789" max="12789" width="17.42578125" style="28" customWidth="1"/>
    <col min="12790" max="12790" width="23.85546875" style="28" customWidth="1"/>
    <col min="12791" max="12799" width="11.42578125" style="28" customWidth="1"/>
    <col min="12800" max="12801" width="9.140625" style="28"/>
    <col min="12802" max="12802" width="10.5703125" style="28" customWidth="1"/>
    <col min="12803" max="13044" width="9.140625" style="28"/>
    <col min="13045" max="13045" width="17.42578125" style="28" customWidth="1"/>
    <col min="13046" max="13046" width="23.85546875" style="28" customWidth="1"/>
    <col min="13047" max="13055" width="11.42578125" style="28" customWidth="1"/>
    <col min="13056" max="13057" width="9.140625" style="28"/>
    <col min="13058" max="13058" width="10.5703125" style="28" customWidth="1"/>
    <col min="13059" max="13300" width="9.140625" style="28"/>
    <col min="13301" max="13301" width="17.42578125" style="28" customWidth="1"/>
    <col min="13302" max="13302" width="23.85546875" style="28" customWidth="1"/>
    <col min="13303" max="13311" width="11.42578125" style="28" customWidth="1"/>
    <col min="13312" max="13313" width="9.140625" style="28"/>
    <col min="13314" max="13314" width="10.5703125" style="28" customWidth="1"/>
    <col min="13315" max="13556" width="9.140625" style="28"/>
    <col min="13557" max="13557" width="17.42578125" style="28" customWidth="1"/>
    <col min="13558" max="13558" width="23.85546875" style="28" customWidth="1"/>
    <col min="13559" max="13567" width="11.42578125" style="28" customWidth="1"/>
    <col min="13568" max="13569" width="9.140625" style="28"/>
    <col min="13570" max="13570" width="10.5703125" style="28" customWidth="1"/>
    <col min="13571" max="13812" width="9.140625" style="28"/>
    <col min="13813" max="13813" width="17.42578125" style="28" customWidth="1"/>
    <col min="13814" max="13814" width="23.85546875" style="28" customWidth="1"/>
    <col min="13815" max="13823" width="11.42578125" style="28" customWidth="1"/>
    <col min="13824" max="13825" width="9.140625" style="28"/>
    <col min="13826" max="13826" width="10.5703125" style="28" customWidth="1"/>
    <col min="13827" max="14068" width="9.140625" style="28"/>
    <col min="14069" max="14069" width="17.42578125" style="28" customWidth="1"/>
    <col min="14070" max="14070" width="23.85546875" style="28" customWidth="1"/>
    <col min="14071" max="14079" width="11.42578125" style="28" customWidth="1"/>
    <col min="14080" max="14081" width="9.140625" style="28"/>
    <col min="14082" max="14082" width="10.5703125" style="28" customWidth="1"/>
    <col min="14083" max="14324" width="9.140625" style="28"/>
    <col min="14325" max="14325" width="17.42578125" style="28" customWidth="1"/>
    <col min="14326" max="14326" width="23.85546875" style="28" customWidth="1"/>
    <col min="14327" max="14335" width="11.42578125" style="28" customWidth="1"/>
    <col min="14336" max="14337" width="9.140625" style="28"/>
    <col min="14338" max="14338" width="10.5703125" style="28" customWidth="1"/>
    <col min="14339" max="14580" width="9.140625" style="28"/>
    <col min="14581" max="14581" width="17.42578125" style="28" customWidth="1"/>
    <col min="14582" max="14582" width="23.85546875" style="28" customWidth="1"/>
    <col min="14583" max="14591" width="11.42578125" style="28" customWidth="1"/>
    <col min="14592" max="14593" width="9.140625" style="28"/>
    <col min="14594" max="14594" width="10.5703125" style="28" customWidth="1"/>
    <col min="14595" max="14836" width="9.140625" style="28"/>
    <col min="14837" max="14837" width="17.42578125" style="28" customWidth="1"/>
    <col min="14838" max="14838" width="23.85546875" style="28" customWidth="1"/>
    <col min="14839" max="14847" width="11.42578125" style="28" customWidth="1"/>
    <col min="14848" max="14849" width="9.140625" style="28"/>
    <col min="14850" max="14850" width="10.5703125" style="28" customWidth="1"/>
    <col min="14851" max="15092" width="9.140625" style="28"/>
    <col min="15093" max="15093" width="17.42578125" style="28" customWidth="1"/>
    <col min="15094" max="15094" width="23.85546875" style="28" customWidth="1"/>
    <col min="15095" max="15103" width="11.42578125" style="28" customWidth="1"/>
    <col min="15104" max="15105" width="9.140625" style="28"/>
    <col min="15106" max="15106" width="10.5703125" style="28" customWidth="1"/>
    <col min="15107" max="15348" width="9.140625" style="28"/>
    <col min="15349" max="15349" width="17.42578125" style="28" customWidth="1"/>
    <col min="15350" max="15350" width="23.85546875" style="28" customWidth="1"/>
    <col min="15351" max="15359" width="11.42578125" style="28" customWidth="1"/>
    <col min="15360" max="15361" width="9.140625" style="28"/>
    <col min="15362" max="15362" width="10.5703125" style="28" customWidth="1"/>
    <col min="15363" max="15604" width="9.140625" style="28"/>
    <col min="15605" max="15605" width="17.42578125" style="28" customWidth="1"/>
    <col min="15606" max="15606" width="23.85546875" style="28" customWidth="1"/>
    <col min="15607" max="15615" width="11.42578125" style="28" customWidth="1"/>
    <col min="15616" max="15617" width="9.140625" style="28"/>
    <col min="15618" max="15618" width="10.5703125" style="28" customWidth="1"/>
    <col min="15619" max="15860" width="9.140625" style="28"/>
    <col min="15861" max="15861" width="17.42578125" style="28" customWidth="1"/>
    <col min="15862" max="15862" width="23.85546875" style="28" customWidth="1"/>
    <col min="15863" max="15871" width="11.42578125" style="28" customWidth="1"/>
    <col min="15872" max="15873" width="9.140625" style="28"/>
    <col min="15874" max="15874" width="10.5703125" style="28" customWidth="1"/>
    <col min="15875" max="16116" width="9.140625" style="28"/>
    <col min="16117" max="16117" width="17.42578125" style="28" customWidth="1"/>
    <col min="16118" max="16118" width="23.85546875" style="28" customWidth="1"/>
    <col min="16119" max="16127" width="11.42578125" style="28" customWidth="1"/>
    <col min="16128" max="16129" width="9.140625" style="28"/>
    <col min="16130" max="16130" width="10.5703125" style="28" customWidth="1"/>
    <col min="16131" max="16384" width="9.140625" style="28"/>
  </cols>
  <sheetData>
    <row r="2" spans="1:22" ht="15" customHeight="1" x14ac:dyDescent="0.25">
      <c r="A2" s="959" t="s">
        <v>1329</v>
      </c>
    </row>
    <row r="3" spans="1:22" x14ac:dyDescent="0.25">
      <c r="A3" s="104"/>
    </row>
    <row r="4" spans="1:22" ht="22.5" customHeight="1" x14ac:dyDescent="0.25">
      <c r="A4" s="1178" t="s">
        <v>1330</v>
      </c>
      <c r="B4" s="1179" t="s">
        <v>1331</v>
      </c>
      <c r="C4" s="1180"/>
      <c r="D4" s="1180"/>
      <c r="E4" s="1180"/>
      <c r="F4" s="1179" t="s">
        <v>628</v>
      </c>
      <c r="G4" s="1180"/>
      <c r="H4" s="1180"/>
      <c r="I4" s="1180"/>
      <c r="J4" s="1180" t="s">
        <v>629</v>
      </c>
      <c r="K4" s="1180"/>
      <c r="L4" s="1180"/>
      <c r="M4" s="1180"/>
      <c r="N4" s="1180" t="s">
        <v>1332</v>
      </c>
      <c r="O4" s="1180"/>
      <c r="P4" s="1180"/>
      <c r="Q4" s="1180"/>
      <c r="R4" s="1180">
        <v>2022</v>
      </c>
      <c r="S4" s="1180"/>
      <c r="T4" s="1180"/>
      <c r="U4" s="1180"/>
    </row>
    <row r="5" spans="1:22" ht="22.5" customHeight="1" x14ac:dyDescent="0.25">
      <c r="A5" s="1181"/>
      <c r="B5" s="1182" t="s">
        <v>103</v>
      </c>
      <c r="C5" s="1183" t="s">
        <v>1333</v>
      </c>
      <c r="D5" s="1183" t="s">
        <v>1334</v>
      </c>
      <c r="E5" s="1183" t="s">
        <v>1335</v>
      </c>
      <c r="F5" s="1182" t="s">
        <v>103</v>
      </c>
      <c r="G5" s="1183" t="s">
        <v>1333</v>
      </c>
      <c r="H5" s="1183" t="s">
        <v>1334</v>
      </c>
      <c r="I5" s="1183" t="s">
        <v>1335</v>
      </c>
      <c r="J5" s="1182" t="s">
        <v>103</v>
      </c>
      <c r="K5" s="1183" t="s">
        <v>1333</v>
      </c>
      <c r="L5" s="1183" t="s">
        <v>1334</v>
      </c>
      <c r="M5" s="1183" t="s">
        <v>1335</v>
      </c>
      <c r="N5" s="1182" t="s">
        <v>103</v>
      </c>
      <c r="O5" s="1183" t="s">
        <v>1333</v>
      </c>
      <c r="P5" s="1183" t="s">
        <v>1334</v>
      </c>
      <c r="Q5" s="1183" t="s">
        <v>1335</v>
      </c>
      <c r="R5" s="1182" t="s">
        <v>103</v>
      </c>
      <c r="S5" s="1183" t="s">
        <v>1333</v>
      </c>
      <c r="T5" s="1183" t="s">
        <v>1334</v>
      </c>
      <c r="U5" s="1183" t="s">
        <v>1335</v>
      </c>
    </row>
    <row r="6" spans="1:22" x14ac:dyDescent="0.25">
      <c r="A6" s="1184" t="s">
        <v>103</v>
      </c>
      <c r="B6" s="1185">
        <v>3</v>
      </c>
      <c r="C6" s="1185">
        <v>0</v>
      </c>
      <c r="D6" s="1185">
        <v>2</v>
      </c>
      <c r="E6" s="1185">
        <v>1</v>
      </c>
      <c r="F6" s="1186">
        <v>0</v>
      </c>
      <c r="G6" s="1185">
        <v>0</v>
      </c>
      <c r="H6" s="1185">
        <v>0</v>
      </c>
      <c r="I6" s="1185">
        <v>0</v>
      </c>
      <c r="J6" s="1186">
        <v>0</v>
      </c>
      <c r="K6" s="1185">
        <v>0</v>
      </c>
      <c r="L6" s="1185">
        <v>0</v>
      </c>
      <c r="M6" s="1185">
        <v>0</v>
      </c>
      <c r="N6" s="1186">
        <v>0</v>
      </c>
      <c r="O6" s="1185">
        <v>0</v>
      </c>
      <c r="P6" s="1185">
        <v>0</v>
      </c>
      <c r="Q6" s="1185">
        <v>0</v>
      </c>
      <c r="R6" s="1186">
        <v>11</v>
      </c>
      <c r="S6" s="1185">
        <v>0</v>
      </c>
      <c r="T6" s="1185">
        <v>11</v>
      </c>
      <c r="U6" s="1185">
        <v>0</v>
      </c>
      <c r="V6" s="1187"/>
    </row>
    <row r="7" spans="1:22" x14ac:dyDescent="0.25">
      <c r="A7" s="1188" t="s">
        <v>1336</v>
      </c>
      <c r="B7" s="1169">
        <v>0</v>
      </c>
      <c r="C7" s="1163">
        <v>0</v>
      </c>
      <c r="D7" s="1163">
        <v>0</v>
      </c>
      <c r="E7" s="1163">
        <v>0</v>
      </c>
      <c r="F7" s="1189">
        <v>0</v>
      </c>
      <c r="G7" s="1163">
        <v>0</v>
      </c>
      <c r="H7" s="1163">
        <v>0</v>
      </c>
      <c r="I7" s="1163">
        <v>0</v>
      </c>
      <c r="J7" s="1189">
        <v>0</v>
      </c>
      <c r="K7" s="1163">
        <v>0</v>
      </c>
      <c r="L7" s="1163">
        <v>0</v>
      </c>
      <c r="M7" s="1163">
        <v>0</v>
      </c>
      <c r="N7" s="1189">
        <v>0</v>
      </c>
      <c r="O7" s="1163">
        <v>0</v>
      </c>
      <c r="P7" s="1163">
        <v>0</v>
      </c>
      <c r="Q7" s="1163">
        <v>0</v>
      </c>
      <c r="R7" s="1189">
        <v>0</v>
      </c>
      <c r="S7" s="1163">
        <v>0</v>
      </c>
      <c r="T7" s="1163">
        <v>0</v>
      </c>
      <c r="U7" s="1163">
        <v>0</v>
      </c>
      <c r="V7" s="1187"/>
    </row>
    <row r="8" spans="1:22" x14ac:dyDescent="0.25">
      <c r="A8" s="1188" t="s">
        <v>10</v>
      </c>
      <c r="B8" s="1169">
        <v>0</v>
      </c>
      <c r="C8" s="1163">
        <v>0</v>
      </c>
      <c r="D8" s="1163">
        <v>0</v>
      </c>
      <c r="E8" s="1163">
        <v>0</v>
      </c>
      <c r="F8" s="1189">
        <v>0</v>
      </c>
      <c r="G8" s="1163">
        <v>0</v>
      </c>
      <c r="H8" s="1163">
        <v>0</v>
      </c>
      <c r="I8" s="1163">
        <v>0</v>
      </c>
      <c r="J8" s="1189">
        <v>0</v>
      </c>
      <c r="K8" s="1163">
        <v>0</v>
      </c>
      <c r="L8" s="1163">
        <v>0</v>
      </c>
      <c r="M8" s="1163">
        <v>0</v>
      </c>
      <c r="N8" s="1189">
        <v>0</v>
      </c>
      <c r="O8" s="1163">
        <v>0</v>
      </c>
      <c r="P8" s="1163">
        <v>0</v>
      </c>
      <c r="Q8" s="1163">
        <v>0</v>
      </c>
      <c r="R8" s="1189">
        <v>0</v>
      </c>
      <c r="S8" s="1163">
        <v>0</v>
      </c>
      <c r="T8" s="1163">
        <v>0</v>
      </c>
      <c r="U8" s="1163">
        <v>0</v>
      </c>
      <c r="V8" s="1187"/>
    </row>
    <row r="9" spans="1:22" x14ac:dyDescent="0.25">
      <c r="A9" s="1188" t="s">
        <v>1337</v>
      </c>
      <c r="B9" s="1169">
        <v>0</v>
      </c>
      <c r="C9" s="1163">
        <v>0</v>
      </c>
      <c r="D9" s="1163">
        <v>0</v>
      </c>
      <c r="E9" s="1163">
        <v>0</v>
      </c>
      <c r="F9" s="1189">
        <v>0</v>
      </c>
      <c r="G9" s="1163">
        <v>0</v>
      </c>
      <c r="H9" s="1163">
        <v>0</v>
      </c>
      <c r="I9" s="1163">
        <v>0</v>
      </c>
      <c r="J9" s="1189">
        <v>0</v>
      </c>
      <c r="K9" s="1163">
        <v>0</v>
      </c>
      <c r="L9" s="1163">
        <v>0</v>
      </c>
      <c r="M9" s="1163">
        <v>0</v>
      </c>
      <c r="N9" s="1189">
        <v>0</v>
      </c>
      <c r="O9" s="1163">
        <v>0</v>
      </c>
      <c r="P9" s="1163">
        <v>0</v>
      </c>
      <c r="Q9" s="1163">
        <v>0</v>
      </c>
      <c r="R9" s="1189">
        <v>0</v>
      </c>
      <c r="S9" s="1163">
        <v>0</v>
      </c>
      <c r="T9" s="1163">
        <v>0</v>
      </c>
      <c r="U9" s="1163">
        <v>0</v>
      </c>
      <c r="V9" s="1187"/>
    </row>
    <row r="10" spans="1:22" x14ac:dyDescent="0.25">
      <c r="A10" s="1188" t="s">
        <v>1338</v>
      </c>
      <c r="B10" s="1169">
        <v>0</v>
      </c>
      <c r="C10" s="1163">
        <v>0</v>
      </c>
      <c r="D10" s="1163">
        <v>0</v>
      </c>
      <c r="E10" s="1163">
        <v>0</v>
      </c>
      <c r="F10" s="1189">
        <v>0</v>
      </c>
      <c r="G10" s="1163">
        <v>0</v>
      </c>
      <c r="H10" s="1163">
        <v>0</v>
      </c>
      <c r="I10" s="1163">
        <v>0</v>
      </c>
      <c r="J10" s="1189">
        <v>0</v>
      </c>
      <c r="K10" s="1163">
        <v>0</v>
      </c>
      <c r="L10" s="1163">
        <v>0</v>
      </c>
      <c r="M10" s="1163">
        <v>0</v>
      </c>
      <c r="N10" s="1189">
        <v>0</v>
      </c>
      <c r="O10" s="1163">
        <v>0</v>
      </c>
      <c r="P10" s="1163">
        <v>0</v>
      </c>
      <c r="Q10" s="1163">
        <v>0</v>
      </c>
      <c r="R10" s="1189">
        <v>0</v>
      </c>
      <c r="S10" s="1163">
        <v>0</v>
      </c>
      <c r="T10" s="1163">
        <v>0</v>
      </c>
      <c r="U10" s="1163">
        <v>0</v>
      </c>
      <c r="V10" s="1187"/>
    </row>
    <row r="11" spans="1:22" x14ac:dyDescent="0.25">
      <c r="A11" s="1188" t="s">
        <v>1339</v>
      </c>
      <c r="B11" s="1169">
        <v>0</v>
      </c>
      <c r="C11" s="1163">
        <v>0</v>
      </c>
      <c r="D11" s="1163">
        <v>0</v>
      </c>
      <c r="E11" s="1163">
        <v>0</v>
      </c>
      <c r="F11" s="1189">
        <v>0</v>
      </c>
      <c r="G11" s="1163">
        <v>0</v>
      </c>
      <c r="H11" s="1163">
        <v>0</v>
      </c>
      <c r="I11" s="1163">
        <v>0</v>
      </c>
      <c r="J11" s="1189">
        <v>0</v>
      </c>
      <c r="K11" s="1163">
        <v>0</v>
      </c>
      <c r="L11" s="1163">
        <v>0</v>
      </c>
      <c r="M11" s="1163">
        <v>0</v>
      </c>
      <c r="N11" s="1189">
        <v>0</v>
      </c>
      <c r="O11" s="1163">
        <v>0</v>
      </c>
      <c r="P11" s="1163">
        <v>0</v>
      </c>
      <c r="Q11" s="1163">
        <v>0</v>
      </c>
      <c r="R11" s="1189">
        <v>0</v>
      </c>
      <c r="S11" s="1163">
        <v>0</v>
      </c>
      <c r="T11" s="1163">
        <v>0</v>
      </c>
      <c r="U11" s="1163">
        <v>0</v>
      </c>
      <c r="V11" s="1187"/>
    </row>
    <row r="12" spans="1:22" x14ac:dyDescent="0.25">
      <c r="A12" s="1188" t="s">
        <v>1340</v>
      </c>
      <c r="B12" s="1169">
        <v>0</v>
      </c>
      <c r="C12" s="1163">
        <v>0</v>
      </c>
      <c r="D12" s="1163">
        <v>0</v>
      </c>
      <c r="E12" s="1163">
        <v>0</v>
      </c>
      <c r="F12" s="1189">
        <v>0</v>
      </c>
      <c r="G12" s="1163">
        <v>0</v>
      </c>
      <c r="H12" s="1163">
        <v>0</v>
      </c>
      <c r="I12" s="1163">
        <v>0</v>
      </c>
      <c r="J12" s="1189">
        <v>0</v>
      </c>
      <c r="K12" s="1163">
        <v>0</v>
      </c>
      <c r="L12" s="1163">
        <v>0</v>
      </c>
      <c r="M12" s="1163">
        <v>0</v>
      </c>
      <c r="N12" s="1189">
        <v>0</v>
      </c>
      <c r="O12" s="1163">
        <v>0</v>
      </c>
      <c r="P12" s="1163">
        <v>0</v>
      </c>
      <c r="Q12" s="1163">
        <v>0</v>
      </c>
      <c r="R12" s="1189">
        <v>3</v>
      </c>
      <c r="S12" s="1163">
        <v>0</v>
      </c>
      <c r="T12" s="1163">
        <v>3</v>
      </c>
      <c r="U12" s="1163">
        <v>0</v>
      </c>
      <c r="V12" s="1187"/>
    </row>
    <row r="13" spans="1:22" x14ac:dyDescent="0.25">
      <c r="A13" s="1188" t="s">
        <v>1341</v>
      </c>
      <c r="B13" s="1169">
        <v>1</v>
      </c>
      <c r="C13" s="1163">
        <v>0</v>
      </c>
      <c r="D13" s="1163">
        <v>1</v>
      </c>
      <c r="E13" s="1163">
        <v>0</v>
      </c>
      <c r="F13" s="1189">
        <v>0</v>
      </c>
      <c r="G13" s="1163">
        <v>0</v>
      </c>
      <c r="H13" s="1163">
        <v>0</v>
      </c>
      <c r="I13" s="1163">
        <v>0</v>
      </c>
      <c r="J13" s="1189">
        <v>0</v>
      </c>
      <c r="K13" s="1163">
        <v>0</v>
      </c>
      <c r="L13" s="1163">
        <v>0</v>
      </c>
      <c r="M13" s="1163">
        <v>0</v>
      </c>
      <c r="N13" s="1189">
        <v>0</v>
      </c>
      <c r="O13" s="1163">
        <v>0</v>
      </c>
      <c r="P13" s="1163">
        <v>0</v>
      </c>
      <c r="Q13" s="1163">
        <v>0</v>
      </c>
      <c r="R13" s="1189">
        <v>0</v>
      </c>
      <c r="S13" s="1163">
        <v>0</v>
      </c>
      <c r="T13" s="1163">
        <v>0</v>
      </c>
      <c r="U13" s="1163">
        <v>0</v>
      </c>
      <c r="V13" s="1187"/>
    </row>
    <row r="14" spans="1:22" x14ac:dyDescent="0.25">
      <c r="A14" s="26" t="s">
        <v>16</v>
      </c>
      <c r="B14" s="1190">
        <v>2</v>
      </c>
      <c r="C14" s="410">
        <v>0</v>
      </c>
      <c r="D14" s="410">
        <v>1</v>
      </c>
      <c r="E14" s="1163">
        <v>1</v>
      </c>
      <c r="F14" s="1189">
        <v>0</v>
      </c>
      <c r="G14" s="1163">
        <v>0</v>
      </c>
      <c r="H14" s="1163">
        <v>0</v>
      </c>
      <c r="I14" s="1163">
        <v>0</v>
      </c>
      <c r="J14" s="1191">
        <v>0</v>
      </c>
      <c r="K14" s="1163">
        <v>0</v>
      </c>
      <c r="L14" s="1163">
        <v>0</v>
      </c>
      <c r="M14" s="1163">
        <v>0</v>
      </c>
      <c r="N14" s="1192">
        <v>0</v>
      </c>
      <c r="O14" s="1163">
        <v>0</v>
      </c>
      <c r="P14" s="1163">
        <v>0</v>
      </c>
      <c r="Q14" s="1163">
        <v>0</v>
      </c>
      <c r="R14" s="1192">
        <v>0</v>
      </c>
      <c r="S14" s="1163">
        <v>0</v>
      </c>
      <c r="T14" s="1163">
        <v>0</v>
      </c>
      <c r="U14" s="1163">
        <v>0</v>
      </c>
      <c r="V14" s="1187"/>
    </row>
    <row r="15" spans="1:22" ht="11.25" customHeight="1" x14ac:dyDescent="0.25">
      <c r="A15" s="1188" t="s">
        <v>17</v>
      </c>
      <c r="B15" s="1169">
        <v>0</v>
      </c>
      <c r="C15" s="1163">
        <v>0</v>
      </c>
      <c r="D15" s="1163">
        <v>0</v>
      </c>
      <c r="E15" s="1163">
        <v>0</v>
      </c>
      <c r="F15" s="1189">
        <v>0</v>
      </c>
      <c r="G15" s="1163">
        <v>0</v>
      </c>
      <c r="H15" s="1163">
        <v>0</v>
      </c>
      <c r="I15" s="1163">
        <v>0</v>
      </c>
      <c r="J15" s="1189">
        <v>0</v>
      </c>
      <c r="K15" s="1163">
        <v>0</v>
      </c>
      <c r="L15" s="1163">
        <v>0</v>
      </c>
      <c r="M15" s="1163">
        <v>0</v>
      </c>
      <c r="N15" s="1189">
        <v>0</v>
      </c>
      <c r="O15" s="1163">
        <v>0</v>
      </c>
      <c r="P15" s="1163">
        <v>0</v>
      </c>
      <c r="Q15" s="1163">
        <v>0</v>
      </c>
      <c r="R15" s="1189">
        <v>0</v>
      </c>
      <c r="S15" s="1163">
        <v>0</v>
      </c>
      <c r="T15" s="1163">
        <v>0</v>
      </c>
      <c r="U15" s="1163">
        <v>0</v>
      </c>
      <c r="V15" s="1187"/>
    </row>
    <row r="16" spans="1:22" x14ac:dyDescent="0.25">
      <c r="A16" s="1188" t="s">
        <v>18</v>
      </c>
      <c r="B16" s="1169">
        <v>0</v>
      </c>
      <c r="C16" s="1163">
        <v>0</v>
      </c>
      <c r="D16" s="1163">
        <v>0</v>
      </c>
      <c r="E16" s="1163">
        <v>0</v>
      </c>
      <c r="F16" s="1189">
        <v>0</v>
      </c>
      <c r="G16" s="1163">
        <v>0</v>
      </c>
      <c r="H16" s="1163">
        <v>0</v>
      </c>
      <c r="I16" s="1163">
        <v>0</v>
      </c>
      <c r="J16" s="1189">
        <v>0</v>
      </c>
      <c r="K16" s="1163">
        <v>0</v>
      </c>
      <c r="L16" s="1163">
        <v>0</v>
      </c>
      <c r="M16" s="1163">
        <v>0</v>
      </c>
      <c r="N16" s="1189">
        <v>0</v>
      </c>
      <c r="O16" s="1163">
        <v>0</v>
      </c>
      <c r="P16" s="1163">
        <v>0</v>
      </c>
      <c r="Q16" s="1163">
        <v>0</v>
      </c>
      <c r="R16" s="1189">
        <v>0</v>
      </c>
      <c r="S16" s="1163">
        <v>0</v>
      </c>
      <c r="T16" s="1163">
        <v>0</v>
      </c>
      <c r="U16" s="1163">
        <v>0</v>
      </c>
      <c r="V16" s="1187"/>
    </row>
    <row r="17" spans="1:22" x14ac:dyDescent="0.25">
      <c r="A17" s="1188" t="s">
        <v>19</v>
      </c>
      <c r="B17" s="1169">
        <v>0</v>
      </c>
      <c r="C17" s="1163">
        <v>0</v>
      </c>
      <c r="D17" s="1163">
        <v>0</v>
      </c>
      <c r="E17" s="1163">
        <v>0</v>
      </c>
      <c r="F17" s="1189">
        <v>0</v>
      </c>
      <c r="G17" s="1163">
        <v>0</v>
      </c>
      <c r="H17" s="1163">
        <v>0</v>
      </c>
      <c r="I17" s="1163">
        <v>0</v>
      </c>
      <c r="J17" s="1189">
        <v>0</v>
      </c>
      <c r="K17" s="1163">
        <v>0</v>
      </c>
      <c r="L17" s="1163">
        <v>0</v>
      </c>
      <c r="M17" s="1163">
        <v>0</v>
      </c>
      <c r="N17" s="1189">
        <v>0</v>
      </c>
      <c r="O17" s="1163">
        <v>0</v>
      </c>
      <c r="P17" s="1163">
        <v>0</v>
      </c>
      <c r="Q17" s="1163">
        <v>0</v>
      </c>
      <c r="R17" s="1189">
        <v>0</v>
      </c>
      <c r="S17" s="1163">
        <v>0</v>
      </c>
      <c r="T17" s="1163">
        <v>0</v>
      </c>
      <c r="U17" s="1163">
        <v>0</v>
      </c>
      <c r="V17" s="1187"/>
    </row>
    <row r="18" spans="1:22" x14ac:dyDescent="0.25">
      <c r="A18" s="1188" t="s">
        <v>20</v>
      </c>
      <c r="B18" s="1169">
        <v>0</v>
      </c>
      <c r="C18" s="1163">
        <v>0</v>
      </c>
      <c r="D18" s="1163">
        <v>0</v>
      </c>
      <c r="E18" s="1163">
        <v>0</v>
      </c>
      <c r="F18" s="1189">
        <v>0</v>
      </c>
      <c r="G18" s="1163">
        <v>0</v>
      </c>
      <c r="H18" s="1163">
        <v>0</v>
      </c>
      <c r="I18" s="1163">
        <v>0</v>
      </c>
      <c r="J18" s="1189">
        <v>0</v>
      </c>
      <c r="K18" s="1163">
        <v>0</v>
      </c>
      <c r="L18" s="1163">
        <v>0</v>
      </c>
      <c r="M18" s="1163">
        <v>0</v>
      </c>
      <c r="N18" s="1189">
        <v>0</v>
      </c>
      <c r="O18" s="1163">
        <v>0</v>
      </c>
      <c r="P18" s="1163">
        <v>0</v>
      </c>
      <c r="Q18" s="1163">
        <v>0</v>
      </c>
      <c r="R18" s="1189">
        <v>0</v>
      </c>
      <c r="S18" s="1163">
        <v>0</v>
      </c>
      <c r="T18" s="1163">
        <v>0</v>
      </c>
      <c r="U18" s="1163">
        <v>0</v>
      </c>
      <c r="V18" s="1187"/>
    </row>
    <row r="19" spans="1:22" x14ac:dyDescent="0.25">
      <c r="A19" s="1188" t="s">
        <v>328</v>
      </c>
      <c r="B19" s="1169">
        <v>0</v>
      </c>
      <c r="C19" s="1163">
        <v>0</v>
      </c>
      <c r="D19" s="1163">
        <v>0</v>
      </c>
      <c r="E19" s="1163">
        <v>0</v>
      </c>
      <c r="F19" s="1189">
        <v>0</v>
      </c>
      <c r="G19" s="1163">
        <v>0</v>
      </c>
      <c r="H19" s="1163">
        <v>0</v>
      </c>
      <c r="I19" s="1163">
        <v>0</v>
      </c>
      <c r="J19" s="1189">
        <v>0</v>
      </c>
      <c r="K19" s="1163">
        <v>0</v>
      </c>
      <c r="L19" s="1163">
        <v>0</v>
      </c>
      <c r="M19" s="1163">
        <v>0</v>
      </c>
      <c r="N19" s="1189">
        <v>0</v>
      </c>
      <c r="O19" s="1163">
        <v>0</v>
      </c>
      <c r="P19" s="1163">
        <v>0</v>
      </c>
      <c r="Q19" s="1163">
        <v>0</v>
      </c>
      <c r="R19" s="1189">
        <v>0</v>
      </c>
      <c r="S19" s="1163">
        <v>0</v>
      </c>
      <c r="T19" s="1163">
        <v>0</v>
      </c>
      <c r="U19" s="1163">
        <v>0</v>
      </c>
      <c r="V19" s="1187"/>
    </row>
    <row r="20" spans="1:22" x14ac:dyDescent="0.25">
      <c r="A20" s="1188" t="s">
        <v>602</v>
      </c>
      <c r="B20" s="1169">
        <v>0</v>
      </c>
      <c r="C20" s="1163">
        <v>0</v>
      </c>
      <c r="D20" s="1163">
        <v>0</v>
      </c>
      <c r="E20" s="1163">
        <v>0</v>
      </c>
      <c r="F20" s="1189">
        <v>0</v>
      </c>
      <c r="G20" s="1163">
        <v>0</v>
      </c>
      <c r="H20" s="1163">
        <v>0</v>
      </c>
      <c r="I20" s="1163">
        <v>0</v>
      </c>
      <c r="J20" s="1189">
        <v>0</v>
      </c>
      <c r="K20" s="1163">
        <v>0</v>
      </c>
      <c r="L20" s="1163">
        <v>0</v>
      </c>
      <c r="M20" s="1163">
        <v>0</v>
      </c>
      <c r="N20" s="1189">
        <v>0</v>
      </c>
      <c r="O20" s="1163">
        <v>0</v>
      </c>
      <c r="P20" s="1163">
        <v>0</v>
      </c>
      <c r="Q20" s="1163">
        <v>0</v>
      </c>
      <c r="R20" s="1189">
        <v>0</v>
      </c>
      <c r="S20" s="1163">
        <v>0</v>
      </c>
      <c r="T20" s="1163">
        <v>0</v>
      </c>
      <c r="U20" s="1163">
        <v>0</v>
      </c>
      <c r="V20" s="1187"/>
    </row>
    <row r="21" spans="1:22" x14ac:dyDescent="0.25">
      <c r="A21" s="1188" t="s">
        <v>23</v>
      </c>
      <c r="B21" s="1169">
        <v>0</v>
      </c>
      <c r="C21" s="1163">
        <v>0</v>
      </c>
      <c r="D21" s="1163">
        <v>0</v>
      </c>
      <c r="E21" s="1163">
        <v>0</v>
      </c>
      <c r="F21" s="1189">
        <v>0</v>
      </c>
      <c r="G21" s="1163">
        <v>0</v>
      </c>
      <c r="H21" s="1163">
        <v>0</v>
      </c>
      <c r="I21" s="1163">
        <v>0</v>
      </c>
      <c r="J21" s="1189">
        <v>0</v>
      </c>
      <c r="K21" s="1163">
        <v>0</v>
      </c>
      <c r="L21" s="1163">
        <v>0</v>
      </c>
      <c r="M21" s="1163">
        <v>0</v>
      </c>
      <c r="N21" s="1189">
        <v>0</v>
      </c>
      <c r="O21" s="1163">
        <v>0</v>
      </c>
      <c r="P21" s="1163">
        <v>0</v>
      </c>
      <c r="Q21" s="1163">
        <v>0</v>
      </c>
      <c r="R21" s="1189">
        <v>8</v>
      </c>
      <c r="S21" s="1163">
        <v>0</v>
      </c>
      <c r="T21" s="1163">
        <v>8</v>
      </c>
      <c r="U21" s="1163">
        <v>0</v>
      </c>
      <c r="V21" s="1187"/>
    </row>
    <row r="22" spans="1:22" x14ac:dyDescent="0.25">
      <c r="A22" s="1188" t="s">
        <v>24</v>
      </c>
      <c r="B22" s="1169">
        <v>0</v>
      </c>
      <c r="C22" s="1163">
        <v>0</v>
      </c>
      <c r="D22" s="1163">
        <v>0</v>
      </c>
      <c r="E22" s="1163">
        <v>0</v>
      </c>
      <c r="F22" s="1189">
        <v>0</v>
      </c>
      <c r="G22" s="1163">
        <v>0</v>
      </c>
      <c r="H22" s="1163">
        <v>0</v>
      </c>
      <c r="I22" s="1163">
        <v>0</v>
      </c>
      <c r="J22" s="1189">
        <v>0</v>
      </c>
      <c r="K22" s="1163">
        <v>0</v>
      </c>
      <c r="L22" s="1163">
        <v>0</v>
      </c>
      <c r="M22" s="1163">
        <v>0</v>
      </c>
      <c r="N22" s="1189">
        <v>0</v>
      </c>
      <c r="O22" s="1163">
        <v>0</v>
      </c>
      <c r="P22" s="1163">
        <v>0</v>
      </c>
      <c r="Q22" s="1163">
        <v>0</v>
      </c>
      <c r="R22" s="1189">
        <v>0</v>
      </c>
      <c r="S22" s="1163">
        <v>0</v>
      </c>
      <c r="T22" s="1163">
        <v>0</v>
      </c>
      <c r="U22" s="1163">
        <v>0</v>
      </c>
      <c r="V22" s="1187"/>
    </row>
    <row r="23" spans="1:22" x14ac:dyDescent="0.25">
      <c r="A23" s="1188"/>
      <c r="B23" s="1169"/>
      <c r="C23" s="1163"/>
      <c r="D23" s="1163"/>
      <c r="E23" s="1163"/>
      <c r="F23" s="1169"/>
      <c r="G23" s="1163"/>
      <c r="H23" s="1163"/>
      <c r="I23" s="1163"/>
      <c r="J23" s="1189"/>
      <c r="K23" s="1163"/>
      <c r="L23" s="1163"/>
      <c r="M23" s="1163"/>
      <c r="N23" s="1169"/>
      <c r="O23" s="1163"/>
      <c r="P23" s="1163"/>
      <c r="Q23" s="1163"/>
      <c r="R23" s="1169"/>
      <c r="S23" s="1163"/>
      <c r="T23" s="1163"/>
      <c r="U23" s="1163"/>
    </row>
    <row r="24" spans="1:22" ht="10.5" customHeight="1" x14ac:dyDescent="0.25">
      <c r="A24" s="1193" t="s">
        <v>1342</v>
      </c>
    </row>
    <row r="25" spans="1:22" ht="10.5" customHeight="1" x14ac:dyDescent="0.25">
      <c r="A25" s="104" t="s">
        <v>1343</v>
      </c>
    </row>
    <row r="26" spans="1:22" ht="10.5" customHeight="1" x14ac:dyDescent="0.25">
      <c r="A26" s="104" t="s">
        <v>1344</v>
      </c>
    </row>
    <row r="27" spans="1:22" ht="10.5" customHeight="1" x14ac:dyDescent="0.25">
      <c r="A27" s="308" t="s">
        <v>1345</v>
      </c>
    </row>
    <row r="28" spans="1:22" ht="10.5" customHeight="1" x14ac:dyDescent="0.25">
      <c r="A28" s="308" t="s">
        <v>1346</v>
      </c>
    </row>
    <row r="29" spans="1:22" ht="10.5" customHeight="1" x14ac:dyDescent="0.25">
      <c r="A29" s="308" t="s">
        <v>1347</v>
      </c>
    </row>
    <row r="30" spans="1:22" ht="10.5" customHeight="1" x14ac:dyDescent="0.25">
      <c r="A30" s="1194" t="s">
        <v>1348</v>
      </c>
    </row>
    <row r="31" spans="1:22" ht="10.5" customHeight="1" x14ac:dyDescent="0.25">
      <c r="A31" s="1195" t="s">
        <v>1312</v>
      </c>
    </row>
    <row r="32" spans="1:22" ht="10.5" customHeight="1" x14ac:dyDescent="0.25">
      <c r="A32" s="966" t="s">
        <v>506</v>
      </c>
    </row>
  </sheetData>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U22"/>
  <sheetViews>
    <sheetView zoomScaleNormal="100" workbookViewId="0"/>
  </sheetViews>
  <sheetFormatPr baseColWidth="10" defaultColWidth="11.42578125" defaultRowHeight="10.5" x14ac:dyDescent="0.25"/>
  <cols>
    <col min="1" max="1" width="56.140625" style="28" customWidth="1"/>
    <col min="2" max="4" width="8.5703125" style="28" customWidth="1"/>
    <col min="5" max="5" width="9.28515625" style="28" customWidth="1"/>
    <col min="6" max="8" width="8.5703125" style="28" customWidth="1"/>
    <col min="9" max="9" width="9.28515625" style="28" customWidth="1"/>
    <col min="10" max="12" width="8.5703125" style="28" customWidth="1"/>
    <col min="13" max="13" width="9.28515625" style="28" customWidth="1"/>
    <col min="14" max="16" width="8.5703125" style="28" customWidth="1"/>
    <col min="17" max="17" width="9.28515625" style="28" customWidth="1"/>
    <col min="18" max="20" width="8.5703125" style="28" customWidth="1"/>
    <col min="21" max="21" width="9.28515625" style="28" customWidth="1"/>
    <col min="22" max="232" width="11.42578125" style="28"/>
    <col min="233" max="233" width="45.28515625" style="28" customWidth="1"/>
    <col min="234" max="234" width="7.140625" style="28" customWidth="1"/>
    <col min="235" max="236" width="8.140625" style="28" customWidth="1"/>
    <col min="237" max="237" width="9.28515625" style="28" customWidth="1"/>
    <col min="238" max="238" width="7.140625" style="28" customWidth="1"/>
    <col min="239" max="240" width="8.140625" style="28" customWidth="1"/>
    <col min="241" max="241" width="9.28515625" style="28" customWidth="1"/>
    <col min="242" max="242" width="7.140625" style="28" customWidth="1"/>
    <col min="243" max="244" width="8.140625" style="28" customWidth="1"/>
    <col min="245" max="245" width="9.28515625" style="28" customWidth="1"/>
    <col min="246" max="246" width="8.5703125" style="28" customWidth="1"/>
    <col min="247" max="247" width="8.28515625" style="28" bestFit="1" customWidth="1"/>
    <col min="248" max="248" width="7.85546875" style="28" customWidth="1"/>
    <col min="249" max="249" width="9.5703125" style="28" bestFit="1" customWidth="1"/>
    <col min="250" max="488" width="11.42578125" style="28"/>
    <col min="489" max="489" width="45.28515625" style="28" customWidth="1"/>
    <col min="490" max="490" width="7.140625" style="28" customWidth="1"/>
    <col min="491" max="492" width="8.140625" style="28" customWidth="1"/>
    <col min="493" max="493" width="9.28515625" style="28" customWidth="1"/>
    <col min="494" max="494" width="7.140625" style="28" customWidth="1"/>
    <col min="495" max="496" width="8.140625" style="28" customWidth="1"/>
    <col min="497" max="497" width="9.28515625" style="28" customWidth="1"/>
    <col min="498" max="498" width="7.140625" style="28" customWidth="1"/>
    <col min="499" max="500" width="8.140625" style="28" customWidth="1"/>
    <col min="501" max="501" width="9.28515625" style="28" customWidth="1"/>
    <col min="502" max="502" width="8.5703125" style="28" customWidth="1"/>
    <col min="503" max="503" width="8.28515625" style="28" bestFit="1" customWidth="1"/>
    <col min="504" max="504" width="7.85546875" style="28" customWidth="1"/>
    <col min="505" max="505" width="9.5703125" style="28" bestFit="1" customWidth="1"/>
    <col min="506" max="744" width="11.42578125" style="28"/>
    <col min="745" max="745" width="45.28515625" style="28" customWidth="1"/>
    <col min="746" max="746" width="7.140625" style="28" customWidth="1"/>
    <col min="747" max="748" width="8.140625" style="28" customWidth="1"/>
    <col min="749" max="749" width="9.28515625" style="28" customWidth="1"/>
    <col min="750" max="750" width="7.140625" style="28" customWidth="1"/>
    <col min="751" max="752" width="8.140625" style="28" customWidth="1"/>
    <col min="753" max="753" width="9.28515625" style="28" customWidth="1"/>
    <col min="754" max="754" width="7.140625" style="28" customWidth="1"/>
    <col min="755" max="756" width="8.140625" style="28" customWidth="1"/>
    <col min="757" max="757" width="9.28515625" style="28" customWidth="1"/>
    <col min="758" max="758" width="8.5703125" style="28" customWidth="1"/>
    <col min="759" max="759" width="8.28515625" style="28" bestFit="1" customWidth="1"/>
    <col min="760" max="760" width="7.85546875" style="28" customWidth="1"/>
    <col min="761" max="761" width="9.5703125" style="28" bestFit="1" customWidth="1"/>
    <col min="762" max="1000" width="11.42578125" style="28"/>
    <col min="1001" max="1001" width="45.28515625" style="28" customWidth="1"/>
    <col min="1002" max="1002" width="7.140625" style="28" customWidth="1"/>
    <col min="1003" max="1004" width="8.140625" style="28" customWidth="1"/>
    <col min="1005" max="1005" width="9.28515625" style="28" customWidth="1"/>
    <col min="1006" max="1006" width="7.140625" style="28" customWidth="1"/>
    <col min="1007" max="1008" width="8.140625" style="28" customWidth="1"/>
    <col min="1009" max="1009" width="9.28515625" style="28" customWidth="1"/>
    <col min="1010" max="1010" width="7.140625" style="28" customWidth="1"/>
    <col min="1011" max="1012" width="8.140625" style="28" customWidth="1"/>
    <col min="1013" max="1013" width="9.28515625" style="28" customWidth="1"/>
    <col min="1014" max="1014" width="8.5703125" style="28" customWidth="1"/>
    <col min="1015" max="1015" width="8.28515625" style="28" bestFit="1" customWidth="1"/>
    <col min="1016" max="1016" width="7.85546875" style="28" customWidth="1"/>
    <col min="1017" max="1017" width="9.5703125" style="28" bestFit="1" customWidth="1"/>
    <col min="1018" max="1256" width="11.42578125" style="28"/>
    <col min="1257" max="1257" width="45.28515625" style="28" customWidth="1"/>
    <col min="1258" max="1258" width="7.140625" style="28" customWidth="1"/>
    <col min="1259" max="1260" width="8.140625" style="28" customWidth="1"/>
    <col min="1261" max="1261" width="9.28515625" style="28" customWidth="1"/>
    <col min="1262" max="1262" width="7.140625" style="28" customWidth="1"/>
    <col min="1263" max="1264" width="8.140625" style="28" customWidth="1"/>
    <col min="1265" max="1265" width="9.28515625" style="28" customWidth="1"/>
    <col min="1266" max="1266" width="7.140625" style="28" customWidth="1"/>
    <col min="1267" max="1268" width="8.140625" style="28" customWidth="1"/>
    <col min="1269" max="1269" width="9.28515625" style="28" customWidth="1"/>
    <col min="1270" max="1270" width="8.5703125" style="28" customWidth="1"/>
    <col min="1271" max="1271" width="8.28515625" style="28" bestFit="1" customWidth="1"/>
    <col min="1272" max="1272" width="7.85546875" style="28" customWidth="1"/>
    <col min="1273" max="1273" width="9.5703125" style="28" bestFit="1" customWidth="1"/>
    <col min="1274" max="1512" width="11.42578125" style="28"/>
    <col min="1513" max="1513" width="45.28515625" style="28" customWidth="1"/>
    <col min="1514" max="1514" width="7.140625" style="28" customWidth="1"/>
    <col min="1515" max="1516" width="8.140625" style="28" customWidth="1"/>
    <col min="1517" max="1517" width="9.28515625" style="28" customWidth="1"/>
    <col min="1518" max="1518" width="7.140625" style="28" customWidth="1"/>
    <col min="1519" max="1520" width="8.140625" style="28" customWidth="1"/>
    <col min="1521" max="1521" width="9.28515625" style="28" customWidth="1"/>
    <col min="1522" max="1522" width="7.140625" style="28" customWidth="1"/>
    <col min="1523" max="1524" width="8.140625" style="28" customWidth="1"/>
    <col min="1525" max="1525" width="9.28515625" style="28" customWidth="1"/>
    <col min="1526" max="1526" width="8.5703125" style="28" customWidth="1"/>
    <col min="1527" max="1527" width="8.28515625" style="28" bestFit="1" customWidth="1"/>
    <col min="1528" max="1528" width="7.85546875" style="28" customWidth="1"/>
    <col min="1529" max="1529" width="9.5703125" style="28" bestFit="1" customWidth="1"/>
    <col min="1530" max="1768" width="11.42578125" style="28"/>
    <col min="1769" max="1769" width="45.28515625" style="28" customWidth="1"/>
    <col min="1770" max="1770" width="7.140625" style="28" customWidth="1"/>
    <col min="1771" max="1772" width="8.140625" style="28" customWidth="1"/>
    <col min="1773" max="1773" width="9.28515625" style="28" customWidth="1"/>
    <col min="1774" max="1774" width="7.140625" style="28" customWidth="1"/>
    <col min="1775" max="1776" width="8.140625" style="28" customWidth="1"/>
    <col min="1777" max="1777" width="9.28515625" style="28" customWidth="1"/>
    <col min="1778" max="1778" width="7.140625" style="28" customWidth="1"/>
    <col min="1779" max="1780" width="8.140625" style="28" customWidth="1"/>
    <col min="1781" max="1781" width="9.28515625" style="28" customWidth="1"/>
    <col min="1782" max="1782" width="8.5703125" style="28" customWidth="1"/>
    <col min="1783" max="1783" width="8.28515625" style="28" bestFit="1" customWidth="1"/>
    <col min="1784" max="1784" width="7.85546875" style="28" customWidth="1"/>
    <col min="1785" max="1785" width="9.5703125" style="28" bestFit="1" customWidth="1"/>
    <col min="1786" max="2024" width="11.42578125" style="28"/>
    <col min="2025" max="2025" width="45.28515625" style="28" customWidth="1"/>
    <col min="2026" max="2026" width="7.140625" style="28" customWidth="1"/>
    <col min="2027" max="2028" width="8.140625" style="28" customWidth="1"/>
    <col min="2029" max="2029" width="9.28515625" style="28" customWidth="1"/>
    <col min="2030" max="2030" width="7.140625" style="28" customWidth="1"/>
    <col min="2031" max="2032" width="8.140625" style="28" customWidth="1"/>
    <col min="2033" max="2033" width="9.28515625" style="28" customWidth="1"/>
    <col min="2034" max="2034" width="7.140625" style="28" customWidth="1"/>
    <col min="2035" max="2036" width="8.140625" style="28" customWidth="1"/>
    <col min="2037" max="2037" width="9.28515625" style="28" customWidth="1"/>
    <col min="2038" max="2038" width="8.5703125" style="28" customWidth="1"/>
    <col min="2039" max="2039" width="8.28515625" style="28" bestFit="1" customWidth="1"/>
    <col min="2040" max="2040" width="7.85546875" style="28" customWidth="1"/>
    <col min="2041" max="2041" width="9.5703125" style="28" bestFit="1" customWidth="1"/>
    <col min="2042" max="2280" width="11.42578125" style="28"/>
    <col min="2281" max="2281" width="45.28515625" style="28" customWidth="1"/>
    <col min="2282" max="2282" width="7.140625" style="28" customWidth="1"/>
    <col min="2283" max="2284" width="8.140625" style="28" customWidth="1"/>
    <col min="2285" max="2285" width="9.28515625" style="28" customWidth="1"/>
    <col min="2286" max="2286" width="7.140625" style="28" customWidth="1"/>
    <col min="2287" max="2288" width="8.140625" style="28" customWidth="1"/>
    <col min="2289" max="2289" width="9.28515625" style="28" customWidth="1"/>
    <col min="2290" max="2290" width="7.140625" style="28" customWidth="1"/>
    <col min="2291" max="2292" width="8.140625" style="28" customWidth="1"/>
    <col min="2293" max="2293" width="9.28515625" style="28" customWidth="1"/>
    <col min="2294" max="2294" width="8.5703125" style="28" customWidth="1"/>
    <col min="2295" max="2295" width="8.28515625" style="28" bestFit="1" customWidth="1"/>
    <col min="2296" max="2296" width="7.85546875" style="28" customWidth="1"/>
    <col min="2297" max="2297" width="9.5703125" style="28" bestFit="1" customWidth="1"/>
    <col min="2298" max="2536" width="11.42578125" style="28"/>
    <col min="2537" max="2537" width="45.28515625" style="28" customWidth="1"/>
    <col min="2538" max="2538" width="7.140625" style="28" customWidth="1"/>
    <col min="2539" max="2540" width="8.140625" style="28" customWidth="1"/>
    <col min="2541" max="2541" width="9.28515625" style="28" customWidth="1"/>
    <col min="2542" max="2542" width="7.140625" style="28" customWidth="1"/>
    <col min="2543" max="2544" width="8.140625" style="28" customWidth="1"/>
    <col min="2545" max="2545" width="9.28515625" style="28" customWidth="1"/>
    <col min="2546" max="2546" width="7.140625" style="28" customWidth="1"/>
    <col min="2547" max="2548" width="8.140625" style="28" customWidth="1"/>
    <col min="2549" max="2549" width="9.28515625" style="28" customWidth="1"/>
    <col min="2550" max="2550" width="8.5703125" style="28" customWidth="1"/>
    <col min="2551" max="2551" width="8.28515625" style="28" bestFit="1" customWidth="1"/>
    <col min="2552" max="2552" width="7.85546875" style="28" customWidth="1"/>
    <col min="2553" max="2553" width="9.5703125" style="28" bestFit="1" customWidth="1"/>
    <col min="2554" max="2792" width="11.42578125" style="28"/>
    <col min="2793" max="2793" width="45.28515625" style="28" customWidth="1"/>
    <col min="2794" max="2794" width="7.140625" style="28" customWidth="1"/>
    <col min="2795" max="2796" width="8.140625" style="28" customWidth="1"/>
    <col min="2797" max="2797" width="9.28515625" style="28" customWidth="1"/>
    <col min="2798" max="2798" width="7.140625" style="28" customWidth="1"/>
    <col min="2799" max="2800" width="8.140625" style="28" customWidth="1"/>
    <col min="2801" max="2801" width="9.28515625" style="28" customWidth="1"/>
    <col min="2802" max="2802" width="7.140625" style="28" customWidth="1"/>
    <col min="2803" max="2804" width="8.140625" style="28" customWidth="1"/>
    <col min="2805" max="2805" width="9.28515625" style="28" customWidth="1"/>
    <col min="2806" max="2806" width="8.5703125" style="28" customWidth="1"/>
    <col min="2807" max="2807" width="8.28515625" style="28" bestFit="1" customWidth="1"/>
    <col min="2808" max="2808" width="7.85546875" style="28" customWidth="1"/>
    <col min="2809" max="2809" width="9.5703125" style="28" bestFit="1" customWidth="1"/>
    <col min="2810" max="3048" width="11.42578125" style="28"/>
    <col min="3049" max="3049" width="45.28515625" style="28" customWidth="1"/>
    <col min="3050" max="3050" width="7.140625" style="28" customWidth="1"/>
    <col min="3051" max="3052" width="8.140625" style="28" customWidth="1"/>
    <col min="3053" max="3053" width="9.28515625" style="28" customWidth="1"/>
    <col min="3054" max="3054" width="7.140625" style="28" customWidth="1"/>
    <col min="3055" max="3056" width="8.140625" style="28" customWidth="1"/>
    <col min="3057" max="3057" width="9.28515625" style="28" customWidth="1"/>
    <col min="3058" max="3058" width="7.140625" style="28" customWidth="1"/>
    <col min="3059" max="3060" width="8.140625" style="28" customWidth="1"/>
    <col min="3061" max="3061" width="9.28515625" style="28" customWidth="1"/>
    <col min="3062" max="3062" width="8.5703125" style="28" customWidth="1"/>
    <col min="3063" max="3063" width="8.28515625" style="28" bestFit="1" customWidth="1"/>
    <col min="3064" max="3064" width="7.85546875" style="28" customWidth="1"/>
    <col min="3065" max="3065" width="9.5703125" style="28" bestFit="1" customWidth="1"/>
    <col min="3066" max="3304" width="11.42578125" style="28"/>
    <col min="3305" max="3305" width="45.28515625" style="28" customWidth="1"/>
    <col min="3306" max="3306" width="7.140625" style="28" customWidth="1"/>
    <col min="3307" max="3308" width="8.140625" style="28" customWidth="1"/>
    <col min="3309" max="3309" width="9.28515625" style="28" customWidth="1"/>
    <col min="3310" max="3310" width="7.140625" style="28" customWidth="1"/>
    <col min="3311" max="3312" width="8.140625" style="28" customWidth="1"/>
    <col min="3313" max="3313" width="9.28515625" style="28" customWidth="1"/>
    <col min="3314" max="3314" width="7.140625" style="28" customWidth="1"/>
    <col min="3315" max="3316" width="8.140625" style="28" customWidth="1"/>
    <col min="3317" max="3317" width="9.28515625" style="28" customWidth="1"/>
    <col min="3318" max="3318" width="8.5703125" style="28" customWidth="1"/>
    <col min="3319" max="3319" width="8.28515625" style="28" bestFit="1" customWidth="1"/>
    <col min="3320" max="3320" width="7.85546875" style="28" customWidth="1"/>
    <col min="3321" max="3321" width="9.5703125" style="28" bestFit="1" customWidth="1"/>
    <col min="3322" max="3560" width="11.42578125" style="28"/>
    <col min="3561" max="3561" width="45.28515625" style="28" customWidth="1"/>
    <col min="3562" max="3562" width="7.140625" style="28" customWidth="1"/>
    <col min="3563" max="3564" width="8.140625" style="28" customWidth="1"/>
    <col min="3565" max="3565" width="9.28515625" style="28" customWidth="1"/>
    <col min="3566" max="3566" width="7.140625" style="28" customWidth="1"/>
    <col min="3567" max="3568" width="8.140625" style="28" customWidth="1"/>
    <col min="3569" max="3569" width="9.28515625" style="28" customWidth="1"/>
    <col min="3570" max="3570" width="7.140625" style="28" customWidth="1"/>
    <col min="3571" max="3572" width="8.140625" style="28" customWidth="1"/>
    <col min="3573" max="3573" width="9.28515625" style="28" customWidth="1"/>
    <col min="3574" max="3574" width="8.5703125" style="28" customWidth="1"/>
    <col min="3575" max="3575" width="8.28515625" style="28" bestFit="1" customWidth="1"/>
    <col min="3576" max="3576" width="7.85546875" style="28" customWidth="1"/>
    <col min="3577" max="3577" width="9.5703125" style="28" bestFit="1" customWidth="1"/>
    <col min="3578" max="3816" width="11.42578125" style="28"/>
    <col min="3817" max="3817" width="45.28515625" style="28" customWidth="1"/>
    <col min="3818" max="3818" width="7.140625" style="28" customWidth="1"/>
    <col min="3819" max="3820" width="8.140625" style="28" customWidth="1"/>
    <col min="3821" max="3821" width="9.28515625" style="28" customWidth="1"/>
    <col min="3822" max="3822" width="7.140625" style="28" customWidth="1"/>
    <col min="3823" max="3824" width="8.140625" style="28" customWidth="1"/>
    <col min="3825" max="3825" width="9.28515625" style="28" customWidth="1"/>
    <col min="3826" max="3826" width="7.140625" style="28" customWidth="1"/>
    <col min="3827" max="3828" width="8.140625" style="28" customWidth="1"/>
    <col min="3829" max="3829" width="9.28515625" style="28" customWidth="1"/>
    <col min="3830" max="3830" width="8.5703125" style="28" customWidth="1"/>
    <col min="3831" max="3831" width="8.28515625" style="28" bestFit="1" customWidth="1"/>
    <col min="3832" max="3832" width="7.85546875" style="28" customWidth="1"/>
    <col min="3833" max="3833" width="9.5703125" style="28" bestFit="1" customWidth="1"/>
    <col min="3834" max="4072" width="11.42578125" style="28"/>
    <col min="4073" max="4073" width="45.28515625" style="28" customWidth="1"/>
    <col min="4074" max="4074" width="7.140625" style="28" customWidth="1"/>
    <col min="4075" max="4076" width="8.140625" style="28" customWidth="1"/>
    <col min="4077" max="4077" width="9.28515625" style="28" customWidth="1"/>
    <col min="4078" max="4078" width="7.140625" style="28" customWidth="1"/>
    <col min="4079" max="4080" width="8.140625" style="28" customWidth="1"/>
    <col min="4081" max="4081" width="9.28515625" style="28" customWidth="1"/>
    <col min="4082" max="4082" width="7.140625" style="28" customWidth="1"/>
    <col min="4083" max="4084" width="8.140625" style="28" customWidth="1"/>
    <col min="4085" max="4085" width="9.28515625" style="28" customWidth="1"/>
    <col min="4086" max="4086" width="8.5703125" style="28" customWidth="1"/>
    <col min="4087" max="4087" width="8.28515625" style="28" bestFit="1" customWidth="1"/>
    <col min="4088" max="4088" width="7.85546875" style="28" customWidth="1"/>
    <col min="4089" max="4089" width="9.5703125" style="28" bestFit="1" customWidth="1"/>
    <col min="4090" max="4328" width="11.42578125" style="28"/>
    <col min="4329" max="4329" width="45.28515625" style="28" customWidth="1"/>
    <col min="4330" max="4330" width="7.140625" style="28" customWidth="1"/>
    <col min="4331" max="4332" width="8.140625" style="28" customWidth="1"/>
    <col min="4333" max="4333" width="9.28515625" style="28" customWidth="1"/>
    <col min="4334" max="4334" width="7.140625" style="28" customWidth="1"/>
    <col min="4335" max="4336" width="8.140625" style="28" customWidth="1"/>
    <col min="4337" max="4337" width="9.28515625" style="28" customWidth="1"/>
    <col min="4338" max="4338" width="7.140625" style="28" customWidth="1"/>
    <col min="4339" max="4340" width="8.140625" style="28" customWidth="1"/>
    <col min="4341" max="4341" width="9.28515625" style="28" customWidth="1"/>
    <col min="4342" max="4342" width="8.5703125" style="28" customWidth="1"/>
    <col min="4343" max="4343" width="8.28515625" style="28" bestFit="1" customWidth="1"/>
    <col min="4344" max="4344" width="7.85546875" style="28" customWidth="1"/>
    <col min="4345" max="4345" width="9.5703125" style="28" bestFit="1" customWidth="1"/>
    <col min="4346" max="4584" width="11.42578125" style="28"/>
    <col min="4585" max="4585" width="45.28515625" style="28" customWidth="1"/>
    <col min="4586" max="4586" width="7.140625" style="28" customWidth="1"/>
    <col min="4587" max="4588" width="8.140625" style="28" customWidth="1"/>
    <col min="4589" max="4589" width="9.28515625" style="28" customWidth="1"/>
    <col min="4590" max="4590" width="7.140625" style="28" customWidth="1"/>
    <col min="4591" max="4592" width="8.140625" style="28" customWidth="1"/>
    <col min="4593" max="4593" width="9.28515625" style="28" customWidth="1"/>
    <col min="4594" max="4594" width="7.140625" style="28" customWidth="1"/>
    <col min="4595" max="4596" width="8.140625" style="28" customWidth="1"/>
    <col min="4597" max="4597" width="9.28515625" style="28" customWidth="1"/>
    <col min="4598" max="4598" width="8.5703125" style="28" customWidth="1"/>
    <col min="4599" max="4599" width="8.28515625" style="28" bestFit="1" customWidth="1"/>
    <col min="4600" max="4600" width="7.85546875" style="28" customWidth="1"/>
    <col min="4601" max="4601" width="9.5703125" style="28" bestFit="1" customWidth="1"/>
    <col min="4602" max="4840" width="11.42578125" style="28"/>
    <col min="4841" max="4841" width="45.28515625" style="28" customWidth="1"/>
    <col min="4842" max="4842" width="7.140625" style="28" customWidth="1"/>
    <col min="4843" max="4844" width="8.140625" style="28" customWidth="1"/>
    <col min="4845" max="4845" width="9.28515625" style="28" customWidth="1"/>
    <col min="4846" max="4846" width="7.140625" style="28" customWidth="1"/>
    <col min="4847" max="4848" width="8.140625" style="28" customWidth="1"/>
    <col min="4849" max="4849" width="9.28515625" style="28" customWidth="1"/>
    <col min="4850" max="4850" width="7.140625" style="28" customWidth="1"/>
    <col min="4851" max="4852" width="8.140625" style="28" customWidth="1"/>
    <col min="4853" max="4853" width="9.28515625" style="28" customWidth="1"/>
    <col min="4854" max="4854" width="8.5703125" style="28" customWidth="1"/>
    <col min="4855" max="4855" width="8.28515625" style="28" bestFit="1" customWidth="1"/>
    <col min="4856" max="4856" width="7.85546875" style="28" customWidth="1"/>
    <col min="4857" max="4857" width="9.5703125" style="28" bestFit="1" customWidth="1"/>
    <col min="4858" max="5096" width="11.42578125" style="28"/>
    <col min="5097" max="5097" width="45.28515625" style="28" customWidth="1"/>
    <col min="5098" max="5098" width="7.140625" style="28" customWidth="1"/>
    <col min="5099" max="5100" width="8.140625" style="28" customWidth="1"/>
    <col min="5101" max="5101" width="9.28515625" style="28" customWidth="1"/>
    <col min="5102" max="5102" width="7.140625" style="28" customWidth="1"/>
    <col min="5103" max="5104" width="8.140625" style="28" customWidth="1"/>
    <col min="5105" max="5105" width="9.28515625" style="28" customWidth="1"/>
    <col min="5106" max="5106" width="7.140625" style="28" customWidth="1"/>
    <col min="5107" max="5108" width="8.140625" style="28" customWidth="1"/>
    <col min="5109" max="5109" width="9.28515625" style="28" customWidth="1"/>
    <col min="5110" max="5110" width="8.5703125" style="28" customWidth="1"/>
    <col min="5111" max="5111" width="8.28515625" style="28" bestFit="1" customWidth="1"/>
    <col min="5112" max="5112" width="7.85546875" style="28" customWidth="1"/>
    <col min="5113" max="5113" width="9.5703125" style="28" bestFit="1" customWidth="1"/>
    <col min="5114" max="5352" width="11.42578125" style="28"/>
    <col min="5353" max="5353" width="45.28515625" style="28" customWidth="1"/>
    <col min="5354" max="5354" width="7.140625" style="28" customWidth="1"/>
    <col min="5355" max="5356" width="8.140625" style="28" customWidth="1"/>
    <col min="5357" max="5357" width="9.28515625" style="28" customWidth="1"/>
    <col min="5358" max="5358" width="7.140625" style="28" customWidth="1"/>
    <col min="5359" max="5360" width="8.140625" style="28" customWidth="1"/>
    <col min="5361" max="5361" width="9.28515625" style="28" customWidth="1"/>
    <col min="5362" max="5362" width="7.140625" style="28" customWidth="1"/>
    <col min="5363" max="5364" width="8.140625" style="28" customWidth="1"/>
    <col min="5365" max="5365" width="9.28515625" style="28" customWidth="1"/>
    <col min="5366" max="5366" width="8.5703125" style="28" customWidth="1"/>
    <col min="5367" max="5367" width="8.28515625" style="28" bestFit="1" customWidth="1"/>
    <col min="5368" max="5368" width="7.85546875" style="28" customWidth="1"/>
    <col min="5369" max="5369" width="9.5703125" style="28" bestFit="1" customWidth="1"/>
    <col min="5370" max="5608" width="11.42578125" style="28"/>
    <col min="5609" max="5609" width="45.28515625" style="28" customWidth="1"/>
    <col min="5610" max="5610" width="7.140625" style="28" customWidth="1"/>
    <col min="5611" max="5612" width="8.140625" style="28" customWidth="1"/>
    <col min="5613" max="5613" width="9.28515625" style="28" customWidth="1"/>
    <col min="5614" max="5614" width="7.140625" style="28" customWidth="1"/>
    <col min="5615" max="5616" width="8.140625" style="28" customWidth="1"/>
    <col min="5617" max="5617" width="9.28515625" style="28" customWidth="1"/>
    <col min="5618" max="5618" width="7.140625" style="28" customWidth="1"/>
    <col min="5619" max="5620" width="8.140625" style="28" customWidth="1"/>
    <col min="5621" max="5621" width="9.28515625" style="28" customWidth="1"/>
    <col min="5622" max="5622" width="8.5703125" style="28" customWidth="1"/>
    <col min="5623" max="5623" width="8.28515625" style="28" bestFit="1" customWidth="1"/>
    <col min="5624" max="5624" width="7.85546875" style="28" customWidth="1"/>
    <col min="5625" max="5625" width="9.5703125" style="28" bestFit="1" customWidth="1"/>
    <col min="5626" max="5864" width="11.42578125" style="28"/>
    <col min="5865" max="5865" width="45.28515625" style="28" customWidth="1"/>
    <col min="5866" max="5866" width="7.140625" style="28" customWidth="1"/>
    <col min="5867" max="5868" width="8.140625" style="28" customWidth="1"/>
    <col min="5869" max="5869" width="9.28515625" style="28" customWidth="1"/>
    <col min="5870" max="5870" width="7.140625" style="28" customWidth="1"/>
    <col min="5871" max="5872" width="8.140625" style="28" customWidth="1"/>
    <col min="5873" max="5873" width="9.28515625" style="28" customWidth="1"/>
    <col min="5874" max="5874" width="7.140625" style="28" customWidth="1"/>
    <col min="5875" max="5876" width="8.140625" style="28" customWidth="1"/>
    <col min="5877" max="5877" width="9.28515625" style="28" customWidth="1"/>
    <col min="5878" max="5878" width="8.5703125" style="28" customWidth="1"/>
    <col min="5879" max="5879" width="8.28515625" style="28" bestFit="1" customWidth="1"/>
    <col min="5880" max="5880" width="7.85546875" style="28" customWidth="1"/>
    <col min="5881" max="5881" width="9.5703125" style="28" bestFit="1" customWidth="1"/>
    <col min="5882" max="6120" width="11.42578125" style="28"/>
    <col min="6121" max="6121" width="45.28515625" style="28" customWidth="1"/>
    <col min="6122" max="6122" width="7.140625" style="28" customWidth="1"/>
    <col min="6123" max="6124" width="8.140625" style="28" customWidth="1"/>
    <col min="6125" max="6125" width="9.28515625" style="28" customWidth="1"/>
    <col min="6126" max="6126" width="7.140625" style="28" customWidth="1"/>
    <col min="6127" max="6128" width="8.140625" style="28" customWidth="1"/>
    <col min="6129" max="6129" width="9.28515625" style="28" customWidth="1"/>
    <col min="6130" max="6130" width="7.140625" style="28" customWidth="1"/>
    <col min="6131" max="6132" width="8.140625" style="28" customWidth="1"/>
    <col min="6133" max="6133" width="9.28515625" style="28" customWidth="1"/>
    <col min="6134" max="6134" width="8.5703125" style="28" customWidth="1"/>
    <col min="6135" max="6135" width="8.28515625" style="28" bestFit="1" customWidth="1"/>
    <col min="6136" max="6136" width="7.85546875" style="28" customWidth="1"/>
    <col min="6137" max="6137" width="9.5703125" style="28" bestFit="1" customWidth="1"/>
    <col min="6138" max="6376" width="11.42578125" style="28"/>
    <col min="6377" max="6377" width="45.28515625" style="28" customWidth="1"/>
    <col min="6378" max="6378" width="7.140625" style="28" customWidth="1"/>
    <col min="6379" max="6380" width="8.140625" style="28" customWidth="1"/>
    <col min="6381" max="6381" width="9.28515625" style="28" customWidth="1"/>
    <col min="6382" max="6382" width="7.140625" style="28" customWidth="1"/>
    <col min="6383" max="6384" width="8.140625" style="28" customWidth="1"/>
    <col min="6385" max="6385" width="9.28515625" style="28" customWidth="1"/>
    <col min="6386" max="6386" width="7.140625" style="28" customWidth="1"/>
    <col min="6387" max="6388" width="8.140625" style="28" customWidth="1"/>
    <col min="6389" max="6389" width="9.28515625" style="28" customWidth="1"/>
    <col min="6390" max="6390" width="8.5703125" style="28" customWidth="1"/>
    <col min="6391" max="6391" width="8.28515625" style="28" bestFit="1" customWidth="1"/>
    <col min="6392" max="6392" width="7.85546875" style="28" customWidth="1"/>
    <col min="6393" max="6393" width="9.5703125" style="28" bestFit="1" customWidth="1"/>
    <col min="6394" max="6632" width="11.42578125" style="28"/>
    <col min="6633" max="6633" width="45.28515625" style="28" customWidth="1"/>
    <col min="6634" max="6634" width="7.140625" style="28" customWidth="1"/>
    <col min="6635" max="6636" width="8.140625" style="28" customWidth="1"/>
    <col min="6637" max="6637" width="9.28515625" style="28" customWidth="1"/>
    <col min="6638" max="6638" width="7.140625" style="28" customWidth="1"/>
    <col min="6639" max="6640" width="8.140625" style="28" customWidth="1"/>
    <col min="6641" max="6641" width="9.28515625" style="28" customWidth="1"/>
    <col min="6642" max="6642" width="7.140625" style="28" customWidth="1"/>
    <col min="6643" max="6644" width="8.140625" style="28" customWidth="1"/>
    <col min="6645" max="6645" width="9.28515625" style="28" customWidth="1"/>
    <col min="6646" max="6646" width="8.5703125" style="28" customWidth="1"/>
    <col min="6647" max="6647" width="8.28515625" style="28" bestFit="1" customWidth="1"/>
    <col min="6648" max="6648" width="7.85546875" style="28" customWidth="1"/>
    <col min="6649" max="6649" width="9.5703125" style="28" bestFit="1" customWidth="1"/>
    <col min="6650" max="6888" width="11.42578125" style="28"/>
    <col min="6889" max="6889" width="45.28515625" style="28" customWidth="1"/>
    <col min="6890" max="6890" width="7.140625" style="28" customWidth="1"/>
    <col min="6891" max="6892" width="8.140625" style="28" customWidth="1"/>
    <col min="6893" max="6893" width="9.28515625" style="28" customWidth="1"/>
    <col min="6894" max="6894" width="7.140625" style="28" customWidth="1"/>
    <col min="6895" max="6896" width="8.140625" style="28" customWidth="1"/>
    <col min="6897" max="6897" width="9.28515625" style="28" customWidth="1"/>
    <col min="6898" max="6898" width="7.140625" style="28" customWidth="1"/>
    <col min="6899" max="6900" width="8.140625" style="28" customWidth="1"/>
    <col min="6901" max="6901" width="9.28515625" style="28" customWidth="1"/>
    <col min="6902" max="6902" width="8.5703125" style="28" customWidth="1"/>
    <col min="6903" max="6903" width="8.28515625" style="28" bestFit="1" customWidth="1"/>
    <col min="6904" max="6904" width="7.85546875" style="28" customWidth="1"/>
    <col min="6905" max="6905" width="9.5703125" style="28" bestFit="1" customWidth="1"/>
    <col min="6906" max="7144" width="11.42578125" style="28"/>
    <col min="7145" max="7145" width="45.28515625" style="28" customWidth="1"/>
    <col min="7146" max="7146" width="7.140625" style="28" customWidth="1"/>
    <col min="7147" max="7148" width="8.140625" style="28" customWidth="1"/>
    <col min="7149" max="7149" width="9.28515625" style="28" customWidth="1"/>
    <col min="7150" max="7150" width="7.140625" style="28" customWidth="1"/>
    <col min="7151" max="7152" width="8.140625" style="28" customWidth="1"/>
    <col min="7153" max="7153" width="9.28515625" style="28" customWidth="1"/>
    <col min="7154" max="7154" width="7.140625" style="28" customWidth="1"/>
    <col min="7155" max="7156" width="8.140625" style="28" customWidth="1"/>
    <col min="7157" max="7157" width="9.28515625" style="28" customWidth="1"/>
    <col min="7158" max="7158" width="8.5703125" style="28" customWidth="1"/>
    <col min="7159" max="7159" width="8.28515625" style="28" bestFit="1" customWidth="1"/>
    <col min="7160" max="7160" width="7.85546875" style="28" customWidth="1"/>
    <col min="7161" max="7161" width="9.5703125" style="28" bestFit="1" customWidth="1"/>
    <col min="7162" max="7400" width="11.42578125" style="28"/>
    <col min="7401" max="7401" width="45.28515625" style="28" customWidth="1"/>
    <col min="7402" max="7402" width="7.140625" style="28" customWidth="1"/>
    <col min="7403" max="7404" width="8.140625" style="28" customWidth="1"/>
    <col min="7405" max="7405" width="9.28515625" style="28" customWidth="1"/>
    <col min="7406" max="7406" width="7.140625" style="28" customWidth="1"/>
    <col min="7407" max="7408" width="8.140625" style="28" customWidth="1"/>
    <col min="7409" max="7409" width="9.28515625" style="28" customWidth="1"/>
    <col min="7410" max="7410" width="7.140625" style="28" customWidth="1"/>
    <col min="7411" max="7412" width="8.140625" style="28" customWidth="1"/>
    <col min="7413" max="7413" width="9.28515625" style="28" customWidth="1"/>
    <col min="7414" max="7414" width="8.5703125" style="28" customWidth="1"/>
    <col min="7415" max="7415" width="8.28515625" style="28" bestFit="1" customWidth="1"/>
    <col min="7416" max="7416" width="7.85546875" style="28" customWidth="1"/>
    <col min="7417" max="7417" width="9.5703125" style="28" bestFit="1" customWidth="1"/>
    <col min="7418" max="7656" width="11.42578125" style="28"/>
    <col min="7657" max="7657" width="45.28515625" style="28" customWidth="1"/>
    <col min="7658" max="7658" width="7.140625" style="28" customWidth="1"/>
    <col min="7659" max="7660" width="8.140625" style="28" customWidth="1"/>
    <col min="7661" max="7661" width="9.28515625" style="28" customWidth="1"/>
    <col min="7662" max="7662" width="7.140625" style="28" customWidth="1"/>
    <col min="7663" max="7664" width="8.140625" style="28" customWidth="1"/>
    <col min="7665" max="7665" width="9.28515625" style="28" customWidth="1"/>
    <col min="7666" max="7666" width="7.140625" style="28" customWidth="1"/>
    <col min="7667" max="7668" width="8.140625" style="28" customWidth="1"/>
    <col min="7669" max="7669" width="9.28515625" style="28" customWidth="1"/>
    <col min="7670" max="7670" width="8.5703125" style="28" customWidth="1"/>
    <col min="7671" max="7671" width="8.28515625" style="28" bestFit="1" customWidth="1"/>
    <col min="7672" max="7672" width="7.85546875" style="28" customWidth="1"/>
    <col min="7673" max="7673" width="9.5703125" style="28" bestFit="1" customWidth="1"/>
    <col min="7674" max="7912" width="11.42578125" style="28"/>
    <col min="7913" max="7913" width="45.28515625" style="28" customWidth="1"/>
    <col min="7914" max="7914" width="7.140625" style="28" customWidth="1"/>
    <col min="7915" max="7916" width="8.140625" style="28" customWidth="1"/>
    <col min="7917" max="7917" width="9.28515625" style="28" customWidth="1"/>
    <col min="7918" max="7918" width="7.140625" style="28" customWidth="1"/>
    <col min="7919" max="7920" width="8.140625" style="28" customWidth="1"/>
    <col min="7921" max="7921" width="9.28515625" style="28" customWidth="1"/>
    <col min="7922" max="7922" width="7.140625" style="28" customWidth="1"/>
    <col min="7923" max="7924" width="8.140625" style="28" customWidth="1"/>
    <col min="7925" max="7925" width="9.28515625" style="28" customWidth="1"/>
    <col min="7926" max="7926" width="8.5703125" style="28" customWidth="1"/>
    <col min="7927" max="7927" width="8.28515625" style="28" bestFit="1" customWidth="1"/>
    <col min="7928" max="7928" width="7.85546875" style="28" customWidth="1"/>
    <col min="7929" max="7929" width="9.5703125" style="28" bestFit="1" customWidth="1"/>
    <col min="7930" max="8168" width="11.42578125" style="28"/>
    <col min="8169" max="8169" width="45.28515625" style="28" customWidth="1"/>
    <col min="8170" max="8170" width="7.140625" style="28" customWidth="1"/>
    <col min="8171" max="8172" width="8.140625" style="28" customWidth="1"/>
    <col min="8173" max="8173" width="9.28515625" style="28" customWidth="1"/>
    <col min="8174" max="8174" width="7.140625" style="28" customWidth="1"/>
    <col min="8175" max="8176" width="8.140625" style="28" customWidth="1"/>
    <col min="8177" max="8177" width="9.28515625" style="28" customWidth="1"/>
    <col min="8178" max="8178" width="7.140625" style="28" customWidth="1"/>
    <col min="8179" max="8180" width="8.140625" style="28" customWidth="1"/>
    <col min="8181" max="8181" width="9.28515625" style="28" customWidth="1"/>
    <col min="8182" max="8182" width="8.5703125" style="28" customWidth="1"/>
    <col min="8183" max="8183" width="8.28515625" style="28" bestFit="1" customWidth="1"/>
    <col min="8184" max="8184" width="7.85546875" style="28" customWidth="1"/>
    <col min="8185" max="8185" width="9.5703125" style="28" bestFit="1" customWidth="1"/>
    <col min="8186" max="8424" width="11.42578125" style="28"/>
    <col min="8425" max="8425" width="45.28515625" style="28" customWidth="1"/>
    <col min="8426" max="8426" width="7.140625" style="28" customWidth="1"/>
    <col min="8427" max="8428" width="8.140625" style="28" customWidth="1"/>
    <col min="8429" max="8429" width="9.28515625" style="28" customWidth="1"/>
    <col min="8430" max="8430" width="7.140625" style="28" customWidth="1"/>
    <col min="8431" max="8432" width="8.140625" style="28" customWidth="1"/>
    <col min="8433" max="8433" width="9.28515625" style="28" customWidth="1"/>
    <col min="8434" max="8434" width="7.140625" style="28" customWidth="1"/>
    <col min="8435" max="8436" width="8.140625" style="28" customWidth="1"/>
    <col min="8437" max="8437" width="9.28515625" style="28" customWidth="1"/>
    <col min="8438" max="8438" width="8.5703125" style="28" customWidth="1"/>
    <col min="8439" max="8439" width="8.28515625" style="28" bestFit="1" customWidth="1"/>
    <col min="8440" max="8440" width="7.85546875" style="28" customWidth="1"/>
    <col min="8441" max="8441" width="9.5703125" style="28" bestFit="1" customWidth="1"/>
    <col min="8442" max="8680" width="11.42578125" style="28"/>
    <col min="8681" max="8681" width="45.28515625" style="28" customWidth="1"/>
    <col min="8682" max="8682" width="7.140625" style="28" customWidth="1"/>
    <col min="8683" max="8684" width="8.140625" style="28" customWidth="1"/>
    <col min="8685" max="8685" width="9.28515625" style="28" customWidth="1"/>
    <col min="8686" max="8686" width="7.140625" style="28" customWidth="1"/>
    <col min="8687" max="8688" width="8.140625" style="28" customWidth="1"/>
    <col min="8689" max="8689" width="9.28515625" style="28" customWidth="1"/>
    <col min="8690" max="8690" width="7.140625" style="28" customWidth="1"/>
    <col min="8691" max="8692" width="8.140625" style="28" customWidth="1"/>
    <col min="8693" max="8693" width="9.28515625" style="28" customWidth="1"/>
    <col min="8694" max="8694" width="8.5703125" style="28" customWidth="1"/>
    <col min="8695" max="8695" width="8.28515625" style="28" bestFit="1" customWidth="1"/>
    <col min="8696" max="8696" width="7.85546875" style="28" customWidth="1"/>
    <col min="8697" max="8697" width="9.5703125" style="28" bestFit="1" customWidth="1"/>
    <col min="8698" max="8936" width="11.42578125" style="28"/>
    <col min="8937" max="8937" width="45.28515625" style="28" customWidth="1"/>
    <col min="8938" max="8938" width="7.140625" style="28" customWidth="1"/>
    <col min="8939" max="8940" width="8.140625" style="28" customWidth="1"/>
    <col min="8941" max="8941" width="9.28515625" style="28" customWidth="1"/>
    <col min="8942" max="8942" width="7.140625" style="28" customWidth="1"/>
    <col min="8943" max="8944" width="8.140625" style="28" customWidth="1"/>
    <col min="8945" max="8945" width="9.28515625" style="28" customWidth="1"/>
    <col min="8946" max="8946" width="7.140625" style="28" customWidth="1"/>
    <col min="8947" max="8948" width="8.140625" style="28" customWidth="1"/>
    <col min="8949" max="8949" width="9.28515625" style="28" customWidth="1"/>
    <col min="8950" max="8950" width="8.5703125" style="28" customWidth="1"/>
    <col min="8951" max="8951" width="8.28515625" style="28" bestFit="1" customWidth="1"/>
    <col min="8952" max="8952" width="7.85546875" style="28" customWidth="1"/>
    <col min="8953" max="8953" width="9.5703125" style="28" bestFit="1" customWidth="1"/>
    <col min="8954" max="9192" width="11.42578125" style="28"/>
    <col min="9193" max="9193" width="45.28515625" style="28" customWidth="1"/>
    <col min="9194" max="9194" width="7.140625" style="28" customWidth="1"/>
    <col min="9195" max="9196" width="8.140625" style="28" customWidth="1"/>
    <col min="9197" max="9197" width="9.28515625" style="28" customWidth="1"/>
    <col min="9198" max="9198" width="7.140625" style="28" customWidth="1"/>
    <col min="9199" max="9200" width="8.140625" style="28" customWidth="1"/>
    <col min="9201" max="9201" width="9.28515625" style="28" customWidth="1"/>
    <col min="9202" max="9202" width="7.140625" style="28" customWidth="1"/>
    <col min="9203" max="9204" width="8.140625" style="28" customWidth="1"/>
    <col min="9205" max="9205" width="9.28515625" style="28" customWidth="1"/>
    <col min="9206" max="9206" width="8.5703125" style="28" customWidth="1"/>
    <col min="9207" max="9207" width="8.28515625" style="28" bestFit="1" customWidth="1"/>
    <col min="9208" max="9208" width="7.85546875" style="28" customWidth="1"/>
    <col min="9209" max="9209" width="9.5703125" style="28" bestFit="1" customWidth="1"/>
    <col min="9210" max="9448" width="11.42578125" style="28"/>
    <col min="9449" max="9449" width="45.28515625" style="28" customWidth="1"/>
    <col min="9450" max="9450" width="7.140625" style="28" customWidth="1"/>
    <col min="9451" max="9452" width="8.140625" style="28" customWidth="1"/>
    <col min="9453" max="9453" width="9.28515625" style="28" customWidth="1"/>
    <col min="9454" max="9454" width="7.140625" style="28" customWidth="1"/>
    <col min="9455" max="9456" width="8.140625" style="28" customWidth="1"/>
    <col min="9457" max="9457" width="9.28515625" style="28" customWidth="1"/>
    <col min="9458" max="9458" width="7.140625" style="28" customWidth="1"/>
    <col min="9459" max="9460" width="8.140625" style="28" customWidth="1"/>
    <col min="9461" max="9461" width="9.28515625" style="28" customWidth="1"/>
    <col min="9462" max="9462" width="8.5703125" style="28" customWidth="1"/>
    <col min="9463" max="9463" width="8.28515625" style="28" bestFit="1" customWidth="1"/>
    <col min="9464" max="9464" width="7.85546875" style="28" customWidth="1"/>
    <col min="9465" max="9465" width="9.5703125" style="28" bestFit="1" customWidth="1"/>
    <col min="9466" max="9704" width="11.42578125" style="28"/>
    <col min="9705" max="9705" width="45.28515625" style="28" customWidth="1"/>
    <col min="9706" max="9706" width="7.140625" style="28" customWidth="1"/>
    <col min="9707" max="9708" width="8.140625" style="28" customWidth="1"/>
    <col min="9709" max="9709" width="9.28515625" style="28" customWidth="1"/>
    <col min="9710" max="9710" width="7.140625" style="28" customWidth="1"/>
    <col min="9711" max="9712" width="8.140625" style="28" customWidth="1"/>
    <col min="9713" max="9713" width="9.28515625" style="28" customWidth="1"/>
    <col min="9714" max="9714" width="7.140625" style="28" customWidth="1"/>
    <col min="9715" max="9716" width="8.140625" style="28" customWidth="1"/>
    <col min="9717" max="9717" width="9.28515625" style="28" customWidth="1"/>
    <col min="9718" max="9718" width="8.5703125" style="28" customWidth="1"/>
    <col min="9719" max="9719" width="8.28515625" style="28" bestFit="1" customWidth="1"/>
    <col min="9720" max="9720" width="7.85546875" style="28" customWidth="1"/>
    <col min="9721" max="9721" width="9.5703125" style="28" bestFit="1" customWidth="1"/>
    <col min="9722" max="9960" width="11.42578125" style="28"/>
    <col min="9961" max="9961" width="45.28515625" style="28" customWidth="1"/>
    <col min="9962" max="9962" width="7.140625" style="28" customWidth="1"/>
    <col min="9963" max="9964" width="8.140625" style="28" customWidth="1"/>
    <col min="9965" max="9965" width="9.28515625" style="28" customWidth="1"/>
    <col min="9966" max="9966" width="7.140625" style="28" customWidth="1"/>
    <col min="9967" max="9968" width="8.140625" style="28" customWidth="1"/>
    <col min="9969" max="9969" width="9.28515625" style="28" customWidth="1"/>
    <col min="9970" max="9970" width="7.140625" style="28" customWidth="1"/>
    <col min="9971" max="9972" width="8.140625" style="28" customWidth="1"/>
    <col min="9973" max="9973" width="9.28515625" style="28" customWidth="1"/>
    <col min="9974" max="9974" width="8.5703125" style="28" customWidth="1"/>
    <col min="9975" max="9975" width="8.28515625" style="28" bestFit="1" customWidth="1"/>
    <col min="9976" max="9976" width="7.85546875" style="28" customWidth="1"/>
    <col min="9977" max="9977" width="9.5703125" style="28" bestFit="1" customWidth="1"/>
    <col min="9978" max="10216" width="11.42578125" style="28"/>
    <col min="10217" max="10217" width="45.28515625" style="28" customWidth="1"/>
    <col min="10218" max="10218" width="7.140625" style="28" customWidth="1"/>
    <col min="10219" max="10220" width="8.140625" style="28" customWidth="1"/>
    <col min="10221" max="10221" width="9.28515625" style="28" customWidth="1"/>
    <col min="10222" max="10222" width="7.140625" style="28" customWidth="1"/>
    <col min="10223" max="10224" width="8.140625" style="28" customWidth="1"/>
    <col min="10225" max="10225" width="9.28515625" style="28" customWidth="1"/>
    <col min="10226" max="10226" width="7.140625" style="28" customWidth="1"/>
    <col min="10227" max="10228" width="8.140625" style="28" customWidth="1"/>
    <col min="10229" max="10229" width="9.28515625" style="28" customWidth="1"/>
    <col min="10230" max="10230" width="8.5703125" style="28" customWidth="1"/>
    <col min="10231" max="10231" width="8.28515625" style="28" bestFit="1" customWidth="1"/>
    <col min="10232" max="10232" width="7.85546875" style="28" customWidth="1"/>
    <col min="10233" max="10233" width="9.5703125" style="28" bestFit="1" customWidth="1"/>
    <col min="10234" max="10472" width="11.42578125" style="28"/>
    <col min="10473" max="10473" width="45.28515625" style="28" customWidth="1"/>
    <col min="10474" max="10474" width="7.140625" style="28" customWidth="1"/>
    <col min="10475" max="10476" width="8.140625" style="28" customWidth="1"/>
    <col min="10477" max="10477" width="9.28515625" style="28" customWidth="1"/>
    <col min="10478" max="10478" width="7.140625" style="28" customWidth="1"/>
    <col min="10479" max="10480" width="8.140625" style="28" customWidth="1"/>
    <col min="10481" max="10481" width="9.28515625" style="28" customWidth="1"/>
    <col min="10482" max="10482" width="7.140625" style="28" customWidth="1"/>
    <col min="10483" max="10484" width="8.140625" style="28" customWidth="1"/>
    <col min="10485" max="10485" width="9.28515625" style="28" customWidth="1"/>
    <col min="10486" max="10486" width="8.5703125" style="28" customWidth="1"/>
    <col min="10487" max="10487" width="8.28515625" style="28" bestFit="1" customWidth="1"/>
    <col min="10488" max="10488" width="7.85546875" style="28" customWidth="1"/>
    <col min="10489" max="10489" width="9.5703125" style="28" bestFit="1" customWidth="1"/>
    <col min="10490" max="10728" width="11.42578125" style="28"/>
    <col min="10729" max="10729" width="45.28515625" style="28" customWidth="1"/>
    <col min="10730" max="10730" width="7.140625" style="28" customWidth="1"/>
    <col min="10731" max="10732" width="8.140625" style="28" customWidth="1"/>
    <col min="10733" max="10733" width="9.28515625" style="28" customWidth="1"/>
    <col min="10734" max="10734" width="7.140625" style="28" customWidth="1"/>
    <col min="10735" max="10736" width="8.140625" style="28" customWidth="1"/>
    <col min="10737" max="10737" width="9.28515625" style="28" customWidth="1"/>
    <col min="10738" max="10738" width="7.140625" style="28" customWidth="1"/>
    <col min="10739" max="10740" width="8.140625" style="28" customWidth="1"/>
    <col min="10741" max="10741" width="9.28515625" style="28" customWidth="1"/>
    <col min="10742" max="10742" width="8.5703125" style="28" customWidth="1"/>
    <col min="10743" max="10743" width="8.28515625" style="28" bestFit="1" customWidth="1"/>
    <col min="10744" max="10744" width="7.85546875" style="28" customWidth="1"/>
    <col min="10745" max="10745" width="9.5703125" style="28" bestFit="1" customWidth="1"/>
    <col min="10746" max="10984" width="11.42578125" style="28"/>
    <col min="10985" max="10985" width="45.28515625" style="28" customWidth="1"/>
    <col min="10986" max="10986" width="7.140625" style="28" customWidth="1"/>
    <col min="10987" max="10988" width="8.140625" style="28" customWidth="1"/>
    <col min="10989" max="10989" width="9.28515625" style="28" customWidth="1"/>
    <col min="10990" max="10990" width="7.140625" style="28" customWidth="1"/>
    <col min="10991" max="10992" width="8.140625" style="28" customWidth="1"/>
    <col min="10993" max="10993" width="9.28515625" style="28" customWidth="1"/>
    <col min="10994" max="10994" width="7.140625" style="28" customWidth="1"/>
    <col min="10995" max="10996" width="8.140625" style="28" customWidth="1"/>
    <col min="10997" max="10997" width="9.28515625" style="28" customWidth="1"/>
    <col min="10998" max="10998" width="8.5703125" style="28" customWidth="1"/>
    <col min="10999" max="10999" width="8.28515625" style="28" bestFit="1" customWidth="1"/>
    <col min="11000" max="11000" width="7.85546875" style="28" customWidth="1"/>
    <col min="11001" max="11001" width="9.5703125" style="28" bestFit="1" customWidth="1"/>
    <col min="11002" max="11240" width="11.42578125" style="28"/>
    <col min="11241" max="11241" width="45.28515625" style="28" customWidth="1"/>
    <col min="11242" max="11242" width="7.140625" style="28" customWidth="1"/>
    <col min="11243" max="11244" width="8.140625" style="28" customWidth="1"/>
    <col min="11245" max="11245" width="9.28515625" style="28" customWidth="1"/>
    <col min="11246" max="11246" width="7.140625" style="28" customWidth="1"/>
    <col min="11247" max="11248" width="8.140625" style="28" customWidth="1"/>
    <col min="11249" max="11249" width="9.28515625" style="28" customWidth="1"/>
    <col min="11250" max="11250" width="7.140625" style="28" customWidth="1"/>
    <col min="11251" max="11252" width="8.140625" style="28" customWidth="1"/>
    <col min="11253" max="11253" width="9.28515625" style="28" customWidth="1"/>
    <col min="11254" max="11254" width="8.5703125" style="28" customWidth="1"/>
    <col min="11255" max="11255" width="8.28515625" style="28" bestFit="1" customWidth="1"/>
    <col min="11256" max="11256" width="7.85546875" style="28" customWidth="1"/>
    <col min="11257" max="11257" width="9.5703125" style="28" bestFit="1" customWidth="1"/>
    <col min="11258" max="11496" width="11.42578125" style="28"/>
    <col min="11497" max="11497" width="45.28515625" style="28" customWidth="1"/>
    <col min="11498" max="11498" width="7.140625" style="28" customWidth="1"/>
    <col min="11499" max="11500" width="8.140625" style="28" customWidth="1"/>
    <col min="11501" max="11501" width="9.28515625" style="28" customWidth="1"/>
    <col min="11502" max="11502" width="7.140625" style="28" customWidth="1"/>
    <col min="11503" max="11504" width="8.140625" style="28" customWidth="1"/>
    <col min="11505" max="11505" width="9.28515625" style="28" customWidth="1"/>
    <col min="11506" max="11506" width="7.140625" style="28" customWidth="1"/>
    <col min="11507" max="11508" width="8.140625" style="28" customWidth="1"/>
    <col min="11509" max="11509" width="9.28515625" style="28" customWidth="1"/>
    <col min="11510" max="11510" width="8.5703125" style="28" customWidth="1"/>
    <col min="11511" max="11511" width="8.28515625" style="28" bestFit="1" customWidth="1"/>
    <col min="11512" max="11512" width="7.85546875" style="28" customWidth="1"/>
    <col min="11513" max="11513" width="9.5703125" style="28" bestFit="1" customWidth="1"/>
    <col min="11514" max="11752" width="11.42578125" style="28"/>
    <col min="11753" max="11753" width="45.28515625" style="28" customWidth="1"/>
    <col min="11754" max="11754" width="7.140625" style="28" customWidth="1"/>
    <col min="11755" max="11756" width="8.140625" style="28" customWidth="1"/>
    <col min="11757" max="11757" width="9.28515625" style="28" customWidth="1"/>
    <col min="11758" max="11758" width="7.140625" style="28" customWidth="1"/>
    <col min="11759" max="11760" width="8.140625" style="28" customWidth="1"/>
    <col min="11761" max="11761" width="9.28515625" style="28" customWidth="1"/>
    <col min="11762" max="11762" width="7.140625" style="28" customWidth="1"/>
    <col min="11763" max="11764" width="8.140625" style="28" customWidth="1"/>
    <col min="11765" max="11765" width="9.28515625" style="28" customWidth="1"/>
    <col min="11766" max="11766" width="8.5703125" style="28" customWidth="1"/>
    <col min="11767" max="11767" width="8.28515625" style="28" bestFit="1" customWidth="1"/>
    <col min="11768" max="11768" width="7.85546875" style="28" customWidth="1"/>
    <col min="11769" max="11769" width="9.5703125" style="28" bestFit="1" customWidth="1"/>
    <col min="11770" max="12008" width="11.42578125" style="28"/>
    <col min="12009" max="12009" width="45.28515625" style="28" customWidth="1"/>
    <col min="12010" max="12010" width="7.140625" style="28" customWidth="1"/>
    <col min="12011" max="12012" width="8.140625" style="28" customWidth="1"/>
    <col min="12013" max="12013" width="9.28515625" style="28" customWidth="1"/>
    <col min="12014" max="12014" width="7.140625" style="28" customWidth="1"/>
    <col min="12015" max="12016" width="8.140625" style="28" customWidth="1"/>
    <col min="12017" max="12017" width="9.28515625" style="28" customWidth="1"/>
    <col min="12018" max="12018" width="7.140625" style="28" customWidth="1"/>
    <col min="12019" max="12020" width="8.140625" style="28" customWidth="1"/>
    <col min="12021" max="12021" width="9.28515625" style="28" customWidth="1"/>
    <col min="12022" max="12022" width="8.5703125" style="28" customWidth="1"/>
    <col min="12023" max="12023" width="8.28515625" style="28" bestFit="1" customWidth="1"/>
    <col min="12024" max="12024" width="7.85546875" style="28" customWidth="1"/>
    <col min="12025" max="12025" width="9.5703125" style="28" bestFit="1" customWidth="1"/>
    <col min="12026" max="12264" width="11.42578125" style="28"/>
    <col min="12265" max="12265" width="45.28515625" style="28" customWidth="1"/>
    <col min="12266" max="12266" width="7.140625" style="28" customWidth="1"/>
    <col min="12267" max="12268" width="8.140625" style="28" customWidth="1"/>
    <col min="12269" max="12269" width="9.28515625" style="28" customWidth="1"/>
    <col min="12270" max="12270" width="7.140625" style="28" customWidth="1"/>
    <col min="12271" max="12272" width="8.140625" style="28" customWidth="1"/>
    <col min="12273" max="12273" width="9.28515625" style="28" customWidth="1"/>
    <col min="12274" max="12274" width="7.140625" style="28" customWidth="1"/>
    <col min="12275" max="12276" width="8.140625" style="28" customWidth="1"/>
    <col min="12277" max="12277" width="9.28515625" style="28" customWidth="1"/>
    <col min="12278" max="12278" width="8.5703125" style="28" customWidth="1"/>
    <col min="12279" max="12279" width="8.28515625" style="28" bestFit="1" customWidth="1"/>
    <col min="12280" max="12280" width="7.85546875" style="28" customWidth="1"/>
    <col min="12281" max="12281" width="9.5703125" style="28" bestFit="1" customWidth="1"/>
    <col min="12282" max="12520" width="11.42578125" style="28"/>
    <col min="12521" max="12521" width="45.28515625" style="28" customWidth="1"/>
    <col min="12522" max="12522" width="7.140625" style="28" customWidth="1"/>
    <col min="12523" max="12524" width="8.140625" style="28" customWidth="1"/>
    <col min="12525" max="12525" width="9.28515625" style="28" customWidth="1"/>
    <col min="12526" max="12526" width="7.140625" style="28" customWidth="1"/>
    <col min="12527" max="12528" width="8.140625" style="28" customWidth="1"/>
    <col min="12529" max="12529" width="9.28515625" style="28" customWidth="1"/>
    <col min="12530" max="12530" width="7.140625" style="28" customWidth="1"/>
    <col min="12531" max="12532" width="8.140625" style="28" customWidth="1"/>
    <col min="12533" max="12533" width="9.28515625" style="28" customWidth="1"/>
    <col min="12534" max="12534" width="8.5703125" style="28" customWidth="1"/>
    <col min="12535" max="12535" width="8.28515625" style="28" bestFit="1" customWidth="1"/>
    <col min="12536" max="12536" width="7.85546875" style="28" customWidth="1"/>
    <col min="12537" max="12537" width="9.5703125" style="28" bestFit="1" customWidth="1"/>
    <col min="12538" max="12776" width="11.42578125" style="28"/>
    <col min="12777" max="12777" width="45.28515625" style="28" customWidth="1"/>
    <col min="12778" max="12778" width="7.140625" style="28" customWidth="1"/>
    <col min="12779" max="12780" width="8.140625" style="28" customWidth="1"/>
    <col min="12781" max="12781" width="9.28515625" style="28" customWidth="1"/>
    <col min="12782" max="12782" width="7.140625" style="28" customWidth="1"/>
    <col min="12783" max="12784" width="8.140625" style="28" customWidth="1"/>
    <col min="12785" max="12785" width="9.28515625" style="28" customWidth="1"/>
    <col min="12786" max="12786" width="7.140625" style="28" customWidth="1"/>
    <col min="12787" max="12788" width="8.140625" style="28" customWidth="1"/>
    <col min="12789" max="12789" width="9.28515625" style="28" customWidth="1"/>
    <col min="12790" max="12790" width="8.5703125" style="28" customWidth="1"/>
    <col min="12791" max="12791" width="8.28515625" style="28" bestFit="1" customWidth="1"/>
    <col min="12792" max="12792" width="7.85546875" style="28" customWidth="1"/>
    <col min="12793" max="12793" width="9.5703125" style="28" bestFit="1" customWidth="1"/>
    <col min="12794" max="13032" width="11.42578125" style="28"/>
    <col min="13033" max="13033" width="45.28515625" style="28" customWidth="1"/>
    <col min="13034" max="13034" width="7.140625" style="28" customWidth="1"/>
    <col min="13035" max="13036" width="8.140625" style="28" customWidth="1"/>
    <col min="13037" max="13037" width="9.28515625" style="28" customWidth="1"/>
    <col min="13038" max="13038" width="7.140625" style="28" customWidth="1"/>
    <col min="13039" max="13040" width="8.140625" style="28" customWidth="1"/>
    <col min="13041" max="13041" width="9.28515625" style="28" customWidth="1"/>
    <col min="13042" max="13042" width="7.140625" style="28" customWidth="1"/>
    <col min="13043" max="13044" width="8.140625" style="28" customWidth="1"/>
    <col min="13045" max="13045" width="9.28515625" style="28" customWidth="1"/>
    <col min="13046" max="13046" width="8.5703125" style="28" customWidth="1"/>
    <col min="13047" max="13047" width="8.28515625" style="28" bestFit="1" customWidth="1"/>
    <col min="13048" max="13048" width="7.85546875" style="28" customWidth="1"/>
    <col min="13049" max="13049" width="9.5703125" style="28" bestFit="1" customWidth="1"/>
    <col min="13050" max="13288" width="11.42578125" style="28"/>
    <col min="13289" max="13289" width="45.28515625" style="28" customWidth="1"/>
    <col min="13290" max="13290" width="7.140625" style="28" customWidth="1"/>
    <col min="13291" max="13292" width="8.140625" style="28" customWidth="1"/>
    <col min="13293" max="13293" width="9.28515625" style="28" customWidth="1"/>
    <col min="13294" max="13294" width="7.140625" style="28" customWidth="1"/>
    <col min="13295" max="13296" width="8.140625" style="28" customWidth="1"/>
    <col min="13297" max="13297" width="9.28515625" style="28" customWidth="1"/>
    <col min="13298" max="13298" width="7.140625" style="28" customWidth="1"/>
    <col min="13299" max="13300" width="8.140625" style="28" customWidth="1"/>
    <col min="13301" max="13301" width="9.28515625" style="28" customWidth="1"/>
    <col min="13302" max="13302" width="8.5703125" style="28" customWidth="1"/>
    <col min="13303" max="13303" width="8.28515625" style="28" bestFit="1" customWidth="1"/>
    <col min="13304" max="13304" width="7.85546875" style="28" customWidth="1"/>
    <col min="13305" max="13305" width="9.5703125" style="28" bestFit="1" customWidth="1"/>
    <col min="13306" max="13544" width="11.42578125" style="28"/>
    <col min="13545" max="13545" width="45.28515625" style="28" customWidth="1"/>
    <col min="13546" max="13546" width="7.140625" style="28" customWidth="1"/>
    <col min="13547" max="13548" width="8.140625" style="28" customWidth="1"/>
    <col min="13549" max="13549" width="9.28515625" style="28" customWidth="1"/>
    <col min="13550" max="13550" width="7.140625" style="28" customWidth="1"/>
    <col min="13551" max="13552" width="8.140625" style="28" customWidth="1"/>
    <col min="13553" max="13553" width="9.28515625" style="28" customWidth="1"/>
    <col min="13554" max="13554" width="7.140625" style="28" customWidth="1"/>
    <col min="13555" max="13556" width="8.140625" style="28" customWidth="1"/>
    <col min="13557" max="13557" width="9.28515625" style="28" customWidth="1"/>
    <col min="13558" max="13558" width="8.5703125" style="28" customWidth="1"/>
    <col min="13559" max="13559" width="8.28515625" style="28" bestFit="1" customWidth="1"/>
    <col min="13560" max="13560" width="7.85546875" style="28" customWidth="1"/>
    <col min="13561" max="13561" width="9.5703125" style="28" bestFit="1" customWidth="1"/>
    <col min="13562" max="13800" width="11.42578125" style="28"/>
    <col min="13801" max="13801" width="45.28515625" style="28" customWidth="1"/>
    <col min="13802" max="13802" width="7.140625" style="28" customWidth="1"/>
    <col min="13803" max="13804" width="8.140625" style="28" customWidth="1"/>
    <col min="13805" max="13805" width="9.28515625" style="28" customWidth="1"/>
    <col min="13806" max="13806" width="7.140625" style="28" customWidth="1"/>
    <col min="13807" max="13808" width="8.140625" style="28" customWidth="1"/>
    <col min="13809" max="13809" width="9.28515625" style="28" customWidth="1"/>
    <col min="13810" max="13810" width="7.140625" style="28" customWidth="1"/>
    <col min="13811" max="13812" width="8.140625" style="28" customWidth="1"/>
    <col min="13813" max="13813" width="9.28515625" style="28" customWidth="1"/>
    <col min="13814" max="13814" width="8.5703125" style="28" customWidth="1"/>
    <col min="13815" max="13815" width="8.28515625" style="28" bestFit="1" customWidth="1"/>
    <col min="13816" max="13816" width="7.85546875" style="28" customWidth="1"/>
    <col min="13817" max="13817" width="9.5703125" style="28" bestFit="1" customWidth="1"/>
    <col min="13818" max="14056" width="11.42578125" style="28"/>
    <col min="14057" max="14057" width="45.28515625" style="28" customWidth="1"/>
    <col min="14058" max="14058" width="7.140625" style="28" customWidth="1"/>
    <col min="14059" max="14060" width="8.140625" style="28" customWidth="1"/>
    <col min="14061" max="14061" width="9.28515625" style="28" customWidth="1"/>
    <col min="14062" max="14062" width="7.140625" style="28" customWidth="1"/>
    <col min="14063" max="14064" width="8.140625" style="28" customWidth="1"/>
    <col min="14065" max="14065" width="9.28515625" style="28" customWidth="1"/>
    <col min="14066" max="14066" width="7.140625" style="28" customWidth="1"/>
    <col min="14067" max="14068" width="8.140625" style="28" customWidth="1"/>
    <col min="14069" max="14069" width="9.28515625" style="28" customWidth="1"/>
    <col min="14070" max="14070" width="8.5703125" style="28" customWidth="1"/>
    <col min="14071" max="14071" width="8.28515625" style="28" bestFit="1" customWidth="1"/>
    <col min="14072" max="14072" width="7.85546875" style="28" customWidth="1"/>
    <col min="14073" max="14073" width="9.5703125" style="28" bestFit="1" customWidth="1"/>
    <col min="14074" max="14312" width="11.42578125" style="28"/>
    <col min="14313" max="14313" width="45.28515625" style="28" customWidth="1"/>
    <col min="14314" max="14314" width="7.140625" style="28" customWidth="1"/>
    <col min="14315" max="14316" width="8.140625" style="28" customWidth="1"/>
    <col min="14317" max="14317" width="9.28515625" style="28" customWidth="1"/>
    <col min="14318" max="14318" width="7.140625" style="28" customWidth="1"/>
    <col min="14319" max="14320" width="8.140625" style="28" customWidth="1"/>
    <col min="14321" max="14321" width="9.28515625" style="28" customWidth="1"/>
    <col min="14322" max="14322" width="7.140625" style="28" customWidth="1"/>
    <col min="14323" max="14324" width="8.140625" style="28" customWidth="1"/>
    <col min="14325" max="14325" width="9.28515625" style="28" customWidth="1"/>
    <col min="14326" max="14326" width="8.5703125" style="28" customWidth="1"/>
    <col min="14327" max="14327" width="8.28515625" style="28" bestFit="1" customWidth="1"/>
    <col min="14328" max="14328" width="7.85546875" style="28" customWidth="1"/>
    <col min="14329" max="14329" width="9.5703125" style="28" bestFit="1" customWidth="1"/>
    <col min="14330" max="14568" width="11.42578125" style="28"/>
    <col min="14569" max="14569" width="45.28515625" style="28" customWidth="1"/>
    <col min="14570" max="14570" width="7.140625" style="28" customWidth="1"/>
    <col min="14571" max="14572" width="8.140625" style="28" customWidth="1"/>
    <col min="14573" max="14573" width="9.28515625" style="28" customWidth="1"/>
    <col min="14574" max="14574" width="7.140625" style="28" customWidth="1"/>
    <col min="14575" max="14576" width="8.140625" style="28" customWidth="1"/>
    <col min="14577" max="14577" width="9.28515625" style="28" customWidth="1"/>
    <col min="14578" max="14578" width="7.140625" style="28" customWidth="1"/>
    <col min="14579" max="14580" width="8.140625" style="28" customWidth="1"/>
    <col min="14581" max="14581" width="9.28515625" style="28" customWidth="1"/>
    <col min="14582" max="14582" width="8.5703125" style="28" customWidth="1"/>
    <col min="14583" max="14583" width="8.28515625" style="28" bestFit="1" customWidth="1"/>
    <col min="14584" max="14584" width="7.85546875" style="28" customWidth="1"/>
    <col min="14585" max="14585" width="9.5703125" style="28" bestFit="1" customWidth="1"/>
    <col min="14586" max="14824" width="11.42578125" style="28"/>
    <col min="14825" max="14825" width="45.28515625" style="28" customWidth="1"/>
    <col min="14826" max="14826" width="7.140625" style="28" customWidth="1"/>
    <col min="14827" max="14828" width="8.140625" style="28" customWidth="1"/>
    <col min="14829" max="14829" width="9.28515625" style="28" customWidth="1"/>
    <col min="14830" max="14830" width="7.140625" style="28" customWidth="1"/>
    <col min="14831" max="14832" width="8.140625" style="28" customWidth="1"/>
    <col min="14833" max="14833" width="9.28515625" style="28" customWidth="1"/>
    <col min="14834" max="14834" width="7.140625" style="28" customWidth="1"/>
    <col min="14835" max="14836" width="8.140625" style="28" customWidth="1"/>
    <col min="14837" max="14837" width="9.28515625" style="28" customWidth="1"/>
    <col min="14838" max="14838" width="8.5703125" style="28" customWidth="1"/>
    <col min="14839" max="14839" width="8.28515625" style="28" bestFit="1" customWidth="1"/>
    <col min="14840" max="14840" width="7.85546875" style="28" customWidth="1"/>
    <col min="14841" max="14841" width="9.5703125" style="28" bestFit="1" customWidth="1"/>
    <col min="14842" max="15080" width="11.42578125" style="28"/>
    <col min="15081" max="15081" width="45.28515625" style="28" customWidth="1"/>
    <col min="15082" max="15082" width="7.140625" style="28" customWidth="1"/>
    <col min="15083" max="15084" width="8.140625" style="28" customWidth="1"/>
    <col min="15085" max="15085" width="9.28515625" style="28" customWidth="1"/>
    <col min="15086" max="15086" width="7.140625" style="28" customWidth="1"/>
    <col min="15087" max="15088" width="8.140625" style="28" customWidth="1"/>
    <col min="15089" max="15089" width="9.28515625" style="28" customWidth="1"/>
    <col min="15090" max="15090" width="7.140625" style="28" customWidth="1"/>
    <col min="15091" max="15092" width="8.140625" style="28" customWidth="1"/>
    <col min="15093" max="15093" width="9.28515625" style="28" customWidth="1"/>
    <col min="15094" max="15094" width="8.5703125" style="28" customWidth="1"/>
    <col min="15095" max="15095" width="8.28515625" style="28" bestFit="1" customWidth="1"/>
    <col min="15096" max="15096" width="7.85546875" style="28" customWidth="1"/>
    <col min="15097" max="15097" width="9.5703125" style="28" bestFit="1" customWidth="1"/>
    <col min="15098" max="15336" width="11.42578125" style="28"/>
    <col min="15337" max="15337" width="45.28515625" style="28" customWidth="1"/>
    <col min="15338" max="15338" width="7.140625" style="28" customWidth="1"/>
    <col min="15339" max="15340" width="8.140625" style="28" customWidth="1"/>
    <col min="15341" max="15341" width="9.28515625" style="28" customWidth="1"/>
    <col min="15342" max="15342" width="7.140625" style="28" customWidth="1"/>
    <col min="15343" max="15344" width="8.140625" style="28" customWidth="1"/>
    <col min="15345" max="15345" width="9.28515625" style="28" customWidth="1"/>
    <col min="15346" max="15346" width="7.140625" style="28" customWidth="1"/>
    <col min="15347" max="15348" width="8.140625" style="28" customWidth="1"/>
    <col min="15349" max="15349" width="9.28515625" style="28" customWidth="1"/>
    <col min="15350" max="15350" width="8.5703125" style="28" customWidth="1"/>
    <col min="15351" max="15351" width="8.28515625" style="28" bestFit="1" customWidth="1"/>
    <col min="15352" max="15352" width="7.85546875" style="28" customWidth="1"/>
    <col min="15353" max="15353" width="9.5703125" style="28" bestFit="1" customWidth="1"/>
    <col min="15354" max="15592" width="11.42578125" style="28"/>
    <col min="15593" max="15593" width="45.28515625" style="28" customWidth="1"/>
    <col min="15594" max="15594" width="7.140625" style="28" customWidth="1"/>
    <col min="15595" max="15596" width="8.140625" style="28" customWidth="1"/>
    <col min="15597" max="15597" width="9.28515625" style="28" customWidth="1"/>
    <col min="15598" max="15598" width="7.140625" style="28" customWidth="1"/>
    <col min="15599" max="15600" width="8.140625" style="28" customWidth="1"/>
    <col min="15601" max="15601" width="9.28515625" style="28" customWidth="1"/>
    <col min="15602" max="15602" width="7.140625" style="28" customWidth="1"/>
    <col min="15603" max="15604" width="8.140625" style="28" customWidth="1"/>
    <col min="15605" max="15605" width="9.28515625" style="28" customWidth="1"/>
    <col min="15606" max="15606" width="8.5703125" style="28" customWidth="1"/>
    <col min="15607" max="15607" width="8.28515625" style="28" bestFit="1" customWidth="1"/>
    <col min="15608" max="15608" width="7.85546875" style="28" customWidth="1"/>
    <col min="15609" max="15609" width="9.5703125" style="28" bestFit="1" customWidth="1"/>
    <col min="15610" max="15848" width="11.42578125" style="28"/>
    <col min="15849" max="15849" width="45.28515625" style="28" customWidth="1"/>
    <col min="15850" max="15850" width="7.140625" style="28" customWidth="1"/>
    <col min="15851" max="15852" width="8.140625" style="28" customWidth="1"/>
    <col min="15853" max="15853" width="9.28515625" style="28" customWidth="1"/>
    <col min="15854" max="15854" width="7.140625" style="28" customWidth="1"/>
    <col min="15855" max="15856" width="8.140625" style="28" customWidth="1"/>
    <col min="15857" max="15857" width="9.28515625" style="28" customWidth="1"/>
    <col min="15858" max="15858" width="7.140625" style="28" customWidth="1"/>
    <col min="15859" max="15860" width="8.140625" style="28" customWidth="1"/>
    <col min="15861" max="15861" width="9.28515625" style="28" customWidth="1"/>
    <col min="15862" max="15862" width="8.5703125" style="28" customWidth="1"/>
    <col min="15863" max="15863" width="8.28515625" style="28" bestFit="1" customWidth="1"/>
    <col min="15864" max="15864" width="7.85546875" style="28" customWidth="1"/>
    <col min="15865" max="15865" width="9.5703125" style="28" bestFit="1" customWidth="1"/>
    <col min="15866" max="16104" width="11.42578125" style="28"/>
    <col min="16105" max="16105" width="45.28515625" style="28" customWidth="1"/>
    <col min="16106" max="16106" width="7.140625" style="28" customWidth="1"/>
    <col min="16107" max="16108" width="8.140625" style="28" customWidth="1"/>
    <col min="16109" max="16109" width="9.28515625" style="28" customWidth="1"/>
    <col min="16110" max="16110" width="7.140625" style="28" customWidth="1"/>
    <col min="16111" max="16112" width="8.140625" style="28" customWidth="1"/>
    <col min="16113" max="16113" width="9.28515625" style="28" customWidth="1"/>
    <col min="16114" max="16114" width="7.140625" style="28" customWidth="1"/>
    <col min="16115" max="16116" width="8.140625" style="28" customWidth="1"/>
    <col min="16117" max="16117" width="9.28515625" style="28" customWidth="1"/>
    <col min="16118" max="16118" width="8.5703125" style="28" customWidth="1"/>
    <col min="16119" max="16119" width="8.28515625" style="28" bestFit="1" customWidth="1"/>
    <col min="16120" max="16120" width="7.85546875" style="28" customWidth="1"/>
    <col min="16121" max="16121" width="9.5703125" style="28" bestFit="1" customWidth="1"/>
    <col min="16122" max="16384" width="11.42578125" style="28"/>
  </cols>
  <sheetData>
    <row r="1" spans="1:21" ht="15.75" customHeight="1" x14ac:dyDescent="0.25"/>
    <row r="2" spans="1:21" ht="15" customHeight="1" x14ac:dyDescent="0.25">
      <c r="A2" s="959" t="s">
        <v>1349</v>
      </c>
    </row>
    <row r="3" spans="1:21" ht="11.25" customHeight="1" x14ac:dyDescent="0.25">
      <c r="A3" s="1196"/>
    </row>
    <row r="4" spans="1:21" ht="22.5" customHeight="1" x14ac:dyDescent="0.25">
      <c r="A4" s="1197" t="s">
        <v>1350</v>
      </c>
      <c r="B4" s="1198" t="s">
        <v>1351</v>
      </c>
      <c r="C4" s="1199"/>
      <c r="D4" s="1199"/>
      <c r="E4" s="1200"/>
      <c r="F4" s="1198" t="s">
        <v>42</v>
      </c>
      <c r="G4" s="1201"/>
      <c r="H4" s="1201"/>
      <c r="I4" s="116"/>
      <c r="J4" s="1201" t="s">
        <v>43</v>
      </c>
      <c r="K4" s="1201"/>
      <c r="L4" s="1201"/>
      <c r="M4" s="116"/>
      <c r="N4" s="1201" t="s">
        <v>44</v>
      </c>
      <c r="O4" s="1201"/>
      <c r="P4" s="1201"/>
      <c r="Q4" s="116"/>
      <c r="R4" s="1201">
        <v>2022</v>
      </c>
      <c r="S4" s="1201"/>
      <c r="T4" s="1201"/>
      <c r="U4" s="116"/>
    </row>
    <row r="5" spans="1:21" ht="15" customHeight="1" x14ac:dyDescent="0.25">
      <c r="A5" s="1202"/>
      <c r="B5" s="1203" t="s">
        <v>2</v>
      </c>
      <c r="C5" s="116" t="s">
        <v>1352</v>
      </c>
      <c r="D5" s="116"/>
      <c r="E5" s="116"/>
      <c r="F5" s="1203" t="s">
        <v>2</v>
      </c>
      <c r="G5" s="116" t="s">
        <v>1352</v>
      </c>
      <c r="H5" s="116"/>
      <c r="I5" s="116"/>
      <c r="J5" s="1203" t="s">
        <v>2</v>
      </c>
      <c r="K5" s="116" t="s">
        <v>1352</v>
      </c>
      <c r="L5" s="116"/>
      <c r="M5" s="116"/>
      <c r="N5" s="1203" t="s">
        <v>2</v>
      </c>
      <c r="O5" s="116" t="s">
        <v>1352</v>
      </c>
      <c r="P5" s="116"/>
      <c r="Q5" s="116"/>
      <c r="R5" s="1203" t="s">
        <v>2</v>
      </c>
      <c r="S5" s="116" t="s">
        <v>1352</v>
      </c>
      <c r="T5" s="116"/>
      <c r="U5" s="116"/>
    </row>
    <row r="6" spans="1:21" ht="15" customHeight="1" x14ac:dyDescent="0.25">
      <c r="A6" s="1204"/>
      <c r="B6" s="1205"/>
      <c r="C6" s="473" t="s">
        <v>157</v>
      </c>
      <c r="D6" s="473" t="s">
        <v>158</v>
      </c>
      <c r="E6" s="473" t="s">
        <v>1353</v>
      </c>
      <c r="F6" s="1205"/>
      <c r="G6" s="473" t="s">
        <v>157</v>
      </c>
      <c r="H6" s="473" t="s">
        <v>158</v>
      </c>
      <c r="I6" s="473" t="s">
        <v>1353</v>
      </c>
      <c r="J6" s="1205"/>
      <c r="K6" s="473" t="s">
        <v>157</v>
      </c>
      <c r="L6" s="473" t="s">
        <v>158</v>
      </c>
      <c r="M6" s="473" t="s">
        <v>1353</v>
      </c>
      <c r="N6" s="1205"/>
      <c r="O6" s="473" t="s">
        <v>157</v>
      </c>
      <c r="P6" s="473" t="s">
        <v>158</v>
      </c>
      <c r="Q6" s="473" t="s">
        <v>1353</v>
      </c>
      <c r="R6" s="1205"/>
      <c r="S6" s="473" t="s">
        <v>157</v>
      </c>
      <c r="T6" s="473" t="s">
        <v>158</v>
      </c>
      <c r="U6" s="473" t="s">
        <v>1353</v>
      </c>
    </row>
    <row r="7" spans="1:21" s="104" customFormat="1" ht="15" customHeight="1" x14ac:dyDescent="0.25">
      <c r="A7" s="1206" t="s">
        <v>1354</v>
      </c>
      <c r="B7" s="416">
        <v>0</v>
      </c>
      <c r="C7" s="416">
        <v>0</v>
      </c>
      <c r="D7" s="416">
        <v>0</v>
      </c>
      <c r="E7" s="416">
        <v>0</v>
      </c>
      <c r="F7" s="416">
        <v>3</v>
      </c>
      <c r="G7" s="416">
        <v>3</v>
      </c>
      <c r="H7" s="416">
        <v>0</v>
      </c>
      <c r="I7" s="416">
        <v>0</v>
      </c>
      <c r="J7" s="416">
        <v>0</v>
      </c>
      <c r="K7" s="416">
        <v>0</v>
      </c>
      <c r="L7" s="416">
        <v>0</v>
      </c>
      <c r="M7" s="416">
        <v>0</v>
      </c>
      <c r="N7" s="416">
        <v>0</v>
      </c>
      <c r="O7" s="416">
        <v>0</v>
      </c>
      <c r="P7" s="416">
        <v>0</v>
      </c>
      <c r="Q7" s="416">
        <v>0</v>
      </c>
      <c r="R7" s="416">
        <v>11</v>
      </c>
      <c r="S7" s="416">
        <v>10</v>
      </c>
      <c r="T7" s="416">
        <v>1</v>
      </c>
      <c r="U7" s="416">
        <v>0</v>
      </c>
    </row>
    <row r="8" spans="1:21" s="104" customFormat="1" x14ac:dyDescent="0.25">
      <c r="A8" s="365" t="s">
        <v>1318</v>
      </c>
      <c r="B8" s="418">
        <v>0</v>
      </c>
      <c r="C8" s="418">
        <v>0</v>
      </c>
      <c r="D8" s="418">
        <v>0</v>
      </c>
      <c r="E8" s="418">
        <v>0</v>
      </c>
      <c r="F8" s="418">
        <v>0</v>
      </c>
      <c r="G8" s="418">
        <v>0</v>
      </c>
      <c r="H8" s="418">
        <v>0</v>
      </c>
      <c r="I8" s="418">
        <v>0</v>
      </c>
      <c r="J8" s="418">
        <v>0</v>
      </c>
      <c r="K8" s="418">
        <v>0</v>
      </c>
      <c r="L8" s="418">
        <v>0</v>
      </c>
      <c r="M8" s="418">
        <v>0</v>
      </c>
      <c r="N8" s="418">
        <v>0</v>
      </c>
      <c r="O8" s="418">
        <v>0</v>
      </c>
      <c r="P8" s="418">
        <v>0</v>
      </c>
      <c r="Q8" s="418">
        <v>0</v>
      </c>
      <c r="R8" s="418">
        <v>3</v>
      </c>
      <c r="S8" s="418">
        <v>2</v>
      </c>
      <c r="T8" s="418">
        <v>1</v>
      </c>
      <c r="U8" s="418">
        <v>0</v>
      </c>
    </row>
    <row r="9" spans="1:21" s="104" customFormat="1" ht="13.5" customHeight="1" x14ac:dyDescent="0.25">
      <c r="A9" s="1207" t="s">
        <v>1321</v>
      </c>
      <c r="B9" s="418">
        <v>0</v>
      </c>
      <c r="C9" s="418">
        <v>0</v>
      </c>
      <c r="D9" s="418">
        <v>0</v>
      </c>
      <c r="E9" s="418">
        <v>0</v>
      </c>
      <c r="F9" s="418">
        <v>0</v>
      </c>
      <c r="G9" s="418">
        <v>0</v>
      </c>
      <c r="H9" s="418">
        <v>0</v>
      </c>
      <c r="I9" s="418">
        <v>0</v>
      </c>
      <c r="J9" s="418">
        <v>0</v>
      </c>
      <c r="K9" s="418">
        <v>0</v>
      </c>
      <c r="L9" s="418">
        <v>0</v>
      </c>
      <c r="M9" s="418">
        <v>0</v>
      </c>
      <c r="N9" s="418">
        <v>0</v>
      </c>
      <c r="O9" s="418">
        <v>0</v>
      </c>
      <c r="P9" s="418">
        <v>0</v>
      </c>
      <c r="Q9" s="418">
        <v>0</v>
      </c>
      <c r="R9" s="418">
        <v>8</v>
      </c>
      <c r="S9" s="418">
        <v>8</v>
      </c>
      <c r="T9" s="418">
        <v>0</v>
      </c>
      <c r="U9" s="418">
        <v>0</v>
      </c>
    </row>
    <row r="10" spans="1:21" x14ac:dyDescent="0.25">
      <c r="A10" s="1207" t="s">
        <v>1355</v>
      </c>
      <c r="B10" s="418">
        <v>0</v>
      </c>
      <c r="C10" s="418">
        <v>0</v>
      </c>
      <c r="D10" s="418">
        <v>0</v>
      </c>
      <c r="E10" s="418">
        <v>0</v>
      </c>
      <c r="F10" s="418">
        <v>1</v>
      </c>
      <c r="G10" s="418">
        <v>1</v>
      </c>
      <c r="H10" s="418">
        <v>0</v>
      </c>
      <c r="I10" s="418">
        <v>0</v>
      </c>
      <c r="J10" s="418">
        <v>0</v>
      </c>
      <c r="K10" s="418">
        <v>0</v>
      </c>
      <c r="L10" s="418">
        <v>0</v>
      </c>
      <c r="M10" s="418">
        <v>0</v>
      </c>
      <c r="N10" s="418">
        <v>0</v>
      </c>
      <c r="O10" s="418">
        <v>0</v>
      </c>
      <c r="P10" s="418">
        <v>0</v>
      </c>
      <c r="Q10" s="418">
        <v>0</v>
      </c>
      <c r="R10" s="418">
        <v>8</v>
      </c>
      <c r="S10" s="418">
        <v>8</v>
      </c>
      <c r="T10" s="418">
        <v>0</v>
      </c>
      <c r="U10" s="418">
        <v>0</v>
      </c>
    </row>
    <row r="11" spans="1:21" x14ac:dyDescent="0.25">
      <c r="A11" s="1207" t="s">
        <v>1356</v>
      </c>
      <c r="B11" s="418">
        <v>0</v>
      </c>
      <c r="C11" s="418">
        <v>0</v>
      </c>
      <c r="D11" s="418">
        <v>0</v>
      </c>
      <c r="E11" s="418">
        <v>0</v>
      </c>
      <c r="F11" s="418">
        <v>1</v>
      </c>
      <c r="G11" s="418">
        <v>1</v>
      </c>
      <c r="H11" s="418">
        <v>0</v>
      </c>
      <c r="I11" s="418">
        <v>0</v>
      </c>
      <c r="J11" s="418">
        <v>0</v>
      </c>
      <c r="K11" s="418">
        <v>0</v>
      </c>
      <c r="L11" s="418">
        <v>0</v>
      </c>
      <c r="M11" s="418">
        <v>0</v>
      </c>
      <c r="N11" s="418">
        <v>0</v>
      </c>
      <c r="O11" s="418">
        <v>0</v>
      </c>
      <c r="P11" s="418">
        <v>0</v>
      </c>
      <c r="Q11" s="418">
        <v>0</v>
      </c>
      <c r="R11" s="418">
        <v>0</v>
      </c>
      <c r="S11" s="418">
        <v>0</v>
      </c>
      <c r="T11" s="418">
        <v>0</v>
      </c>
      <c r="U11" s="418">
        <v>0</v>
      </c>
    </row>
    <row r="12" spans="1:21" x14ac:dyDescent="0.25">
      <c r="A12" s="1207" t="s">
        <v>1324</v>
      </c>
      <c r="B12" s="418">
        <v>0</v>
      </c>
      <c r="C12" s="418">
        <v>0</v>
      </c>
      <c r="D12" s="418">
        <v>0</v>
      </c>
      <c r="E12" s="418">
        <v>0</v>
      </c>
      <c r="F12" s="418">
        <v>1</v>
      </c>
      <c r="G12" s="418">
        <v>1</v>
      </c>
      <c r="H12" s="418">
        <v>0</v>
      </c>
      <c r="I12" s="418">
        <v>0</v>
      </c>
      <c r="J12" s="418">
        <v>0</v>
      </c>
      <c r="K12" s="418">
        <v>0</v>
      </c>
      <c r="L12" s="418">
        <v>0</v>
      </c>
      <c r="M12" s="418">
        <v>0</v>
      </c>
      <c r="N12" s="418">
        <v>0</v>
      </c>
      <c r="O12" s="418">
        <v>0</v>
      </c>
      <c r="P12" s="418">
        <v>0</v>
      </c>
      <c r="Q12" s="418">
        <v>0</v>
      </c>
      <c r="R12" s="418">
        <v>3</v>
      </c>
      <c r="S12" s="418">
        <v>2</v>
      </c>
      <c r="T12" s="418">
        <v>1</v>
      </c>
      <c r="U12" s="418">
        <v>0</v>
      </c>
    </row>
    <row r="13" spans="1:21" ht="14.25" customHeight="1" x14ac:dyDescent="0.25">
      <c r="A13" s="377"/>
      <c r="B13" s="418"/>
      <c r="C13" s="418"/>
      <c r="D13" s="418"/>
      <c r="E13" s="418"/>
      <c r="F13" s="418"/>
      <c r="G13" s="418"/>
      <c r="H13" s="418"/>
      <c r="I13" s="418"/>
      <c r="J13" s="418"/>
      <c r="K13" s="418"/>
      <c r="L13" s="418"/>
      <c r="M13" s="418"/>
    </row>
    <row r="14" spans="1:21" x14ac:dyDescent="0.25">
      <c r="A14" s="104" t="s">
        <v>1357</v>
      </c>
    </row>
    <row r="15" spans="1:21" x14ac:dyDescent="0.25">
      <c r="A15" s="104" t="s">
        <v>1358</v>
      </c>
    </row>
    <row r="16" spans="1:21" x14ac:dyDescent="0.25">
      <c r="A16" s="1208" t="s">
        <v>1326</v>
      </c>
    </row>
    <row r="17" spans="1:1" x14ac:dyDescent="0.25">
      <c r="A17" s="308" t="s">
        <v>1359</v>
      </c>
    </row>
    <row r="18" spans="1:1" x14ac:dyDescent="0.25">
      <c r="A18" s="308" t="s">
        <v>1360</v>
      </c>
    </row>
    <row r="19" spans="1:1" x14ac:dyDescent="0.25">
      <c r="A19" s="28" t="s">
        <v>1361</v>
      </c>
    </row>
    <row r="20" spans="1:1" x14ac:dyDescent="0.25">
      <c r="A20" s="101" t="s">
        <v>1362</v>
      </c>
    </row>
    <row r="21" spans="1:1" x14ac:dyDescent="0.25">
      <c r="A21" s="1209" t="s">
        <v>1312</v>
      </c>
    </row>
    <row r="22" spans="1:1" x14ac:dyDescent="0.25">
      <c r="A22" s="966" t="s">
        <v>506</v>
      </c>
    </row>
  </sheetData>
  <pageMargins left="0.75" right="0.75" top="1" bottom="1"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H12"/>
  <sheetViews>
    <sheetView zoomScaleNormal="100" workbookViewId="0"/>
  </sheetViews>
  <sheetFormatPr baseColWidth="10" defaultColWidth="9.140625" defaultRowHeight="10.5" x14ac:dyDescent="0.25"/>
  <cols>
    <col min="1" max="1" width="35.7109375" style="28" customWidth="1"/>
    <col min="2" max="2" width="10.7109375" style="28" customWidth="1"/>
    <col min="3" max="3" width="8.5703125" style="28" customWidth="1"/>
    <col min="4" max="4" width="21.42578125" style="28" customWidth="1"/>
    <col min="5" max="5" width="30.5703125" style="28" customWidth="1"/>
    <col min="6" max="8" width="21.42578125" style="28" customWidth="1"/>
    <col min="9" max="16384" width="9.140625" style="28"/>
  </cols>
  <sheetData>
    <row r="1" spans="1:8" ht="12.75" customHeight="1" x14ac:dyDescent="0.25"/>
    <row r="2" spans="1:8" ht="15" customHeight="1" x14ac:dyDescent="0.25">
      <c r="A2" s="1159" t="s">
        <v>1363</v>
      </c>
      <c r="B2" s="17"/>
      <c r="C2" s="17"/>
      <c r="D2" s="17"/>
      <c r="E2" s="17"/>
      <c r="F2" s="17"/>
      <c r="G2" s="17"/>
      <c r="H2" s="17"/>
    </row>
    <row r="3" spans="1:8" ht="13.5" customHeight="1" x14ac:dyDescent="0.25">
      <c r="A3" s="1159"/>
      <c r="B3" s="17"/>
      <c r="C3" s="17"/>
      <c r="D3" s="17"/>
      <c r="E3" s="17"/>
      <c r="F3" s="17"/>
      <c r="G3" s="17"/>
      <c r="H3" s="17"/>
    </row>
    <row r="4" spans="1:8" ht="11.25" x14ac:dyDescent="0.25">
      <c r="A4" s="1210" t="s">
        <v>1364</v>
      </c>
      <c r="B4" s="1211" t="s">
        <v>5</v>
      </c>
      <c r="C4" s="1210" t="s">
        <v>2</v>
      </c>
      <c r="D4" s="1212" t="s">
        <v>1365</v>
      </c>
      <c r="E4" s="1213"/>
      <c r="F4" s="1213"/>
      <c r="G4" s="1213"/>
      <c r="H4" s="1213"/>
    </row>
    <row r="5" spans="1:8" ht="31.5" x14ac:dyDescent="0.25">
      <c r="A5" s="1214"/>
      <c r="B5" s="1215"/>
      <c r="C5" s="1216"/>
      <c r="D5" s="1217" t="s">
        <v>1318</v>
      </c>
      <c r="E5" s="1217" t="s">
        <v>1321</v>
      </c>
      <c r="F5" s="1217" t="s">
        <v>1366</v>
      </c>
      <c r="G5" s="1217" t="s">
        <v>1356</v>
      </c>
      <c r="H5" s="1217" t="s">
        <v>1324</v>
      </c>
    </row>
    <row r="6" spans="1:8" s="104" customFormat="1" x14ac:dyDescent="0.25">
      <c r="A6" s="1159" t="s">
        <v>2</v>
      </c>
      <c r="C6" s="405">
        <v>1</v>
      </c>
      <c r="D6" s="405">
        <v>0</v>
      </c>
      <c r="E6" s="405">
        <v>0</v>
      </c>
      <c r="F6" s="405">
        <v>1</v>
      </c>
      <c r="G6" s="405">
        <v>0</v>
      </c>
      <c r="H6" s="405">
        <v>0</v>
      </c>
    </row>
    <row r="7" spans="1:8" s="104" customFormat="1" ht="21" x14ac:dyDescent="0.25">
      <c r="A7" s="16" t="s">
        <v>1367</v>
      </c>
      <c r="B7" s="28" t="s">
        <v>11</v>
      </c>
      <c r="C7" s="405">
        <v>1</v>
      </c>
      <c r="D7" s="411">
        <v>0</v>
      </c>
      <c r="E7" s="411">
        <v>0</v>
      </c>
      <c r="F7" s="411">
        <v>1</v>
      </c>
      <c r="G7" s="411">
        <v>0</v>
      </c>
      <c r="H7" s="411">
        <v>0</v>
      </c>
    </row>
    <row r="8" spans="1:8" x14ac:dyDescent="0.25">
      <c r="A8" s="1162"/>
      <c r="B8" s="1162"/>
      <c r="C8" s="1218"/>
      <c r="D8" s="1219"/>
      <c r="E8" s="1220"/>
      <c r="F8" s="1220"/>
      <c r="G8" s="1219"/>
      <c r="H8" s="1219"/>
    </row>
    <row r="9" spans="1:8" s="101" customFormat="1" x14ac:dyDescent="0.25">
      <c r="A9" s="1175" t="s">
        <v>1368</v>
      </c>
      <c r="B9" s="966"/>
      <c r="C9" s="966"/>
      <c r="D9" s="966"/>
      <c r="E9" s="966"/>
      <c r="F9" s="966"/>
      <c r="G9" s="966"/>
      <c r="H9" s="966"/>
    </row>
    <row r="10" spans="1:8" s="101" customFormat="1" x14ac:dyDescent="0.25">
      <c r="A10" s="1159" t="s">
        <v>1312</v>
      </c>
      <c r="B10" s="1159"/>
      <c r="C10" s="1159"/>
      <c r="D10" s="1159"/>
      <c r="E10" s="1159"/>
      <c r="F10" s="1159"/>
      <c r="G10" s="1159"/>
      <c r="H10" s="1159"/>
    </row>
    <row r="11" spans="1:8" s="101" customFormat="1" x14ac:dyDescent="0.25">
      <c r="A11" s="966" t="s">
        <v>506</v>
      </c>
      <c r="B11" s="1162"/>
      <c r="C11" s="1162"/>
      <c r="D11" s="1162"/>
      <c r="E11" s="1162"/>
      <c r="F11" s="1162"/>
      <c r="G11" s="1162"/>
      <c r="H11" s="1162"/>
    </row>
    <row r="12" spans="1:8" s="101" customFormat="1" ht="12" customHeight="1" x14ac:dyDescent="0.25">
      <c r="A12" s="966"/>
      <c r="B12" s="1162"/>
      <c r="C12" s="1162"/>
      <c r="D12" s="1162"/>
      <c r="E12" s="1162"/>
      <c r="F12" s="1162"/>
      <c r="G12" s="1162"/>
      <c r="H12" s="1162"/>
    </row>
  </sheetData>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B125"/>
  <sheetViews>
    <sheetView workbookViewId="0"/>
  </sheetViews>
  <sheetFormatPr baseColWidth="10" defaultColWidth="11.42578125" defaultRowHeight="10.5" x14ac:dyDescent="0.15"/>
  <cols>
    <col min="1" max="1" width="121.42578125" style="166" customWidth="1"/>
    <col min="2" max="16384" width="11.42578125" style="166"/>
  </cols>
  <sheetData>
    <row r="1" spans="1:2" ht="11.25" x14ac:dyDescent="0.15">
      <c r="A1" s="1221"/>
    </row>
    <row r="2" spans="1:2" ht="15" customHeight="1" x14ac:dyDescent="0.15">
      <c r="A2" s="1222" t="s">
        <v>3718</v>
      </c>
    </row>
    <row r="4" spans="1:2" x14ac:dyDescent="0.15">
      <c r="A4" s="1223" t="s">
        <v>1369</v>
      </c>
      <c r="B4" s="1156">
        <v>2022</v>
      </c>
    </row>
    <row r="5" spans="1:2" ht="15" customHeight="1" x14ac:dyDescent="0.15">
      <c r="A5" s="17" t="s">
        <v>103</v>
      </c>
      <c r="B5" s="405">
        <v>4042</v>
      </c>
    </row>
    <row r="6" spans="1:2" ht="15" customHeight="1" x14ac:dyDescent="0.15">
      <c r="A6" s="830" t="s">
        <v>9</v>
      </c>
      <c r="B6" s="416">
        <v>89</v>
      </c>
    </row>
    <row r="7" spans="1:2" x14ac:dyDescent="0.15">
      <c r="A7" s="1224" t="s">
        <v>1370</v>
      </c>
      <c r="B7" s="418">
        <v>77</v>
      </c>
    </row>
    <row r="8" spans="1:2" x14ac:dyDescent="0.15">
      <c r="A8" s="1224" t="s">
        <v>1371</v>
      </c>
      <c r="B8" s="418">
        <v>12</v>
      </c>
    </row>
    <row r="9" spans="1:2" ht="15" customHeight="1" x14ac:dyDescent="0.15">
      <c r="A9" s="1159" t="s">
        <v>10</v>
      </c>
      <c r="B9" s="416">
        <v>28</v>
      </c>
    </row>
    <row r="10" spans="1:2" x14ac:dyDescent="0.15">
      <c r="A10" s="1224" t="s">
        <v>1370</v>
      </c>
      <c r="B10" s="418">
        <v>1</v>
      </c>
    </row>
    <row r="11" spans="1:2" x14ac:dyDescent="0.15">
      <c r="A11" s="1224" t="s">
        <v>1372</v>
      </c>
      <c r="B11" s="418">
        <v>6</v>
      </c>
    </row>
    <row r="12" spans="1:2" x14ac:dyDescent="0.15">
      <c r="A12" s="1224" t="s">
        <v>1373</v>
      </c>
      <c r="B12" s="418">
        <v>21</v>
      </c>
    </row>
    <row r="13" spans="1:2" ht="15" customHeight="1" x14ac:dyDescent="0.15">
      <c r="A13" s="1159" t="s">
        <v>11</v>
      </c>
      <c r="B13" s="416">
        <v>866</v>
      </c>
    </row>
    <row r="14" spans="1:2" x14ac:dyDescent="0.15">
      <c r="A14" s="1224" t="s">
        <v>1370</v>
      </c>
      <c r="B14" s="418">
        <v>2</v>
      </c>
    </row>
    <row r="15" spans="1:2" x14ac:dyDescent="0.15">
      <c r="A15" s="1224" t="s">
        <v>1372</v>
      </c>
      <c r="B15" s="418">
        <v>6</v>
      </c>
    </row>
    <row r="16" spans="1:2" x14ac:dyDescent="0.15">
      <c r="A16" s="1224" t="s">
        <v>1374</v>
      </c>
      <c r="B16" s="418">
        <v>794</v>
      </c>
    </row>
    <row r="17" spans="1:2" x14ac:dyDescent="0.15">
      <c r="A17" s="1224" t="s">
        <v>1375</v>
      </c>
      <c r="B17" s="418">
        <v>20</v>
      </c>
    </row>
    <row r="18" spans="1:2" x14ac:dyDescent="0.15">
      <c r="A18" s="1224" t="s">
        <v>1376</v>
      </c>
      <c r="B18" s="418">
        <v>7</v>
      </c>
    </row>
    <row r="19" spans="1:2" x14ac:dyDescent="0.15">
      <c r="A19" s="1224" t="s">
        <v>1377</v>
      </c>
      <c r="B19" s="418">
        <v>25</v>
      </c>
    </row>
    <row r="20" spans="1:2" x14ac:dyDescent="0.15">
      <c r="A20" s="1224" t="s">
        <v>1378</v>
      </c>
      <c r="B20" s="418">
        <v>12</v>
      </c>
    </row>
    <row r="21" spans="1:2" ht="15" customHeight="1" x14ac:dyDescent="0.15">
      <c r="A21" s="1159" t="s">
        <v>12</v>
      </c>
      <c r="B21" s="416">
        <v>19</v>
      </c>
    </row>
    <row r="22" spans="1:2" x14ac:dyDescent="0.15">
      <c r="A22" s="1224" t="s">
        <v>1372</v>
      </c>
      <c r="B22" s="418">
        <v>15</v>
      </c>
    </row>
    <row r="23" spans="1:2" x14ac:dyDescent="0.15">
      <c r="A23" s="1224" t="s">
        <v>1379</v>
      </c>
      <c r="B23" s="418">
        <v>4</v>
      </c>
    </row>
    <row r="24" spans="1:2" ht="15" customHeight="1" x14ac:dyDescent="0.15">
      <c r="A24" s="1159" t="s">
        <v>13</v>
      </c>
      <c r="B24" s="416">
        <v>135</v>
      </c>
    </row>
    <row r="25" spans="1:2" x14ac:dyDescent="0.15">
      <c r="A25" s="1224" t="s">
        <v>1372</v>
      </c>
      <c r="B25" s="418">
        <v>65</v>
      </c>
    </row>
    <row r="26" spans="1:2" x14ac:dyDescent="0.15">
      <c r="A26" s="1224" t="s">
        <v>1380</v>
      </c>
      <c r="B26" s="418">
        <v>24</v>
      </c>
    </row>
    <row r="27" spans="1:2" x14ac:dyDescent="0.15">
      <c r="A27" s="1224" t="s">
        <v>1381</v>
      </c>
      <c r="B27" s="418">
        <v>4</v>
      </c>
    </row>
    <row r="28" spans="1:2" x14ac:dyDescent="0.15">
      <c r="A28" s="1224" t="s">
        <v>1382</v>
      </c>
      <c r="B28" s="418">
        <v>20</v>
      </c>
    </row>
    <row r="29" spans="1:2" x14ac:dyDescent="0.15">
      <c r="A29" s="1224" t="s">
        <v>1378</v>
      </c>
      <c r="B29" s="418">
        <v>2</v>
      </c>
    </row>
    <row r="30" spans="1:2" x14ac:dyDescent="0.15">
      <c r="A30" s="1224" t="s">
        <v>1383</v>
      </c>
      <c r="B30" s="418">
        <v>20</v>
      </c>
    </row>
    <row r="31" spans="1:2" ht="15" customHeight="1" x14ac:dyDescent="0.15">
      <c r="A31" s="1159" t="s">
        <v>14</v>
      </c>
      <c r="B31" s="416">
        <v>460</v>
      </c>
    </row>
    <row r="32" spans="1:2" x14ac:dyDescent="0.15">
      <c r="A32" s="1224" t="s">
        <v>1372</v>
      </c>
      <c r="B32" s="418">
        <v>45</v>
      </c>
    </row>
    <row r="33" spans="1:2" x14ac:dyDescent="0.15">
      <c r="A33" s="1224" t="s">
        <v>1380</v>
      </c>
      <c r="B33" s="418">
        <v>102</v>
      </c>
    </row>
    <row r="34" spans="1:2" x14ac:dyDescent="0.15">
      <c r="A34" s="1224" t="s">
        <v>1381</v>
      </c>
      <c r="B34" s="418">
        <v>18</v>
      </c>
    </row>
    <row r="35" spans="1:2" x14ac:dyDescent="0.15">
      <c r="A35" s="1224" t="s">
        <v>1384</v>
      </c>
      <c r="B35" s="418">
        <v>2</v>
      </c>
    </row>
    <row r="36" spans="1:2" x14ac:dyDescent="0.15">
      <c r="A36" s="1224" t="s">
        <v>1385</v>
      </c>
      <c r="B36" s="418">
        <v>78</v>
      </c>
    </row>
    <row r="37" spans="1:2" x14ac:dyDescent="0.15">
      <c r="A37" s="1224" t="s">
        <v>1386</v>
      </c>
      <c r="B37" s="418">
        <v>3</v>
      </c>
    </row>
    <row r="38" spans="1:2" x14ac:dyDescent="0.15">
      <c r="A38" s="1224" t="s">
        <v>1378</v>
      </c>
      <c r="B38" s="418">
        <v>9</v>
      </c>
    </row>
    <row r="39" spans="1:2" x14ac:dyDescent="0.15">
      <c r="A39" s="1224" t="s">
        <v>1387</v>
      </c>
      <c r="B39" s="418">
        <v>159</v>
      </c>
    </row>
    <row r="40" spans="1:2" x14ac:dyDescent="0.15">
      <c r="A40" s="1224" t="s">
        <v>1388</v>
      </c>
      <c r="B40" s="418">
        <v>44</v>
      </c>
    </row>
    <row r="41" spans="1:2" ht="15" customHeight="1" x14ac:dyDescent="0.15">
      <c r="A41" s="1159" t="s">
        <v>15</v>
      </c>
      <c r="B41" s="416">
        <v>569</v>
      </c>
    </row>
    <row r="42" spans="1:2" x14ac:dyDescent="0.15">
      <c r="A42" s="1224" t="s">
        <v>1389</v>
      </c>
      <c r="B42" s="418">
        <v>2</v>
      </c>
    </row>
    <row r="43" spans="1:2" x14ac:dyDescent="0.15">
      <c r="A43" s="1224" t="s">
        <v>1372</v>
      </c>
      <c r="B43" s="418">
        <v>16</v>
      </c>
    </row>
    <row r="44" spans="1:2" x14ac:dyDescent="0.15">
      <c r="A44" s="1224" t="s">
        <v>1380</v>
      </c>
      <c r="B44" s="418">
        <v>105</v>
      </c>
    </row>
    <row r="45" spans="1:2" x14ac:dyDescent="0.15">
      <c r="A45" s="1224" t="s">
        <v>1381</v>
      </c>
      <c r="B45" s="418">
        <v>254</v>
      </c>
    </row>
    <row r="46" spans="1:2" x14ac:dyDescent="0.15">
      <c r="A46" s="1224" t="s">
        <v>1390</v>
      </c>
      <c r="B46" s="418">
        <v>17</v>
      </c>
    </row>
    <row r="47" spans="1:2" x14ac:dyDescent="0.15">
      <c r="A47" s="1224" t="s">
        <v>1391</v>
      </c>
      <c r="B47" s="418">
        <v>2</v>
      </c>
    </row>
    <row r="48" spans="1:2" x14ac:dyDescent="0.15">
      <c r="A48" s="1224" t="s">
        <v>1385</v>
      </c>
      <c r="B48" s="418">
        <v>3</v>
      </c>
    </row>
    <row r="49" spans="1:2" x14ac:dyDescent="0.15">
      <c r="A49" s="1224" t="s">
        <v>1386</v>
      </c>
      <c r="B49" s="418">
        <v>48</v>
      </c>
    </row>
    <row r="50" spans="1:2" x14ac:dyDescent="0.15">
      <c r="A50" s="1224" t="s">
        <v>1392</v>
      </c>
      <c r="B50" s="418">
        <v>77</v>
      </c>
    </row>
    <row r="51" spans="1:2" x14ac:dyDescent="0.15">
      <c r="A51" s="1224" t="s">
        <v>1378</v>
      </c>
      <c r="B51" s="418">
        <v>44</v>
      </c>
    </row>
    <row r="52" spans="1:2" x14ac:dyDescent="0.15">
      <c r="A52" s="1224" t="s">
        <v>1393</v>
      </c>
      <c r="B52" s="418">
        <v>1</v>
      </c>
    </row>
    <row r="53" spans="1:2" ht="15" customHeight="1" x14ac:dyDescent="0.15">
      <c r="A53" s="1159" t="s">
        <v>16</v>
      </c>
      <c r="B53" s="416">
        <v>252</v>
      </c>
    </row>
    <row r="54" spans="1:2" x14ac:dyDescent="0.15">
      <c r="A54" s="1224" t="s">
        <v>1380</v>
      </c>
      <c r="B54" s="418">
        <v>169</v>
      </c>
    </row>
    <row r="55" spans="1:2" x14ac:dyDescent="0.15">
      <c r="A55" s="1224" t="s">
        <v>1381</v>
      </c>
      <c r="B55" s="418">
        <v>10</v>
      </c>
    </row>
    <row r="56" spans="1:2" x14ac:dyDescent="0.15">
      <c r="A56" s="1224" t="s">
        <v>1394</v>
      </c>
      <c r="B56" s="418">
        <v>13</v>
      </c>
    </row>
    <row r="57" spans="1:2" x14ac:dyDescent="0.15">
      <c r="A57" s="1224" t="s">
        <v>1395</v>
      </c>
      <c r="B57" s="418">
        <v>28</v>
      </c>
    </row>
    <row r="58" spans="1:2" x14ac:dyDescent="0.15">
      <c r="A58" s="1224" t="s">
        <v>1396</v>
      </c>
      <c r="B58" s="418">
        <v>32</v>
      </c>
    </row>
    <row r="59" spans="1:2" ht="15" customHeight="1" x14ac:dyDescent="0.15">
      <c r="A59" s="1159" t="s">
        <v>17</v>
      </c>
      <c r="B59" s="416">
        <v>283</v>
      </c>
    </row>
    <row r="60" spans="1:2" x14ac:dyDescent="0.15">
      <c r="A60" s="1224" t="s">
        <v>1389</v>
      </c>
      <c r="B60" s="418">
        <v>29</v>
      </c>
    </row>
    <row r="61" spans="1:2" x14ac:dyDescent="0.15">
      <c r="A61" s="1224" t="s">
        <v>1380</v>
      </c>
      <c r="B61" s="418">
        <v>41</v>
      </c>
    </row>
    <row r="62" spans="1:2" x14ac:dyDescent="0.15">
      <c r="A62" s="1224" t="s">
        <v>1381</v>
      </c>
      <c r="B62" s="418">
        <v>60</v>
      </c>
    </row>
    <row r="63" spans="1:2" x14ac:dyDescent="0.15">
      <c r="A63" s="1224" t="s">
        <v>1397</v>
      </c>
      <c r="B63" s="418">
        <v>22</v>
      </c>
    </row>
    <row r="64" spans="1:2" x14ac:dyDescent="0.15">
      <c r="A64" s="1224" t="s">
        <v>1385</v>
      </c>
      <c r="B64" s="418">
        <v>1</v>
      </c>
    </row>
    <row r="65" spans="1:2" x14ac:dyDescent="0.15">
      <c r="A65" s="1224" t="s">
        <v>1378</v>
      </c>
      <c r="B65" s="418">
        <v>4</v>
      </c>
    </row>
    <row r="66" spans="1:2" x14ac:dyDescent="0.15">
      <c r="A66" s="1224" t="s">
        <v>1398</v>
      </c>
      <c r="B66" s="418">
        <v>105</v>
      </c>
    </row>
    <row r="67" spans="1:2" x14ac:dyDescent="0.15">
      <c r="A67" s="1224" t="s">
        <v>1395</v>
      </c>
      <c r="B67" s="418">
        <v>21</v>
      </c>
    </row>
    <row r="68" spans="1:2" ht="15" customHeight="1" x14ac:dyDescent="0.15">
      <c r="A68" s="1159" t="s">
        <v>18</v>
      </c>
      <c r="B68" s="416">
        <v>491</v>
      </c>
    </row>
    <row r="69" spans="1:2" x14ac:dyDescent="0.15">
      <c r="A69" s="1224" t="s">
        <v>1399</v>
      </c>
      <c r="B69" s="418">
        <v>2</v>
      </c>
    </row>
    <row r="70" spans="1:2" x14ac:dyDescent="0.15">
      <c r="A70" s="1224" t="s">
        <v>1400</v>
      </c>
      <c r="B70" s="418">
        <v>98</v>
      </c>
    </row>
    <row r="71" spans="1:2" x14ac:dyDescent="0.15">
      <c r="A71" s="1224" t="s">
        <v>1380</v>
      </c>
      <c r="B71" s="418">
        <v>1</v>
      </c>
    </row>
    <row r="72" spans="1:2" x14ac:dyDescent="0.15">
      <c r="A72" s="1224" t="s">
        <v>1381</v>
      </c>
      <c r="B72" s="418">
        <v>13</v>
      </c>
    </row>
    <row r="73" spans="1:2" x14ac:dyDescent="0.15">
      <c r="A73" s="1224" t="s">
        <v>1393</v>
      </c>
      <c r="B73" s="418">
        <v>377</v>
      </c>
    </row>
    <row r="74" spans="1:2" ht="15" customHeight="1" x14ac:dyDescent="0.15">
      <c r="A74" s="1159" t="s">
        <v>19</v>
      </c>
      <c r="B74" s="416">
        <v>306</v>
      </c>
    </row>
    <row r="75" spans="1:2" x14ac:dyDescent="0.15">
      <c r="A75" s="1224" t="s">
        <v>1399</v>
      </c>
      <c r="B75" s="418">
        <v>17</v>
      </c>
    </row>
    <row r="76" spans="1:2" x14ac:dyDescent="0.15">
      <c r="A76" s="1224" t="s">
        <v>1372</v>
      </c>
      <c r="B76" s="418">
        <v>1</v>
      </c>
    </row>
    <row r="77" spans="1:2" x14ac:dyDescent="0.15">
      <c r="A77" s="1224" t="s">
        <v>1380</v>
      </c>
      <c r="B77" s="418">
        <v>3</v>
      </c>
    </row>
    <row r="78" spans="1:2" x14ac:dyDescent="0.15">
      <c r="A78" s="1224" t="s">
        <v>1401</v>
      </c>
      <c r="B78" s="418">
        <v>19</v>
      </c>
    </row>
    <row r="79" spans="1:2" x14ac:dyDescent="0.15">
      <c r="A79" s="1224" t="s">
        <v>1381</v>
      </c>
      <c r="B79" s="418">
        <v>20</v>
      </c>
    </row>
    <row r="80" spans="1:2" x14ac:dyDescent="0.15">
      <c r="A80" s="1224" t="s">
        <v>1402</v>
      </c>
      <c r="B80" s="418">
        <v>9</v>
      </c>
    </row>
    <row r="81" spans="1:2" x14ac:dyDescent="0.15">
      <c r="A81" s="1224" t="s">
        <v>1403</v>
      </c>
      <c r="B81" s="418">
        <v>55</v>
      </c>
    </row>
    <row r="82" spans="1:2" x14ac:dyDescent="0.15">
      <c r="A82" s="1224" t="s">
        <v>1404</v>
      </c>
      <c r="B82" s="418">
        <v>47</v>
      </c>
    </row>
    <row r="83" spans="1:2" x14ac:dyDescent="0.15">
      <c r="A83" s="1224" t="s">
        <v>1405</v>
      </c>
      <c r="B83" s="418">
        <v>19</v>
      </c>
    </row>
    <row r="84" spans="1:2" x14ac:dyDescent="0.15">
      <c r="A84" s="1224" t="s">
        <v>1406</v>
      </c>
      <c r="B84" s="418">
        <v>36</v>
      </c>
    </row>
    <row r="85" spans="1:2" x14ac:dyDescent="0.15">
      <c r="A85" s="1224" t="s">
        <v>1407</v>
      </c>
      <c r="B85" s="418">
        <v>26</v>
      </c>
    </row>
    <row r="86" spans="1:2" x14ac:dyDescent="0.15">
      <c r="A86" s="1224" t="s">
        <v>1378</v>
      </c>
      <c r="B86" s="418">
        <v>3</v>
      </c>
    </row>
    <row r="87" spans="1:2" x14ac:dyDescent="0.15">
      <c r="A87" s="1224" t="s">
        <v>1408</v>
      </c>
      <c r="B87" s="418">
        <v>11</v>
      </c>
    </row>
    <row r="88" spans="1:2" x14ac:dyDescent="0.15">
      <c r="A88" s="1224" t="s">
        <v>1409</v>
      </c>
      <c r="B88" s="418">
        <v>21</v>
      </c>
    </row>
    <row r="89" spans="1:2" x14ac:dyDescent="0.15">
      <c r="A89" s="1224" t="s">
        <v>1410</v>
      </c>
      <c r="B89" s="418">
        <v>19</v>
      </c>
    </row>
    <row r="90" spans="1:2" ht="15" customHeight="1" x14ac:dyDescent="0.15">
      <c r="A90" s="1159" t="s">
        <v>20</v>
      </c>
      <c r="B90" s="416">
        <v>72</v>
      </c>
    </row>
    <row r="91" spans="1:2" x14ac:dyDescent="0.15">
      <c r="A91" s="1224" t="s">
        <v>1380</v>
      </c>
      <c r="B91" s="418">
        <v>4</v>
      </c>
    </row>
    <row r="92" spans="1:2" x14ac:dyDescent="0.15">
      <c r="A92" s="1224" t="s">
        <v>1381</v>
      </c>
      <c r="B92" s="418">
        <v>12</v>
      </c>
    </row>
    <row r="93" spans="1:2" x14ac:dyDescent="0.15">
      <c r="A93" s="1224" t="s">
        <v>1405</v>
      </c>
      <c r="B93" s="418">
        <v>14</v>
      </c>
    </row>
    <row r="94" spans="1:2" x14ac:dyDescent="0.15">
      <c r="A94" s="1224" t="s">
        <v>1391</v>
      </c>
      <c r="B94" s="418">
        <v>28</v>
      </c>
    </row>
    <row r="95" spans="1:2" x14ac:dyDescent="0.15">
      <c r="A95" s="1224" t="s">
        <v>1406</v>
      </c>
      <c r="B95" s="418">
        <v>10</v>
      </c>
    </row>
    <row r="96" spans="1:2" x14ac:dyDescent="0.15">
      <c r="A96" s="1224" t="s">
        <v>1378</v>
      </c>
      <c r="B96" s="418">
        <v>4</v>
      </c>
    </row>
    <row r="97" spans="1:2" ht="15" customHeight="1" x14ac:dyDescent="0.15">
      <c r="A97" s="1159" t="s">
        <v>328</v>
      </c>
      <c r="B97" s="416">
        <v>12</v>
      </c>
    </row>
    <row r="98" spans="1:2" x14ac:dyDescent="0.15">
      <c r="A98" s="1224" t="s">
        <v>1380</v>
      </c>
      <c r="B98" s="418">
        <v>1</v>
      </c>
    </row>
    <row r="99" spans="1:2" x14ac:dyDescent="0.15">
      <c r="A99" s="1224" t="s">
        <v>1411</v>
      </c>
      <c r="B99" s="418">
        <v>8</v>
      </c>
    </row>
    <row r="100" spans="1:2" x14ac:dyDescent="0.15">
      <c r="A100" s="1224" t="s">
        <v>1381</v>
      </c>
      <c r="B100" s="418">
        <v>3</v>
      </c>
    </row>
    <row r="101" spans="1:2" ht="15" customHeight="1" x14ac:dyDescent="0.15">
      <c r="A101" s="1159" t="s">
        <v>602</v>
      </c>
      <c r="B101" s="416">
        <v>313</v>
      </c>
    </row>
    <row r="102" spans="1:2" x14ac:dyDescent="0.15">
      <c r="A102" s="1224" t="s">
        <v>1412</v>
      </c>
      <c r="B102" s="418">
        <v>8</v>
      </c>
    </row>
    <row r="103" spans="1:2" x14ac:dyDescent="0.15">
      <c r="A103" s="1224" t="s">
        <v>1372</v>
      </c>
      <c r="B103" s="418">
        <v>1</v>
      </c>
    </row>
    <row r="104" spans="1:2" x14ac:dyDescent="0.15">
      <c r="A104" s="1224" t="s">
        <v>1380</v>
      </c>
      <c r="B104" s="418">
        <v>7</v>
      </c>
    </row>
    <row r="105" spans="1:2" x14ac:dyDescent="0.15">
      <c r="A105" s="1224" t="s">
        <v>1413</v>
      </c>
      <c r="B105" s="418">
        <v>82</v>
      </c>
    </row>
    <row r="106" spans="1:2" x14ac:dyDescent="0.15">
      <c r="A106" s="1224" t="s">
        <v>1414</v>
      </c>
      <c r="B106" s="418">
        <v>182</v>
      </c>
    </row>
    <row r="107" spans="1:2" x14ac:dyDescent="0.15">
      <c r="A107" s="1224" t="s">
        <v>1415</v>
      </c>
      <c r="B107" s="418">
        <v>1</v>
      </c>
    </row>
    <row r="108" spans="1:2" x14ac:dyDescent="0.15">
      <c r="A108" s="1224" t="s">
        <v>1416</v>
      </c>
      <c r="B108" s="418">
        <v>2</v>
      </c>
    </row>
    <row r="109" spans="1:2" x14ac:dyDescent="0.15">
      <c r="A109" s="1224" t="s">
        <v>1417</v>
      </c>
      <c r="B109" s="418">
        <v>30</v>
      </c>
    </row>
    <row r="110" spans="1:2" ht="15" customHeight="1" x14ac:dyDescent="0.15">
      <c r="A110" s="1159" t="s">
        <v>23</v>
      </c>
      <c r="B110" s="416">
        <v>71</v>
      </c>
    </row>
    <row r="111" spans="1:2" x14ac:dyDescent="0.15">
      <c r="A111" s="1224" t="s">
        <v>1418</v>
      </c>
      <c r="B111" s="418">
        <v>35</v>
      </c>
    </row>
    <row r="112" spans="1:2" x14ac:dyDescent="0.15">
      <c r="A112" s="1224" t="s">
        <v>1413</v>
      </c>
      <c r="B112" s="418">
        <v>1</v>
      </c>
    </row>
    <row r="113" spans="1:2" x14ac:dyDescent="0.15">
      <c r="A113" s="1224" t="s">
        <v>1419</v>
      </c>
      <c r="B113" s="418">
        <v>1</v>
      </c>
    </row>
    <row r="114" spans="1:2" x14ac:dyDescent="0.15">
      <c r="A114" s="1224" t="s">
        <v>1415</v>
      </c>
      <c r="B114" s="418">
        <v>15</v>
      </c>
    </row>
    <row r="115" spans="1:2" x14ac:dyDescent="0.15">
      <c r="A115" s="1224" t="s">
        <v>1420</v>
      </c>
      <c r="B115" s="418">
        <v>19</v>
      </c>
    </row>
    <row r="116" spans="1:2" ht="15" customHeight="1" x14ac:dyDescent="0.15">
      <c r="A116" s="1159" t="s">
        <v>24</v>
      </c>
      <c r="B116" s="416">
        <v>76</v>
      </c>
    </row>
    <row r="117" spans="1:2" x14ac:dyDescent="0.15">
      <c r="A117" s="1224" t="s">
        <v>1380</v>
      </c>
      <c r="B117" s="418">
        <v>1</v>
      </c>
    </row>
    <row r="118" spans="1:2" x14ac:dyDescent="0.15">
      <c r="A118" s="1224" t="s">
        <v>1421</v>
      </c>
      <c r="B118" s="418">
        <v>18</v>
      </c>
    </row>
    <row r="119" spans="1:2" x14ac:dyDescent="0.15">
      <c r="A119" s="1224" t="s">
        <v>1422</v>
      </c>
      <c r="B119" s="418">
        <v>33</v>
      </c>
    </row>
    <row r="120" spans="1:2" x14ac:dyDescent="0.15">
      <c r="A120" s="1224" t="s">
        <v>1381</v>
      </c>
      <c r="B120" s="418">
        <v>4</v>
      </c>
    </row>
    <row r="121" spans="1:2" x14ac:dyDescent="0.15">
      <c r="A121" s="1224" t="s">
        <v>1423</v>
      </c>
      <c r="B121" s="418">
        <v>20</v>
      </c>
    </row>
    <row r="122" spans="1:2" x14ac:dyDescent="0.15">
      <c r="B122" s="418"/>
    </row>
    <row r="123" spans="1:2" x14ac:dyDescent="0.15">
      <c r="A123" s="1162" t="s">
        <v>1424</v>
      </c>
      <c r="B123" s="1219"/>
    </row>
    <row r="124" spans="1:2" x14ac:dyDescent="0.15">
      <c r="A124" s="1162" t="s">
        <v>1425</v>
      </c>
      <c r="B124" s="1219"/>
    </row>
    <row r="125" spans="1:2" x14ac:dyDescent="0.15">
      <c r="A125" s="1162" t="s">
        <v>506</v>
      </c>
      <c r="B125" s="1219"/>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B27"/>
  <sheetViews>
    <sheetView workbookViewId="0"/>
  </sheetViews>
  <sheetFormatPr baseColWidth="10" defaultColWidth="11.42578125" defaultRowHeight="10.5" x14ac:dyDescent="0.15"/>
  <cols>
    <col min="1" max="1" width="63.140625" style="166" customWidth="1"/>
    <col min="2" max="16384" width="11.42578125" style="166"/>
  </cols>
  <sheetData>
    <row r="2" spans="1:2" ht="15" customHeight="1" x14ac:dyDescent="0.15">
      <c r="A2" s="830" t="s">
        <v>1426</v>
      </c>
    </row>
    <row r="4" spans="1:2" ht="21" x14ac:dyDescent="0.15">
      <c r="A4" s="1225" t="s">
        <v>1427</v>
      </c>
      <c r="B4" s="1226">
        <v>2022</v>
      </c>
    </row>
    <row r="5" spans="1:2" x14ac:dyDescent="0.15">
      <c r="A5" s="1227" t="s">
        <v>1428</v>
      </c>
      <c r="B5" s="1228">
        <v>4042</v>
      </c>
    </row>
    <row r="6" spans="1:2" x14ac:dyDescent="0.15">
      <c r="A6" s="1227" t="s">
        <v>1429</v>
      </c>
      <c r="B6" s="1228">
        <v>335</v>
      </c>
    </row>
    <row r="7" spans="1:2" x14ac:dyDescent="0.15">
      <c r="A7" s="1229" t="s">
        <v>1318</v>
      </c>
      <c r="B7" s="1090">
        <v>721</v>
      </c>
    </row>
    <row r="8" spans="1:2" x14ac:dyDescent="0.15">
      <c r="A8" s="1230" t="s">
        <v>1430</v>
      </c>
      <c r="B8" s="1094">
        <v>606</v>
      </c>
    </row>
    <row r="9" spans="1:2" x14ac:dyDescent="0.15">
      <c r="A9" s="1230" t="s">
        <v>1431</v>
      </c>
      <c r="B9" s="1094">
        <v>115</v>
      </c>
    </row>
    <row r="10" spans="1:2" x14ac:dyDescent="0.15">
      <c r="A10" s="1229" t="s">
        <v>1321</v>
      </c>
      <c r="B10" s="1090">
        <v>1074</v>
      </c>
    </row>
    <row r="11" spans="1:2" x14ac:dyDescent="0.15">
      <c r="A11" s="1230" t="s">
        <v>1430</v>
      </c>
      <c r="B11" s="1094">
        <v>1047</v>
      </c>
    </row>
    <row r="12" spans="1:2" x14ac:dyDescent="0.15">
      <c r="A12" s="1230" t="s">
        <v>1431</v>
      </c>
      <c r="B12" s="1094">
        <v>27</v>
      </c>
    </row>
    <row r="13" spans="1:2" x14ac:dyDescent="0.15">
      <c r="A13" s="1229" t="s">
        <v>1355</v>
      </c>
      <c r="B13" s="1090">
        <v>2853</v>
      </c>
    </row>
    <row r="14" spans="1:2" x14ac:dyDescent="0.15">
      <c r="A14" s="1230" t="s">
        <v>1430</v>
      </c>
      <c r="B14" s="1094">
        <v>2641</v>
      </c>
    </row>
    <row r="15" spans="1:2" x14ac:dyDescent="0.15">
      <c r="A15" s="1230" t="s">
        <v>1431</v>
      </c>
      <c r="B15" s="1094">
        <v>212</v>
      </c>
    </row>
    <row r="16" spans="1:2" x14ac:dyDescent="0.15">
      <c r="A16" s="1229" t="s">
        <v>1356</v>
      </c>
      <c r="B16" s="1090">
        <v>1594</v>
      </c>
    </row>
    <row r="17" spans="1:2" x14ac:dyDescent="0.15">
      <c r="A17" s="1230" t="s">
        <v>1430</v>
      </c>
      <c r="B17" s="1094">
        <v>1372</v>
      </c>
    </row>
    <row r="18" spans="1:2" x14ac:dyDescent="0.15">
      <c r="A18" s="1230" t="s">
        <v>1431</v>
      </c>
      <c r="B18" s="1094">
        <v>222</v>
      </c>
    </row>
    <row r="19" spans="1:2" x14ac:dyDescent="0.15">
      <c r="A19" s="1229" t="s">
        <v>1324</v>
      </c>
      <c r="B19" s="1090">
        <v>3420</v>
      </c>
    </row>
    <row r="20" spans="1:2" x14ac:dyDescent="0.15">
      <c r="A20" s="1230" t="s">
        <v>1430</v>
      </c>
      <c r="B20" s="1094">
        <v>3110</v>
      </c>
    </row>
    <row r="21" spans="1:2" x14ac:dyDescent="0.15">
      <c r="A21" s="1230" t="s">
        <v>1431</v>
      </c>
      <c r="B21" s="1094">
        <v>310</v>
      </c>
    </row>
    <row r="23" spans="1:2" x14ac:dyDescent="0.15">
      <c r="A23" s="166" t="s">
        <v>1432</v>
      </c>
    </row>
    <row r="24" spans="1:2" x14ac:dyDescent="0.15">
      <c r="A24" s="1231" t="s">
        <v>1433</v>
      </c>
    </row>
    <row r="25" spans="1:2" x14ac:dyDescent="0.15">
      <c r="A25" s="166" t="s">
        <v>506</v>
      </c>
    </row>
    <row r="27" spans="1:2" ht="12.75" x14ac:dyDescent="0.2">
      <c r="A27" s="683"/>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L21"/>
  <sheetViews>
    <sheetView zoomScaleNormal="100" workbookViewId="0"/>
  </sheetViews>
  <sheetFormatPr baseColWidth="10" defaultColWidth="13" defaultRowHeight="10.5" x14ac:dyDescent="0.25"/>
  <cols>
    <col min="1" max="1" width="14.5703125" style="380" customWidth="1"/>
    <col min="2" max="2" width="17.85546875" style="380" bestFit="1" customWidth="1"/>
    <col min="3" max="3" width="19.85546875" style="380" bestFit="1" customWidth="1"/>
    <col min="4" max="16384" width="13" style="380"/>
  </cols>
  <sheetData>
    <row r="2" spans="1:12" s="684" customFormat="1" x14ac:dyDescent="0.25">
      <c r="A2" s="590" t="s">
        <v>545</v>
      </c>
      <c r="B2" s="398"/>
      <c r="C2" s="398"/>
      <c r="D2" s="398"/>
    </row>
    <row r="3" spans="1:12" s="684" customFormat="1" x14ac:dyDescent="0.25">
      <c r="A3" s="590"/>
      <c r="B3" s="398"/>
      <c r="C3" s="398"/>
      <c r="D3" s="398"/>
    </row>
    <row r="4" spans="1:12" ht="10.5" customHeight="1" x14ac:dyDescent="0.25">
      <c r="A4" s="685" t="s">
        <v>546</v>
      </c>
      <c r="B4" s="686" t="s">
        <v>547</v>
      </c>
      <c r="C4" s="687"/>
      <c r="D4" s="687"/>
      <c r="E4" s="688"/>
    </row>
    <row r="5" spans="1:12" ht="31.5" x14ac:dyDescent="0.25">
      <c r="A5" s="558"/>
      <c r="B5" s="689" t="s">
        <v>548</v>
      </c>
      <c r="C5" s="690" t="s">
        <v>549</v>
      </c>
      <c r="D5" s="690" t="s">
        <v>550</v>
      </c>
      <c r="E5" s="690" t="s">
        <v>551</v>
      </c>
      <c r="H5" s="398"/>
      <c r="I5" s="398"/>
      <c r="J5" s="398"/>
      <c r="K5" s="398"/>
      <c r="L5" s="398"/>
    </row>
    <row r="6" spans="1:12" x14ac:dyDescent="0.25">
      <c r="A6" s="398" t="s">
        <v>2</v>
      </c>
      <c r="B6" s="691">
        <v>278928</v>
      </c>
      <c r="C6" s="691">
        <v>2507</v>
      </c>
      <c r="D6" s="691">
        <v>6149</v>
      </c>
      <c r="E6" s="691">
        <v>3982</v>
      </c>
      <c r="H6" s="398"/>
      <c r="I6" s="574"/>
      <c r="J6" s="574"/>
      <c r="K6" s="574"/>
      <c r="L6" s="574"/>
    </row>
    <row r="7" spans="1:12" ht="11.1" customHeight="1" x14ac:dyDescent="0.25">
      <c r="A7" s="692" t="s">
        <v>552</v>
      </c>
      <c r="B7" s="693">
        <v>20345</v>
      </c>
      <c r="C7" s="693">
        <v>427</v>
      </c>
      <c r="D7" s="412">
        <v>799</v>
      </c>
      <c r="E7" s="412">
        <v>71</v>
      </c>
      <c r="H7" s="398"/>
      <c r="I7" s="415"/>
      <c r="J7" s="415"/>
      <c r="K7" s="415"/>
      <c r="L7" s="415"/>
    </row>
    <row r="8" spans="1:12" ht="9.75" customHeight="1" x14ac:dyDescent="0.25">
      <c r="A8" s="393" t="s">
        <v>553</v>
      </c>
      <c r="B8" s="693">
        <v>21230</v>
      </c>
      <c r="C8" s="693">
        <v>442</v>
      </c>
      <c r="D8" s="412">
        <v>605</v>
      </c>
      <c r="E8" s="412">
        <v>16</v>
      </c>
      <c r="H8" s="398"/>
      <c r="I8" s="415"/>
      <c r="J8" s="415"/>
      <c r="K8" s="415"/>
      <c r="L8" s="415"/>
    </row>
    <row r="9" spans="1:12" x14ac:dyDescent="0.25">
      <c r="A9" s="380" t="s">
        <v>554</v>
      </c>
      <c r="B9" s="693">
        <v>21247</v>
      </c>
      <c r="C9" s="693">
        <v>373</v>
      </c>
      <c r="D9" s="412">
        <v>465</v>
      </c>
      <c r="E9" s="412">
        <v>55</v>
      </c>
      <c r="H9" s="398"/>
      <c r="I9" s="415"/>
      <c r="J9" s="415"/>
      <c r="K9" s="415"/>
      <c r="L9" s="415"/>
    </row>
    <row r="10" spans="1:12" x14ac:dyDescent="0.25">
      <c r="A10" s="380" t="s">
        <v>555</v>
      </c>
      <c r="B10" s="693">
        <v>22939</v>
      </c>
      <c r="C10" s="693">
        <v>78</v>
      </c>
      <c r="D10" s="412">
        <v>585</v>
      </c>
      <c r="E10" s="412">
        <v>855</v>
      </c>
      <c r="H10" s="398"/>
      <c r="I10" s="415"/>
      <c r="J10" s="415"/>
      <c r="K10" s="415"/>
      <c r="L10" s="415"/>
    </row>
    <row r="11" spans="1:12" x14ac:dyDescent="0.25">
      <c r="A11" s="123" t="s">
        <v>556</v>
      </c>
      <c r="B11" s="693">
        <v>25319</v>
      </c>
      <c r="C11" s="693">
        <v>27</v>
      </c>
      <c r="D11" s="412">
        <v>713</v>
      </c>
      <c r="E11" s="412">
        <v>73</v>
      </c>
      <c r="H11" s="398"/>
      <c r="I11" s="415"/>
      <c r="J11" s="415"/>
      <c r="K11" s="415"/>
      <c r="L11" s="415"/>
    </row>
    <row r="12" spans="1:12" x14ac:dyDescent="0.25">
      <c r="A12" s="380" t="s">
        <v>557</v>
      </c>
      <c r="B12" s="693">
        <v>30858</v>
      </c>
      <c r="C12" s="693">
        <v>254</v>
      </c>
      <c r="D12" s="412">
        <v>607</v>
      </c>
      <c r="E12" s="412">
        <v>2482</v>
      </c>
      <c r="H12" s="398"/>
      <c r="I12" s="415"/>
      <c r="J12" s="415"/>
      <c r="K12" s="415"/>
      <c r="L12" s="415"/>
    </row>
    <row r="13" spans="1:12" x14ac:dyDescent="0.25">
      <c r="A13" s="380" t="s">
        <v>558</v>
      </c>
      <c r="B13" s="693">
        <v>20417</v>
      </c>
      <c r="C13" s="693">
        <v>170</v>
      </c>
      <c r="D13" s="412">
        <v>555</v>
      </c>
      <c r="E13" s="412">
        <v>109</v>
      </c>
      <c r="H13" s="398"/>
      <c r="I13" s="415"/>
      <c r="J13" s="415"/>
      <c r="K13" s="415"/>
      <c r="L13" s="415"/>
    </row>
    <row r="14" spans="1:12" x14ac:dyDescent="0.25">
      <c r="A14" s="380" t="s">
        <v>559</v>
      </c>
      <c r="B14" s="693">
        <v>23029</v>
      </c>
      <c r="C14" s="693">
        <v>158</v>
      </c>
      <c r="D14" s="412">
        <v>190</v>
      </c>
      <c r="E14" s="412">
        <v>86</v>
      </c>
      <c r="H14" s="398"/>
      <c r="I14" s="415"/>
      <c r="J14" s="415"/>
      <c r="K14" s="415"/>
      <c r="L14" s="415"/>
    </row>
    <row r="15" spans="1:12" x14ac:dyDescent="0.25">
      <c r="A15" s="380" t="s">
        <v>560</v>
      </c>
      <c r="B15" s="693">
        <v>21449</v>
      </c>
      <c r="C15" s="693">
        <v>147</v>
      </c>
      <c r="D15" s="693">
        <v>531</v>
      </c>
      <c r="E15" s="412">
        <v>69</v>
      </c>
      <c r="H15" s="398"/>
      <c r="I15" s="415"/>
      <c r="J15" s="415"/>
      <c r="K15" s="415"/>
      <c r="L15" s="415"/>
    </row>
    <row r="16" spans="1:12" x14ac:dyDescent="0.25">
      <c r="A16" s="380" t="s">
        <v>561</v>
      </c>
      <c r="B16" s="693">
        <v>24666</v>
      </c>
      <c r="C16" s="693">
        <v>147</v>
      </c>
      <c r="D16" s="693">
        <v>345</v>
      </c>
      <c r="E16" s="412">
        <v>62</v>
      </c>
      <c r="H16" s="398"/>
      <c r="I16" s="415"/>
      <c r="J16" s="415"/>
      <c r="K16" s="415"/>
      <c r="L16" s="415"/>
    </row>
    <row r="17" spans="1:12" x14ac:dyDescent="0.25">
      <c r="A17" s="380" t="s">
        <v>562</v>
      </c>
      <c r="B17" s="693">
        <v>24400</v>
      </c>
      <c r="C17" s="693">
        <v>174</v>
      </c>
      <c r="D17" s="693">
        <v>495</v>
      </c>
      <c r="E17" s="412">
        <v>50</v>
      </c>
      <c r="H17" s="398"/>
      <c r="I17" s="415"/>
      <c r="J17" s="415"/>
      <c r="K17" s="415"/>
      <c r="L17" s="415"/>
    </row>
    <row r="18" spans="1:12" x14ac:dyDescent="0.25">
      <c r="A18" s="380" t="s">
        <v>563</v>
      </c>
      <c r="B18" s="693">
        <v>23029</v>
      </c>
      <c r="C18" s="693">
        <v>110</v>
      </c>
      <c r="D18" s="693">
        <v>259</v>
      </c>
      <c r="E18" s="412">
        <v>54</v>
      </c>
      <c r="H18" s="398"/>
      <c r="I18" s="415"/>
      <c r="J18" s="415"/>
      <c r="K18" s="415"/>
      <c r="L18" s="415"/>
    </row>
    <row r="20" spans="1:12" x14ac:dyDescent="0.25">
      <c r="A20" s="671" t="s">
        <v>564</v>
      </c>
    </row>
    <row r="21" spans="1:12" s="126" customFormat="1" x14ac:dyDescent="0.25">
      <c r="A21" s="638" t="s">
        <v>506</v>
      </c>
      <c r="B21" s="640"/>
      <c r="C21" s="640"/>
      <c r="D21" s="64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F28"/>
  <sheetViews>
    <sheetView zoomScaleNormal="100" workbookViewId="0"/>
  </sheetViews>
  <sheetFormatPr baseColWidth="10" defaultColWidth="11.42578125" defaultRowHeight="10.5" x14ac:dyDescent="0.25"/>
  <cols>
    <col min="1" max="1" width="35.7109375" style="102" customWidth="1"/>
    <col min="2" max="2" width="21.42578125" style="102" customWidth="1"/>
    <col min="3" max="3" width="15" style="102" bestFit="1" customWidth="1"/>
    <col min="4" max="4" width="13.7109375" style="102" customWidth="1"/>
    <col min="5" max="5" width="18.5703125" style="102" customWidth="1"/>
    <col min="6" max="6" width="17.7109375" style="102" customWidth="1"/>
    <col min="7" max="7" width="12" style="102" customWidth="1"/>
    <col min="8" max="8" width="11.42578125" style="102" customWidth="1"/>
    <col min="9" max="16384" width="11.42578125" style="102"/>
  </cols>
  <sheetData>
    <row r="2" spans="1:6" s="250" customFormat="1" x14ac:dyDescent="0.25">
      <c r="A2" s="580" t="s">
        <v>1434</v>
      </c>
    </row>
    <row r="3" spans="1:6" x14ac:dyDescent="0.25">
      <c r="C3" s="163"/>
    </row>
    <row r="4" spans="1:6" x14ac:dyDescent="0.25">
      <c r="A4" s="602" t="s">
        <v>1435</v>
      </c>
      <c r="B4" s="602" t="s">
        <v>1436</v>
      </c>
      <c r="C4" s="602" t="s">
        <v>1437</v>
      </c>
    </row>
    <row r="5" spans="1:6" s="250" customFormat="1" x14ac:dyDescent="0.25">
      <c r="A5" s="580" t="s">
        <v>2</v>
      </c>
      <c r="B5" s="136">
        <v>106</v>
      </c>
      <c r="C5" s="136">
        <v>18620139.080000002</v>
      </c>
    </row>
    <row r="6" spans="1:6" x14ac:dyDescent="0.25">
      <c r="A6" s="248" t="s">
        <v>1438</v>
      </c>
      <c r="B6" s="418">
        <v>43</v>
      </c>
      <c r="C6" s="418">
        <v>13209847.810000001</v>
      </c>
    </row>
    <row r="7" spans="1:6" x14ac:dyDescent="0.25">
      <c r="A7" s="248" t="s">
        <v>1439</v>
      </c>
      <c r="B7" s="418">
        <v>45</v>
      </c>
      <c r="C7" s="418">
        <v>5375934.6299999999</v>
      </c>
    </row>
    <row r="8" spans="1:6" x14ac:dyDescent="0.25">
      <c r="A8" s="248" t="s">
        <v>1440</v>
      </c>
      <c r="B8" s="418">
        <v>18</v>
      </c>
      <c r="C8" s="418">
        <v>34356.639999999999</v>
      </c>
    </row>
    <row r="10" spans="1:6" ht="11.25" customHeight="1" x14ac:dyDescent="0.25">
      <c r="A10" s="248" t="s">
        <v>1441</v>
      </c>
    </row>
    <row r="11" spans="1:6" x14ac:dyDescent="0.25">
      <c r="A11" s="248"/>
    </row>
    <row r="16" spans="1:6" x14ac:dyDescent="0.25">
      <c r="E16" s="840"/>
      <c r="F16" s="840"/>
    </row>
    <row r="17" spans="2:6" x14ac:dyDescent="0.25">
      <c r="E17" s="840"/>
      <c r="F17" s="840"/>
    </row>
    <row r="18" spans="2:6" x14ac:dyDescent="0.25">
      <c r="E18" s="840"/>
      <c r="F18" s="840"/>
    </row>
    <row r="19" spans="2:6" x14ac:dyDescent="0.25">
      <c r="E19" s="840"/>
      <c r="F19" s="840"/>
    </row>
    <row r="20" spans="2:6" x14ac:dyDescent="0.25">
      <c r="E20" s="840"/>
      <c r="F20" s="840"/>
    </row>
    <row r="28" spans="2:6" x14ac:dyDescent="0.25">
      <c r="B28" s="250"/>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2:H55"/>
  <sheetViews>
    <sheetView zoomScaleNormal="100" workbookViewId="0"/>
  </sheetViews>
  <sheetFormatPr baseColWidth="10" defaultColWidth="11.5703125" defaultRowHeight="10.5" x14ac:dyDescent="0.25"/>
  <cols>
    <col min="1" max="1" width="17" style="102" customWidth="1"/>
    <col min="2" max="2" width="42.7109375" style="102" customWidth="1"/>
    <col min="3" max="3" width="41.28515625" style="102" bestFit="1" customWidth="1"/>
    <col min="4" max="4" width="42.85546875" style="102" customWidth="1"/>
    <col min="5" max="5" width="15.7109375" style="102" customWidth="1"/>
    <col min="6" max="6" width="11.5703125" style="102"/>
    <col min="7" max="8" width="12.42578125" style="102" bestFit="1" customWidth="1"/>
    <col min="9" max="16384" width="11.5703125" style="102"/>
  </cols>
  <sheetData>
    <row r="2" spans="1:8" s="250" customFormat="1" x14ac:dyDescent="0.25">
      <c r="A2" s="580" t="s">
        <v>1442</v>
      </c>
      <c r="B2" s="1232"/>
      <c r="C2" s="1232"/>
      <c r="D2" s="1232"/>
    </row>
    <row r="3" spans="1:8" x14ac:dyDescent="0.25">
      <c r="A3" s="593"/>
      <c r="B3" s="593"/>
      <c r="C3" s="593"/>
      <c r="D3" s="593"/>
    </row>
    <row r="4" spans="1:8" x14ac:dyDescent="0.25">
      <c r="A4" s="602" t="s">
        <v>5</v>
      </c>
      <c r="B4" s="602" t="s">
        <v>1443</v>
      </c>
      <c r="C4" s="602" t="s">
        <v>1444</v>
      </c>
      <c r="D4" s="602" t="s">
        <v>1445</v>
      </c>
      <c r="E4" s="849" t="s">
        <v>1437</v>
      </c>
    </row>
    <row r="5" spans="1:8" x14ac:dyDescent="0.25">
      <c r="A5" s="580" t="s">
        <v>2</v>
      </c>
      <c r="B5" s="1233"/>
      <c r="C5" s="1233"/>
      <c r="D5" s="1233"/>
      <c r="E5" s="1234">
        <v>13209847.810000001</v>
      </c>
      <c r="G5" s="416"/>
      <c r="H5" s="138"/>
    </row>
    <row r="6" spans="1:8" x14ac:dyDescent="0.25">
      <c r="A6" s="102" t="s">
        <v>9</v>
      </c>
      <c r="B6" s="102" t="s">
        <v>1446</v>
      </c>
      <c r="C6" s="102" t="s">
        <v>1447</v>
      </c>
      <c r="D6" s="102" t="s">
        <v>1045</v>
      </c>
      <c r="E6" s="138">
        <v>137883</v>
      </c>
      <c r="G6" s="418"/>
      <c r="H6" s="138"/>
    </row>
    <row r="7" spans="1:8" x14ac:dyDescent="0.25">
      <c r="A7" s="102" t="s">
        <v>10</v>
      </c>
      <c r="B7" s="102" t="s">
        <v>1448</v>
      </c>
      <c r="C7" s="102" t="s">
        <v>1449</v>
      </c>
      <c r="D7" s="102" t="s">
        <v>1450</v>
      </c>
      <c r="E7" s="138">
        <v>174744</v>
      </c>
      <c r="G7" s="418"/>
      <c r="H7" s="138"/>
    </row>
    <row r="8" spans="1:8" x14ac:dyDescent="0.25">
      <c r="A8" s="102" t="s">
        <v>11</v>
      </c>
      <c r="B8" s="102" t="s">
        <v>1451</v>
      </c>
      <c r="C8" s="102" t="s">
        <v>11</v>
      </c>
      <c r="D8" s="102" t="s">
        <v>11</v>
      </c>
      <c r="E8" s="138">
        <v>268670.61</v>
      </c>
      <c r="G8" s="418"/>
      <c r="H8" s="138"/>
    </row>
    <row r="9" spans="1:8" x14ac:dyDescent="0.25">
      <c r="A9" s="102" t="s">
        <v>11</v>
      </c>
      <c r="B9" s="102" t="s">
        <v>1452</v>
      </c>
      <c r="C9" s="102" t="s">
        <v>11</v>
      </c>
      <c r="D9" s="102" t="s">
        <v>1453</v>
      </c>
      <c r="E9" s="138">
        <v>7313.89</v>
      </c>
      <c r="G9" s="418"/>
      <c r="H9" s="138"/>
    </row>
    <row r="10" spans="1:8" ht="11.25" x14ac:dyDescent="0.25">
      <c r="A10" s="102" t="s">
        <v>12</v>
      </c>
      <c r="B10" s="102" t="s">
        <v>1454</v>
      </c>
      <c r="C10" s="102" t="s">
        <v>1455</v>
      </c>
      <c r="D10" s="102" t="s">
        <v>1456</v>
      </c>
      <c r="E10" s="138">
        <v>43754</v>
      </c>
      <c r="G10" s="418"/>
      <c r="H10" s="138"/>
    </row>
    <row r="11" spans="1:8" x14ac:dyDescent="0.25">
      <c r="A11" s="102" t="s">
        <v>12</v>
      </c>
      <c r="B11" s="102" t="s">
        <v>1457</v>
      </c>
      <c r="C11" s="102" t="s">
        <v>1458</v>
      </c>
      <c r="D11" s="102" t="s">
        <v>1459</v>
      </c>
      <c r="E11" s="138">
        <v>59081.87</v>
      </c>
      <c r="G11" s="418"/>
      <c r="H11" s="138"/>
    </row>
    <row r="12" spans="1:8" x14ac:dyDescent="0.25">
      <c r="A12" s="102" t="s">
        <v>12</v>
      </c>
      <c r="B12" s="102" t="s">
        <v>1460</v>
      </c>
      <c r="C12" s="102" t="s">
        <v>1461</v>
      </c>
      <c r="D12" s="102" t="s">
        <v>1461</v>
      </c>
      <c r="E12" s="138">
        <v>45708</v>
      </c>
      <c r="G12" s="418"/>
      <c r="H12" s="138"/>
    </row>
    <row r="13" spans="1:8" x14ac:dyDescent="0.25">
      <c r="A13" s="102" t="s">
        <v>13</v>
      </c>
      <c r="B13" s="102" t="s">
        <v>1462</v>
      </c>
      <c r="C13" s="102" t="s">
        <v>1463</v>
      </c>
      <c r="D13" s="102" t="s">
        <v>1464</v>
      </c>
      <c r="E13" s="138">
        <v>9959</v>
      </c>
      <c r="G13" s="418"/>
      <c r="H13" s="138"/>
    </row>
    <row r="14" spans="1:8" x14ac:dyDescent="0.25">
      <c r="A14" s="102" t="s">
        <v>14</v>
      </c>
      <c r="B14" s="102" t="s">
        <v>1465</v>
      </c>
      <c r="C14" s="102" t="s">
        <v>14</v>
      </c>
      <c r="D14" s="102" t="s">
        <v>1466</v>
      </c>
      <c r="E14" s="138">
        <v>9174.2000000000007</v>
      </c>
      <c r="G14" s="418"/>
      <c r="H14" s="138"/>
    </row>
    <row r="15" spans="1:8" x14ac:dyDescent="0.25">
      <c r="A15" s="102" t="s">
        <v>14</v>
      </c>
      <c r="B15" s="102" t="s">
        <v>1467</v>
      </c>
      <c r="C15" s="102" t="s">
        <v>226</v>
      </c>
      <c r="D15" s="102" t="s">
        <v>1468</v>
      </c>
      <c r="E15" s="138">
        <v>8000</v>
      </c>
      <c r="G15" s="418"/>
      <c r="H15" s="138"/>
    </row>
    <row r="16" spans="1:8" ht="11.25" x14ac:dyDescent="0.25">
      <c r="A16" s="102" t="s">
        <v>14</v>
      </c>
      <c r="B16" s="102" t="s">
        <v>1469</v>
      </c>
      <c r="C16" s="102" t="s">
        <v>1053</v>
      </c>
      <c r="D16" s="102" t="s">
        <v>1053</v>
      </c>
      <c r="E16" s="138">
        <v>6908.06</v>
      </c>
      <c r="G16" s="418"/>
      <c r="H16" s="138"/>
    </row>
    <row r="17" spans="1:8" x14ac:dyDescent="0.25">
      <c r="A17" s="102" t="s">
        <v>15</v>
      </c>
      <c r="B17" s="102" t="s">
        <v>1470</v>
      </c>
      <c r="C17" s="102" t="s">
        <v>1471</v>
      </c>
      <c r="D17" s="102" t="s">
        <v>1472</v>
      </c>
      <c r="E17" s="138">
        <v>13134.15</v>
      </c>
      <c r="G17" s="418"/>
      <c r="H17" s="138"/>
    </row>
    <row r="18" spans="1:8" ht="11.25" x14ac:dyDescent="0.25">
      <c r="A18" s="102" t="s">
        <v>16</v>
      </c>
      <c r="B18" s="102" t="s">
        <v>1473</v>
      </c>
      <c r="C18" s="102" t="s">
        <v>1474</v>
      </c>
      <c r="D18" s="102" t="s">
        <v>1475</v>
      </c>
      <c r="E18" s="138">
        <v>3709</v>
      </c>
      <c r="G18" s="418"/>
      <c r="H18" s="138"/>
    </row>
    <row r="19" spans="1:8" x14ac:dyDescent="0.25">
      <c r="A19" s="102" t="s">
        <v>17</v>
      </c>
      <c r="B19" s="102" t="s">
        <v>1476</v>
      </c>
      <c r="C19" s="102" t="s">
        <v>1477</v>
      </c>
      <c r="D19" s="102" t="s">
        <v>1478</v>
      </c>
      <c r="E19" s="138">
        <v>4138.24</v>
      </c>
      <c r="G19" s="418"/>
      <c r="H19" s="138"/>
    </row>
    <row r="20" spans="1:8" x14ac:dyDescent="0.25">
      <c r="A20" s="102" t="s">
        <v>19</v>
      </c>
      <c r="B20" s="102" t="s">
        <v>1479</v>
      </c>
      <c r="C20" s="102" t="s">
        <v>19</v>
      </c>
      <c r="D20" s="102" t="s">
        <v>1480</v>
      </c>
      <c r="E20" s="138">
        <v>11600</v>
      </c>
      <c r="G20" s="418"/>
      <c r="H20" s="138"/>
    </row>
    <row r="21" spans="1:8" x14ac:dyDescent="0.25">
      <c r="A21" s="102" t="s">
        <v>19</v>
      </c>
      <c r="B21" s="102" t="s">
        <v>1481</v>
      </c>
      <c r="C21" s="102" t="s">
        <v>1482</v>
      </c>
      <c r="D21" s="102" t="s">
        <v>1483</v>
      </c>
      <c r="E21" s="138">
        <v>3036.9</v>
      </c>
      <c r="G21" s="418"/>
      <c r="H21" s="138"/>
    </row>
    <row r="22" spans="1:8" ht="11.25" x14ac:dyDescent="0.25">
      <c r="A22" s="102" t="s">
        <v>20</v>
      </c>
      <c r="B22" s="102" t="s">
        <v>1484</v>
      </c>
      <c r="C22" s="102" t="s">
        <v>1485</v>
      </c>
      <c r="D22" s="102" t="s">
        <v>1486</v>
      </c>
      <c r="E22" s="138">
        <v>6831.9</v>
      </c>
      <c r="G22" s="418"/>
      <c r="H22" s="138"/>
    </row>
    <row r="23" spans="1:8" x14ac:dyDescent="0.25">
      <c r="A23" s="102" t="s">
        <v>20</v>
      </c>
      <c r="B23" s="102" t="s">
        <v>1487</v>
      </c>
      <c r="C23" s="102" t="s">
        <v>1488</v>
      </c>
      <c r="D23" s="102" t="s">
        <v>1489</v>
      </c>
      <c r="E23" s="138">
        <v>6374</v>
      </c>
      <c r="G23" s="418"/>
      <c r="H23" s="138"/>
    </row>
    <row r="24" spans="1:8" x14ac:dyDescent="0.25">
      <c r="A24" s="102" t="s">
        <v>20</v>
      </c>
      <c r="B24" s="102" t="s">
        <v>1490</v>
      </c>
      <c r="C24" s="102" t="s">
        <v>1491</v>
      </c>
      <c r="D24" s="102" t="s">
        <v>1492</v>
      </c>
      <c r="E24" s="138">
        <v>60832</v>
      </c>
      <c r="G24" s="418"/>
      <c r="H24" s="138"/>
    </row>
    <row r="25" spans="1:8" x14ac:dyDescent="0.25">
      <c r="A25" s="102" t="s">
        <v>20</v>
      </c>
      <c r="B25" s="102" t="s">
        <v>1493</v>
      </c>
      <c r="C25" s="102" t="s">
        <v>1494</v>
      </c>
      <c r="D25" s="102" t="s">
        <v>1495</v>
      </c>
      <c r="E25" s="138">
        <v>12500</v>
      </c>
      <c r="G25" s="418"/>
      <c r="H25" s="138"/>
    </row>
    <row r="26" spans="1:8" x14ac:dyDescent="0.25">
      <c r="A26" s="102" t="s">
        <v>20</v>
      </c>
      <c r="B26" s="102" t="s">
        <v>1496</v>
      </c>
      <c r="C26" s="102" t="s">
        <v>1497</v>
      </c>
      <c r="D26" s="102" t="s">
        <v>1498</v>
      </c>
      <c r="E26" s="138">
        <v>53460</v>
      </c>
      <c r="G26" s="418"/>
      <c r="H26" s="138"/>
    </row>
    <row r="27" spans="1:8" x14ac:dyDescent="0.25">
      <c r="A27" s="102" t="s">
        <v>328</v>
      </c>
      <c r="B27" s="102" t="s">
        <v>1499</v>
      </c>
      <c r="C27" s="102" t="s">
        <v>1500</v>
      </c>
      <c r="D27" s="102" t="s">
        <v>1501</v>
      </c>
      <c r="E27" s="138">
        <v>13975</v>
      </c>
      <c r="G27" s="418"/>
      <c r="H27" s="138"/>
    </row>
    <row r="28" spans="1:8" x14ac:dyDescent="0.25">
      <c r="A28" s="102" t="s">
        <v>602</v>
      </c>
      <c r="B28" s="102" t="s">
        <v>1502</v>
      </c>
      <c r="C28" s="102" t="s">
        <v>1503</v>
      </c>
      <c r="D28" s="102" t="s">
        <v>1504</v>
      </c>
      <c r="E28" s="138">
        <v>106757.09</v>
      </c>
      <c r="G28" s="418"/>
      <c r="H28" s="138"/>
    </row>
    <row r="29" spans="1:8" x14ac:dyDescent="0.25">
      <c r="A29" s="102" t="s">
        <v>602</v>
      </c>
      <c r="B29" s="102" t="s">
        <v>1505</v>
      </c>
      <c r="C29" s="102" t="s">
        <v>1506</v>
      </c>
      <c r="D29" s="102" t="s">
        <v>1507</v>
      </c>
      <c r="E29" s="138">
        <v>253568</v>
      </c>
      <c r="G29" s="418"/>
      <c r="H29" s="138"/>
    </row>
    <row r="30" spans="1:8" x14ac:dyDescent="0.25">
      <c r="A30" s="102" t="s">
        <v>602</v>
      </c>
      <c r="B30" s="102" t="s">
        <v>1508</v>
      </c>
      <c r="C30" s="102" t="s">
        <v>1509</v>
      </c>
      <c r="D30" s="102" t="s">
        <v>1510</v>
      </c>
      <c r="E30" s="138">
        <v>402392</v>
      </c>
      <c r="G30" s="418"/>
      <c r="H30" s="138"/>
    </row>
    <row r="31" spans="1:8" x14ac:dyDescent="0.25">
      <c r="A31" s="102" t="s">
        <v>602</v>
      </c>
      <c r="B31" s="102" t="s">
        <v>1511</v>
      </c>
      <c r="C31" s="102" t="s">
        <v>1512</v>
      </c>
      <c r="D31" s="102" t="s">
        <v>1513</v>
      </c>
      <c r="E31" s="138">
        <v>39255</v>
      </c>
      <c r="G31" s="418"/>
      <c r="H31" s="138"/>
    </row>
    <row r="32" spans="1:8" x14ac:dyDescent="0.25">
      <c r="A32" s="102" t="s">
        <v>602</v>
      </c>
      <c r="B32" s="102" t="s">
        <v>1514</v>
      </c>
      <c r="C32" s="102" t="s">
        <v>1509</v>
      </c>
      <c r="D32" s="102" t="s">
        <v>1515</v>
      </c>
      <c r="E32" s="138">
        <v>66195.78</v>
      </c>
      <c r="G32" s="418"/>
      <c r="H32" s="138"/>
    </row>
    <row r="33" spans="1:8" x14ac:dyDescent="0.25">
      <c r="A33" s="102" t="s">
        <v>602</v>
      </c>
      <c r="B33" s="102" t="s">
        <v>1516</v>
      </c>
      <c r="C33" s="102" t="s">
        <v>1517</v>
      </c>
      <c r="D33" s="102" t="s">
        <v>1518</v>
      </c>
      <c r="E33" s="138">
        <v>400010.93</v>
      </c>
      <c r="G33" s="418"/>
      <c r="H33" s="138"/>
    </row>
    <row r="34" spans="1:8" x14ac:dyDescent="0.25">
      <c r="A34" s="102" t="s">
        <v>602</v>
      </c>
      <c r="B34" s="102" t="s">
        <v>1519</v>
      </c>
      <c r="C34" s="102" t="s">
        <v>1520</v>
      </c>
      <c r="D34" s="102" t="s">
        <v>1521</v>
      </c>
      <c r="E34" s="138">
        <v>42567</v>
      </c>
      <c r="G34" s="418"/>
      <c r="H34" s="138"/>
    </row>
    <row r="35" spans="1:8" x14ac:dyDescent="0.25">
      <c r="A35" s="102" t="s">
        <v>23</v>
      </c>
      <c r="B35" s="102" t="s">
        <v>1522</v>
      </c>
      <c r="C35" s="102" t="s">
        <v>1523</v>
      </c>
      <c r="D35" s="102" t="s">
        <v>1524</v>
      </c>
      <c r="E35" s="138">
        <v>154093</v>
      </c>
      <c r="G35" s="418"/>
      <c r="H35" s="138"/>
    </row>
    <row r="36" spans="1:8" x14ac:dyDescent="0.25">
      <c r="A36" s="102" t="s">
        <v>23</v>
      </c>
      <c r="B36" s="102" t="s">
        <v>1525</v>
      </c>
      <c r="C36" s="102" t="s">
        <v>23</v>
      </c>
      <c r="D36" s="102" t="s">
        <v>1526</v>
      </c>
      <c r="E36" s="138">
        <v>10625</v>
      </c>
      <c r="G36" s="418"/>
      <c r="H36" s="138"/>
    </row>
    <row r="37" spans="1:8" x14ac:dyDescent="0.25">
      <c r="A37" s="102" t="s">
        <v>23</v>
      </c>
      <c r="B37" s="102" t="s">
        <v>1527</v>
      </c>
      <c r="C37" s="102" t="s">
        <v>1528</v>
      </c>
      <c r="D37" s="102" t="s">
        <v>1529</v>
      </c>
      <c r="E37" s="138">
        <v>143502</v>
      </c>
      <c r="G37" s="418"/>
      <c r="H37" s="138"/>
    </row>
    <row r="38" spans="1:8" x14ac:dyDescent="0.25">
      <c r="A38" s="102" t="s">
        <v>23</v>
      </c>
      <c r="B38" s="102" t="s">
        <v>1530</v>
      </c>
      <c r="C38" s="102" t="s">
        <v>23</v>
      </c>
      <c r="D38" s="102" t="s">
        <v>1526</v>
      </c>
      <c r="E38" s="138">
        <v>249712.06</v>
      </c>
      <c r="G38" s="418"/>
      <c r="H38" s="138"/>
    </row>
    <row r="39" spans="1:8" x14ac:dyDescent="0.25">
      <c r="A39" s="102" t="s">
        <v>23</v>
      </c>
      <c r="B39" s="102" t="s">
        <v>1531</v>
      </c>
      <c r="C39" s="102" t="s">
        <v>1532</v>
      </c>
      <c r="D39" s="102" t="s">
        <v>1533</v>
      </c>
      <c r="E39" s="138">
        <v>1742000</v>
      </c>
      <c r="G39" s="418"/>
      <c r="H39" s="138"/>
    </row>
    <row r="40" spans="1:8" x14ac:dyDescent="0.25">
      <c r="A40" s="102" t="s">
        <v>23</v>
      </c>
      <c r="B40" s="102" t="s">
        <v>1534</v>
      </c>
      <c r="C40" s="102" t="s">
        <v>1535</v>
      </c>
      <c r="D40" s="102" t="s">
        <v>1536</v>
      </c>
      <c r="E40" s="138">
        <v>304527.75</v>
      </c>
      <c r="G40" s="418"/>
      <c r="H40" s="138"/>
    </row>
    <row r="41" spans="1:8" ht="10.5" customHeight="1" x14ac:dyDescent="0.25">
      <c r="A41" s="102" t="s">
        <v>23</v>
      </c>
      <c r="B41" s="102" t="s">
        <v>1537</v>
      </c>
      <c r="C41" s="102" t="s">
        <v>23</v>
      </c>
      <c r="D41" s="102" t="s">
        <v>1526</v>
      </c>
      <c r="E41" s="138">
        <v>105499.78</v>
      </c>
      <c r="G41" s="418"/>
      <c r="H41" s="138"/>
    </row>
    <row r="42" spans="1:8" ht="11.25" x14ac:dyDescent="0.25">
      <c r="A42" s="102" t="s">
        <v>24</v>
      </c>
      <c r="B42" s="102" t="s">
        <v>1538</v>
      </c>
      <c r="C42" s="102" t="s">
        <v>1539</v>
      </c>
      <c r="D42" s="102" t="s">
        <v>1540</v>
      </c>
      <c r="E42" s="138">
        <v>3525901.2</v>
      </c>
      <c r="G42" s="418"/>
      <c r="H42" s="138"/>
    </row>
    <row r="43" spans="1:8" x14ac:dyDescent="0.25">
      <c r="A43" s="102" t="s">
        <v>24</v>
      </c>
      <c r="B43" s="102" t="s">
        <v>1541</v>
      </c>
      <c r="C43" s="102" t="s">
        <v>1542</v>
      </c>
      <c r="D43" s="102" t="s">
        <v>1543</v>
      </c>
      <c r="E43" s="138">
        <v>181414</v>
      </c>
      <c r="G43" s="418"/>
      <c r="H43" s="138"/>
    </row>
    <row r="44" spans="1:8" x14ac:dyDescent="0.25">
      <c r="A44" s="102" t="s">
        <v>24</v>
      </c>
      <c r="B44" s="102" t="s">
        <v>1544</v>
      </c>
      <c r="C44" s="102" t="s">
        <v>24</v>
      </c>
      <c r="D44" s="102" t="s">
        <v>1545</v>
      </c>
      <c r="E44" s="138">
        <v>5030</v>
      </c>
      <c r="G44" s="418"/>
      <c r="H44" s="138"/>
    </row>
    <row r="45" spans="1:8" x14ac:dyDescent="0.25">
      <c r="A45" s="102" t="s">
        <v>24</v>
      </c>
      <c r="B45" s="102" t="s">
        <v>1546</v>
      </c>
      <c r="C45" s="102" t="s">
        <v>1547</v>
      </c>
      <c r="D45" s="102" t="s">
        <v>1548</v>
      </c>
      <c r="E45" s="138">
        <v>1460000</v>
      </c>
      <c r="G45" s="418"/>
      <c r="H45" s="138"/>
    </row>
    <row r="46" spans="1:8" x14ac:dyDescent="0.25">
      <c r="A46" s="102" t="s">
        <v>24</v>
      </c>
      <c r="B46" s="102" t="s">
        <v>1549</v>
      </c>
      <c r="C46" s="102" t="s">
        <v>1550</v>
      </c>
      <c r="D46" s="102" t="s">
        <v>1551</v>
      </c>
      <c r="E46" s="138">
        <v>63093</v>
      </c>
      <c r="G46" s="418"/>
      <c r="H46" s="138"/>
    </row>
    <row r="47" spans="1:8" x14ac:dyDescent="0.25">
      <c r="A47" s="102" t="s">
        <v>24</v>
      </c>
      <c r="B47" s="102" t="s">
        <v>1552</v>
      </c>
      <c r="C47" s="102" t="s">
        <v>1553</v>
      </c>
      <c r="D47" s="102" t="s">
        <v>1554</v>
      </c>
      <c r="E47" s="138">
        <v>2842329.1</v>
      </c>
      <c r="G47" s="418"/>
      <c r="H47" s="138"/>
    </row>
    <row r="48" spans="1:8" x14ac:dyDescent="0.25">
      <c r="A48" s="248" t="s">
        <v>24</v>
      </c>
      <c r="B48" s="102" t="s">
        <v>1555</v>
      </c>
      <c r="C48" s="102" t="s">
        <v>1556</v>
      </c>
      <c r="D48" s="102" t="s">
        <v>1557</v>
      </c>
      <c r="E48" s="138">
        <v>150587.29999999999</v>
      </c>
      <c r="G48" s="418"/>
      <c r="H48" s="138"/>
    </row>
    <row r="50" spans="1:1" x14ac:dyDescent="0.25">
      <c r="A50" s="102" t="s">
        <v>1558</v>
      </c>
    </row>
    <row r="51" spans="1:1" x14ac:dyDescent="0.25">
      <c r="A51" s="102" t="s">
        <v>1559</v>
      </c>
    </row>
    <row r="52" spans="1:1" x14ac:dyDescent="0.25">
      <c r="A52" s="102" t="s">
        <v>1560</v>
      </c>
    </row>
    <row r="53" spans="1:1" x14ac:dyDescent="0.25">
      <c r="A53" s="102" t="s">
        <v>1561</v>
      </c>
    </row>
    <row r="54" spans="1:1" x14ac:dyDescent="0.25">
      <c r="A54" s="102" t="s">
        <v>1562</v>
      </c>
    </row>
    <row r="55" spans="1:1" x14ac:dyDescent="0.25">
      <c r="A55" s="102" t="s">
        <v>1441</v>
      </c>
    </row>
  </sheetData>
  <pageMargins left="0.7" right="0.7" top="0.75" bottom="0.75" header="0.3" footer="0.3"/>
  <pageSetup paperSize="9" orientation="portrait" verticalDpi="599"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H54"/>
  <sheetViews>
    <sheetView zoomScaleNormal="100" workbookViewId="0"/>
  </sheetViews>
  <sheetFormatPr baseColWidth="10" defaultColWidth="11.42578125" defaultRowHeight="10.5" x14ac:dyDescent="0.25"/>
  <cols>
    <col min="1" max="1" width="17.140625" style="102" customWidth="1"/>
    <col min="2" max="2" width="49.5703125" style="102" customWidth="1"/>
    <col min="3" max="3" width="31.7109375" style="102" customWidth="1"/>
    <col min="4" max="4" width="37.140625" style="102" customWidth="1"/>
    <col min="5" max="5" width="15.7109375" style="1235" customWidth="1"/>
    <col min="6" max="16384" width="11.42578125" style="102"/>
  </cols>
  <sheetData>
    <row r="2" spans="1:8" s="250" customFormat="1" x14ac:dyDescent="0.25">
      <c r="A2" s="580" t="s">
        <v>1563</v>
      </c>
    </row>
    <row r="3" spans="1:8" s="250" customFormat="1" x14ac:dyDescent="0.25">
      <c r="E3" s="853"/>
    </row>
    <row r="4" spans="1:8" x14ac:dyDescent="0.25">
      <c r="A4" s="583" t="s">
        <v>5</v>
      </c>
      <c r="B4" s="583" t="s">
        <v>1443</v>
      </c>
      <c r="C4" s="583" t="s">
        <v>1444</v>
      </c>
      <c r="D4" s="583" t="s">
        <v>1445</v>
      </c>
      <c r="E4" s="583" t="s">
        <v>1437</v>
      </c>
    </row>
    <row r="5" spans="1:8" x14ac:dyDescent="0.25">
      <c r="A5" s="250" t="s">
        <v>2</v>
      </c>
      <c r="E5" s="136">
        <v>5375934.6299999999</v>
      </c>
      <c r="G5" s="960"/>
      <c r="H5" s="138"/>
    </row>
    <row r="6" spans="1:8" x14ac:dyDescent="0.25">
      <c r="A6" s="102" t="s">
        <v>9</v>
      </c>
      <c r="B6" s="102" t="s">
        <v>1564</v>
      </c>
      <c r="C6" s="102" t="s">
        <v>1447</v>
      </c>
      <c r="D6" s="102" t="s">
        <v>1045</v>
      </c>
      <c r="E6" s="138">
        <v>209131</v>
      </c>
      <c r="G6" s="418"/>
      <c r="H6" s="138"/>
    </row>
    <row r="7" spans="1:8" x14ac:dyDescent="0.25">
      <c r="A7" s="102" t="s">
        <v>10</v>
      </c>
      <c r="B7" s="102" t="s">
        <v>1565</v>
      </c>
      <c r="C7" s="102" t="s">
        <v>1449</v>
      </c>
      <c r="D7" s="102" t="s">
        <v>1566</v>
      </c>
      <c r="E7" s="138">
        <v>128763.2</v>
      </c>
      <c r="G7" s="418"/>
      <c r="H7" s="138"/>
    </row>
    <row r="8" spans="1:8" x14ac:dyDescent="0.25">
      <c r="A8" s="102" t="s">
        <v>11</v>
      </c>
      <c r="B8" s="102" t="s">
        <v>1567</v>
      </c>
      <c r="C8" s="102" t="s">
        <v>11</v>
      </c>
      <c r="D8" s="102" t="s">
        <v>11</v>
      </c>
      <c r="E8" s="138">
        <v>2583</v>
      </c>
      <c r="G8" s="418"/>
      <c r="H8" s="138"/>
    </row>
    <row r="9" spans="1:8" ht="11.25" x14ac:dyDescent="0.25">
      <c r="A9" s="102" t="s">
        <v>11</v>
      </c>
      <c r="B9" s="102" t="s">
        <v>1568</v>
      </c>
      <c r="C9" s="102" t="s">
        <v>1569</v>
      </c>
      <c r="D9" s="102" t="s">
        <v>1570</v>
      </c>
      <c r="E9" s="138">
        <v>73986.5</v>
      </c>
      <c r="G9" s="418"/>
      <c r="H9" s="138"/>
    </row>
    <row r="10" spans="1:8" x14ac:dyDescent="0.25">
      <c r="A10" s="102" t="s">
        <v>13</v>
      </c>
      <c r="B10" s="102" t="s">
        <v>1571</v>
      </c>
      <c r="C10" s="102" t="s">
        <v>1572</v>
      </c>
      <c r="D10" s="102" t="s">
        <v>1076</v>
      </c>
      <c r="E10" s="138">
        <v>4229</v>
      </c>
      <c r="G10" s="418"/>
      <c r="H10" s="138"/>
    </row>
    <row r="11" spans="1:8" ht="11.25" x14ac:dyDescent="0.25">
      <c r="A11" s="102" t="s">
        <v>13</v>
      </c>
      <c r="B11" s="102" t="s">
        <v>1573</v>
      </c>
      <c r="C11" s="102" t="s">
        <v>1574</v>
      </c>
      <c r="D11" s="102" t="s">
        <v>1575</v>
      </c>
      <c r="E11" s="138">
        <v>859.3</v>
      </c>
      <c r="G11" s="418"/>
      <c r="H11" s="138"/>
    </row>
    <row r="12" spans="1:8" x14ac:dyDescent="0.25">
      <c r="A12" s="102" t="s">
        <v>14</v>
      </c>
      <c r="B12" s="102" t="s">
        <v>1576</v>
      </c>
      <c r="C12" s="102" t="s">
        <v>1054</v>
      </c>
      <c r="D12" s="102" t="s">
        <v>1054</v>
      </c>
      <c r="E12" s="138">
        <v>10175</v>
      </c>
      <c r="G12" s="418"/>
      <c r="H12" s="138"/>
    </row>
    <row r="13" spans="1:8" x14ac:dyDescent="0.25">
      <c r="A13" s="102" t="s">
        <v>14</v>
      </c>
      <c r="B13" s="102" t="s">
        <v>1577</v>
      </c>
      <c r="C13" s="102" t="s">
        <v>14</v>
      </c>
      <c r="D13" s="102" t="s">
        <v>14</v>
      </c>
      <c r="E13" s="138">
        <v>9094</v>
      </c>
      <c r="G13" s="418"/>
      <c r="H13" s="138"/>
    </row>
    <row r="14" spans="1:8" x14ac:dyDescent="0.25">
      <c r="A14" s="102" t="s">
        <v>14</v>
      </c>
      <c r="B14" s="102" t="s">
        <v>1578</v>
      </c>
      <c r="C14" s="102" t="s">
        <v>1579</v>
      </c>
      <c r="D14" s="102" t="s">
        <v>1579</v>
      </c>
      <c r="E14" s="138">
        <v>520.37</v>
      </c>
      <c r="G14" s="418"/>
      <c r="H14" s="138"/>
    </row>
    <row r="15" spans="1:8" x14ac:dyDescent="0.25">
      <c r="A15" s="102" t="s">
        <v>15</v>
      </c>
      <c r="B15" s="102" t="s">
        <v>1580</v>
      </c>
      <c r="C15" s="102" t="s">
        <v>1471</v>
      </c>
      <c r="D15" s="102" t="s">
        <v>1581</v>
      </c>
      <c r="E15" s="138">
        <v>235.85</v>
      </c>
      <c r="G15" s="418"/>
      <c r="H15" s="138"/>
    </row>
    <row r="16" spans="1:8" x14ac:dyDescent="0.25">
      <c r="A16" s="102" t="s">
        <v>16</v>
      </c>
      <c r="B16" s="102" t="s">
        <v>1582</v>
      </c>
      <c r="C16" s="102" t="s">
        <v>1583</v>
      </c>
      <c r="D16" s="102" t="s">
        <v>1584</v>
      </c>
      <c r="E16" s="138">
        <v>5870</v>
      </c>
      <c r="G16" s="418"/>
      <c r="H16" s="138"/>
    </row>
    <row r="17" spans="1:8" x14ac:dyDescent="0.25">
      <c r="A17" s="102" t="s">
        <v>16</v>
      </c>
      <c r="B17" s="102" t="s">
        <v>1585</v>
      </c>
      <c r="C17" s="102" t="s">
        <v>1474</v>
      </c>
      <c r="D17" s="102" t="s">
        <v>1586</v>
      </c>
      <c r="E17" s="138">
        <v>38582</v>
      </c>
      <c r="G17" s="418"/>
      <c r="H17" s="138"/>
    </row>
    <row r="18" spans="1:8" x14ac:dyDescent="0.25">
      <c r="A18" s="102" t="s">
        <v>17</v>
      </c>
      <c r="B18" s="102" t="s">
        <v>1587</v>
      </c>
      <c r="C18" s="102" t="s">
        <v>1477</v>
      </c>
      <c r="D18" s="102" t="s">
        <v>1588</v>
      </c>
      <c r="E18" s="138">
        <v>604</v>
      </c>
      <c r="G18" s="418"/>
      <c r="H18" s="138"/>
    </row>
    <row r="19" spans="1:8" x14ac:dyDescent="0.25">
      <c r="A19" s="102" t="s">
        <v>17</v>
      </c>
      <c r="B19" s="102" t="s">
        <v>1589</v>
      </c>
      <c r="C19" s="102" t="s">
        <v>1477</v>
      </c>
      <c r="D19" s="102" t="s">
        <v>1478</v>
      </c>
      <c r="E19" s="138">
        <v>1009.34</v>
      </c>
      <c r="G19" s="418"/>
      <c r="H19" s="138"/>
    </row>
    <row r="20" spans="1:8" x14ac:dyDescent="0.25">
      <c r="A20" s="102" t="s">
        <v>17</v>
      </c>
      <c r="B20" s="102" t="s">
        <v>1590</v>
      </c>
      <c r="C20" s="102" t="s">
        <v>1083</v>
      </c>
      <c r="D20" s="102" t="s">
        <v>1591</v>
      </c>
      <c r="E20" s="138">
        <v>12163</v>
      </c>
      <c r="G20" s="418"/>
      <c r="H20" s="138"/>
    </row>
    <row r="21" spans="1:8" x14ac:dyDescent="0.25">
      <c r="A21" s="102" t="s">
        <v>17</v>
      </c>
      <c r="B21" s="102" t="s">
        <v>1592</v>
      </c>
      <c r="C21" s="102" t="s">
        <v>1593</v>
      </c>
      <c r="D21" s="102" t="s">
        <v>1594</v>
      </c>
      <c r="E21" s="138">
        <v>89.6</v>
      </c>
      <c r="G21" s="418"/>
      <c r="H21" s="138"/>
    </row>
    <row r="22" spans="1:8" x14ac:dyDescent="0.25">
      <c r="A22" s="102" t="s">
        <v>17</v>
      </c>
      <c r="B22" s="102" t="s">
        <v>1595</v>
      </c>
      <c r="C22" s="102" t="s">
        <v>1078</v>
      </c>
      <c r="D22" s="102" t="s">
        <v>1596</v>
      </c>
      <c r="E22" s="138">
        <v>717</v>
      </c>
      <c r="G22" s="418"/>
      <c r="H22" s="138"/>
    </row>
    <row r="23" spans="1:8" x14ac:dyDescent="0.25">
      <c r="A23" s="102" t="s">
        <v>17</v>
      </c>
      <c r="B23" s="102" t="s">
        <v>1597</v>
      </c>
      <c r="C23" s="102" t="s">
        <v>1598</v>
      </c>
      <c r="D23" s="102" t="s">
        <v>1599</v>
      </c>
      <c r="E23" s="138">
        <v>145</v>
      </c>
      <c r="G23" s="418"/>
      <c r="H23" s="138"/>
    </row>
    <row r="24" spans="1:8" x14ac:dyDescent="0.25">
      <c r="A24" s="102" t="s">
        <v>17</v>
      </c>
      <c r="B24" s="102" t="s">
        <v>1600</v>
      </c>
      <c r="C24" s="102" t="s">
        <v>1598</v>
      </c>
      <c r="D24" s="102" t="s">
        <v>1601</v>
      </c>
      <c r="E24" s="138">
        <v>147.30000000000001</v>
      </c>
      <c r="G24" s="418"/>
      <c r="H24" s="138"/>
    </row>
    <row r="25" spans="1:8" x14ac:dyDescent="0.25">
      <c r="A25" s="102" t="s">
        <v>18</v>
      </c>
      <c r="B25" s="102" t="s">
        <v>1602</v>
      </c>
      <c r="C25" s="102" t="s">
        <v>18</v>
      </c>
      <c r="D25" s="102" t="s">
        <v>1603</v>
      </c>
      <c r="E25" s="138">
        <v>2022.8</v>
      </c>
      <c r="G25" s="418"/>
      <c r="H25" s="138"/>
    </row>
    <row r="26" spans="1:8" x14ac:dyDescent="0.25">
      <c r="A26" s="102" t="s">
        <v>18</v>
      </c>
      <c r="B26" s="102" t="s">
        <v>1604</v>
      </c>
      <c r="C26" s="102" t="s">
        <v>1605</v>
      </c>
      <c r="D26" s="102" t="s">
        <v>1606</v>
      </c>
      <c r="E26" s="138">
        <v>55948</v>
      </c>
      <c r="G26" s="418"/>
      <c r="H26" s="138"/>
    </row>
    <row r="27" spans="1:8" x14ac:dyDescent="0.25">
      <c r="A27" s="102" t="s">
        <v>19</v>
      </c>
      <c r="B27" s="102" t="s">
        <v>1607</v>
      </c>
      <c r="C27" s="102" t="s">
        <v>1090</v>
      </c>
      <c r="D27" s="102" t="s">
        <v>1608</v>
      </c>
      <c r="E27" s="138">
        <v>2369.27</v>
      </c>
      <c r="G27" s="138"/>
      <c r="H27" s="138"/>
    </row>
    <row r="28" spans="1:8" x14ac:dyDescent="0.25">
      <c r="A28" s="102" t="s">
        <v>19</v>
      </c>
      <c r="B28" s="102" t="s">
        <v>1609</v>
      </c>
      <c r="C28" s="102" t="s">
        <v>19</v>
      </c>
      <c r="D28" s="102" t="s">
        <v>1610</v>
      </c>
      <c r="E28" s="138">
        <v>12421.2</v>
      </c>
      <c r="G28" s="138"/>
      <c r="H28" s="138"/>
    </row>
    <row r="29" spans="1:8" x14ac:dyDescent="0.25">
      <c r="A29" s="102" t="s">
        <v>19</v>
      </c>
      <c r="B29" s="102" t="s">
        <v>1611</v>
      </c>
      <c r="C29" s="102" t="s">
        <v>19</v>
      </c>
      <c r="D29" s="102" t="s">
        <v>1612</v>
      </c>
      <c r="E29" s="138">
        <v>18855.7</v>
      </c>
      <c r="G29" s="138"/>
      <c r="H29" s="138"/>
    </row>
    <row r="30" spans="1:8" x14ac:dyDescent="0.25">
      <c r="A30" s="102" t="s">
        <v>20</v>
      </c>
      <c r="B30" s="102" t="s">
        <v>1613</v>
      </c>
      <c r="C30" s="102" t="s">
        <v>1488</v>
      </c>
      <c r="D30" s="102" t="s">
        <v>1614</v>
      </c>
      <c r="E30" s="138">
        <v>16625</v>
      </c>
      <c r="G30" s="138"/>
      <c r="H30" s="138"/>
    </row>
    <row r="31" spans="1:8" x14ac:dyDescent="0.25">
      <c r="A31" s="102" t="s">
        <v>20</v>
      </c>
      <c r="B31" s="102" t="s">
        <v>1615</v>
      </c>
      <c r="C31" s="102" t="s">
        <v>1488</v>
      </c>
      <c r="D31" s="102" t="s">
        <v>1616</v>
      </c>
      <c r="E31" s="138">
        <v>33050</v>
      </c>
      <c r="G31" s="138"/>
      <c r="H31" s="138"/>
    </row>
    <row r="32" spans="1:8" x14ac:dyDescent="0.25">
      <c r="A32" s="102" t="s">
        <v>20</v>
      </c>
      <c r="B32" s="102" t="s">
        <v>1617</v>
      </c>
      <c r="C32" s="102" t="s">
        <v>1488</v>
      </c>
      <c r="D32" s="102" t="s">
        <v>1616</v>
      </c>
      <c r="E32" s="138">
        <v>13755</v>
      </c>
      <c r="G32" s="138"/>
      <c r="H32" s="138"/>
    </row>
    <row r="33" spans="1:8" x14ac:dyDescent="0.25">
      <c r="A33" s="102" t="s">
        <v>20</v>
      </c>
      <c r="B33" s="102" t="s">
        <v>1618</v>
      </c>
      <c r="C33" s="102" t="s">
        <v>1488</v>
      </c>
      <c r="D33" s="102" t="s">
        <v>1619</v>
      </c>
      <c r="E33" s="138">
        <v>13882</v>
      </c>
      <c r="G33" s="138"/>
      <c r="H33" s="138"/>
    </row>
    <row r="34" spans="1:8" x14ac:dyDescent="0.25">
      <c r="A34" s="102" t="s">
        <v>20</v>
      </c>
      <c r="B34" s="102" t="s">
        <v>1620</v>
      </c>
      <c r="C34" s="102" t="s">
        <v>1494</v>
      </c>
      <c r="D34" s="102" t="s">
        <v>1621</v>
      </c>
      <c r="E34" s="138">
        <v>9887</v>
      </c>
      <c r="G34" s="138"/>
      <c r="H34" s="138"/>
    </row>
    <row r="35" spans="1:8" x14ac:dyDescent="0.25">
      <c r="A35" s="102" t="s">
        <v>20</v>
      </c>
      <c r="B35" s="102" t="s">
        <v>1622</v>
      </c>
      <c r="C35" s="102" t="s">
        <v>1494</v>
      </c>
      <c r="D35" s="102" t="s">
        <v>1623</v>
      </c>
      <c r="E35" s="138">
        <v>60005</v>
      </c>
      <c r="G35" s="138"/>
      <c r="H35" s="138"/>
    </row>
    <row r="36" spans="1:8" x14ac:dyDescent="0.25">
      <c r="A36" s="102" t="s">
        <v>328</v>
      </c>
      <c r="B36" s="102" t="s">
        <v>1624</v>
      </c>
      <c r="C36" s="102" t="s">
        <v>1102</v>
      </c>
      <c r="D36" s="102" t="s">
        <v>1625</v>
      </c>
      <c r="E36" s="138">
        <v>7536.5</v>
      </c>
      <c r="G36" s="138"/>
      <c r="H36" s="138"/>
    </row>
    <row r="37" spans="1:8" x14ac:dyDescent="0.25">
      <c r="A37" s="102" t="s">
        <v>602</v>
      </c>
      <c r="B37" s="102" t="s">
        <v>1626</v>
      </c>
      <c r="C37" s="102" t="s">
        <v>1512</v>
      </c>
      <c r="D37" s="102" t="s">
        <v>1627</v>
      </c>
      <c r="E37" s="138">
        <v>33972</v>
      </c>
      <c r="G37" s="138"/>
      <c r="H37" s="138"/>
    </row>
    <row r="38" spans="1:8" x14ac:dyDescent="0.25">
      <c r="A38" s="102" t="s">
        <v>602</v>
      </c>
      <c r="B38" s="102" t="s">
        <v>1628</v>
      </c>
      <c r="C38" s="102" t="s">
        <v>1517</v>
      </c>
      <c r="D38" s="102" t="s">
        <v>1629</v>
      </c>
      <c r="E38" s="138">
        <v>12065</v>
      </c>
      <c r="G38" s="138"/>
      <c r="H38" s="138"/>
    </row>
    <row r="39" spans="1:8" x14ac:dyDescent="0.25">
      <c r="A39" s="102" t="s">
        <v>602</v>
      </c>
      <c r="B39" s="102" t="s">
        <v>1630</v>
      </c>
      <c r="C39" s="102" t="s">
        <v>1631</v>
      </c>
      <c r="D39" s="102" t="s">
        <v>1632</v>
      </c>
      <c r="E39" s="138">
        <v>49391</v>
      </c>
      <c r="G39" s="138"/>
      <c r="H39" s="138"/>
    </row>
    <row r="40" spans="1:8" x14ac:dyDescent="0.25">
      <c r="A40" s="102" t="s">
        <v>23</v>
      </c>
      <c r="B40" s="102" t="s">
        <v>1633</v>
      </c>
      <c r="C40" s="102" t="s">
        <v>1061</v>
      </c>
      <c r="D40" s="102" t="s">
        <v>1634</v>
      </c>
      <c r="E40" s="138">
        <v>27110</v>
      </c>
      <c r="G40" s="138"/>
      <c r="H40" s="138"/>
    </row>
    <row r="41" spans="1:8" x14ac:dyDescent="0.25">
      <c r="A41" s="102" t="s">
        <v>23</v>
      </c>
      <c r="B41" s="102" t="s">
        <v>1635</v>
      </c>
      <c r="C41" s="102" t="s">
        <v>1061</v>
      </c>
      <c r="D41" s="102" t="s">
        <v>1636</v>
      </c>
      <c r="E41" s="138">
        <v>16516</v>
      </c>
      <c r="G41" s="138"/>
      <c r="H41" s="138"/>
    </row>
    <row r="42" spans="1:8" x14ac:dyDescent="0.25">
      <c r="A42" s="102" t="s">
        <v>23</v>
      </c>
      <c r="B42" s="102" t="s">
        <v>1637</v>
      </c>
      <c r="C42" s="102" t="s">
        <v>23</v>
      </c>
      <c r="D42" s="102" t="s">
        <v>1526</v>
      </c>
      <c r="E42" s="138">
        <v>12725</v>
      </c>
      <c r="G42" s="138"/>
      <c r="H42" s="138"/>
    </row>
    <row r="43" spans="1:8" x14ac:dyDescent="0.25">
      <c r="A43" s="102" t="s">
        <v>23</v>
      </c>
      <c r="B43" s="102" t="s">
        <v>1638</v>
      </c>
      <c r="C43" s="102" t="s">
        <v>23</v>
      </c>
      <c r="D43" s="102" t="s">
        <v>1639</v>
      </c>
      <c r="E43" s="138">
        <v>1097975</v>
      </c>
      <c r="G43" s="138"/>
      <c r="H43" s="138"/>
    </row>
    <row r="44" spans="1:8" x14ac:dyDescent="0.25">
      <c r="A44" s="102" t="s">
        <v>23</v>
      </c>
      <c r="B44" s="102" t="s">
        <v>1640</v>
      </c>
      <c r="C44" s="102" t="s">
        <v>1641</v>
      </c>
      <c r="D44" s="102" t="s">
        <v>1641</v>
      </c>
      <c r="E44" s="138">
        <v>41620.5</v>
      </c>
      <c r="G44" s="138"/>
      <c r="H44" s="138"/>
    </row>
    <row r="45" spans="1:8" x14ac:dyDescent="0.25">
      <c r="A45" s="102" t="s">
        <v>23</v>
      </c>
      <c r="B45" s="102" t="s">
        <v>1642</v>
      </c>
      <c r="C45" s="102" t="s">
        <v>1061</v>
      </c>
      <c r="D45" s="102" t="s">
        <v>1061</v>
      </c>
      <c r="E45" s="138">
        <v>2150</v>
      </c>
      <c r="G45" s="138"/>
      <c r="H45" s="138"/>
    </row>
    <row r="46" spans="1:8" x14ac:dyDescent="0.25">
      <c r="A46" s="102" t="s">
        <v>23</v>
      </c>
      <c r="B46" s="102" t="s">
        <v>1643</v>
      </c>
      <c r="C46" s="102" t="s">
        <v>1061</v>
      </c>
      <c r="D46" s="102" t="s">
        <v>1061</v>
      </c>
      <c r="E46" s="138">
        <v>2305</v>
      </c>
      <c r="G46" s="138"/>
      <c r="H46" s="138"/>
    </row>
    <row r="47" spans="1:8" x14ac:dyDescent="0.25">
      <c r="A47" s="102" t="s">
        <v>23</v>
      </c>
      <c r="B47" s="102" t="s">
        <v>1644</v>
      </c>
      <c r="C47" s="102" t="s">
        <v>1645</v>
      </c>
      <c r="D47" s="102" t="s">
        <v>1646</v>
      </c>
      <c r="E47" s="138">
        <v>674500</v>
      </c>
      <c r="G47" s="138"/>
      <c r="H47" s="138"/>
    </row>
    <row r="48" spans="1:8" x14ac:dyDescent="0.25">
      <c r="A48" s="102" t="s">
        <v>24</v>
      </c>
      <c r="B48" s="102" t="s">
        <v>1647</v>
      </c>
      <c r="C48" s="102" t="s">
        <v>1553</v>
      </c>
      <c r="D48" s="102" t="s">
        <v>1554</v>
      </c>
      <c r="E48" s="138">
        <v>2628429.2000000002</v>
      </c>
      <c r="G48" s="138"/>
      <c r="H48" s="138"/>
    </row>
    <row r="49" spans="1:8" x14ac:dyDescent="0.25">
      <c r="A49" s="102" t="s">
        <v>24</v>
      </c>
      <c r="B49" s="102" t="s">
        <v>1648</v>
      </c>
      <c r="C49" s="102" t="s">
        <v>24</v>
      </c>
      <c r="D49" s="102" t="s">
        <v>234</v>
      </c>
      <c r="E49" s="138">
        <v>18414</v>
      </c>
      <c r="G49" s="138"/>
      <c r="H49" s="138"/>
    </row>
    <row r="50" spans="1:8" x14ac:dyDescent="0.25">
      <c r="A50" s="102" t="s">
        <v>24</v>
      </c>
      <c r="B50" s="102" t="s">
        <v>1649</v>
      </c>
      <c r="C50" s="102" t="s">
        <v>24</v>
      </c>
      <c r="D50" s="102" t="s">
        <v>234</v>
      </c>
      <c r="E50" s="138">
        <v>13500</v>
      </c>
      <c r="G50" s="418"/>
      <c r="H50" s="138"/>
    </row>
    <row r="51" spans="1:8" x14ac:dyDescent="0.25">
      <c r="A51" s="248"/>
      <c r="B51" s="248"/>
      <c r="C51" s="248"/>
      <c r="D51" s="248"/>
      <c r="E51" s="418"/>
    </row>
    <row r="52" spans="1:8" x14ac:dyDescent="0.25">
      <c r="A52" s="248" t="s">
        <v>1650</v>
      </c>
    </row>
    <row r="53" spans="1:8" x14ac:dyDescent="0.25">
      <c r="A53" s="102" t="s">
        <v>1651</v>
      </c>
    </row>
    <row r="54" spans="1:8" x14ac:dyDescent="0.25">
      <c r="A54" s="102" t="s">
        <v>1441</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E26"/>
  <sheetViews>
    <sheetView zoomScaleNormal="100" workbookViewId="0"/>
  </sheetViews>
  <sheetFormatPr baseColWidth="10" defaultColWidth="11.42578125" defaultRowHeight="10.5" x14ac:dyDescent="0.25"/>
  <cols>
    <col min="1" max="1" width="16.42578125" style="102" customWidth="1"/>
    <col min="2" max="2" width="41.42578125" style="102" customWidth="1"/>
    <col min="3" max="3" width="16.85546875" style="102" customWidth="1"/>
    <col min="4" max="4" width="18.28515625" style="102" customWidth="1"/>
    <col min="5" max="5" width="16.42578125" style="102" customWidth="1"/>
    <col min="6" max="16384" width="11.42578125" style="102"/>
  </cols>
  <sheetData>
    <row r="2" spans="1:5" s="250" customFormat="1" x14ac:dyDescent="0.25">
      <c r="A2" s="580" t="s">
        <v>1652</v>
      </c>
      <c r="B2" s="1232"/>
      <c r="C2" s="1232"/>
      <c r="D2" s="1232"/>
    </row>
    <row r="3" spans="1:5" x14ac:dyDescent="0.25">
      <c r="A3" s="593"/>
      <c r="B3" s="593"/>
      <c r="C3" s="593"/>
      <c r="D3" s="593"/>
    </row>
    <row r="4" spans="1:5" x14ac:dyDescent="0.25">
      <c r="A4" s="602" t="s">
        <v>5</v>
      </c>
      <c r="B4" s="602" t="s">
        <v>1443</v>
      </c>
      <c r="C4" s="602" t="s">
        <v>1444</v>
      </c>
      <c r="D4" s="602" t="s">
        <v>1445</v>
      </c>
      <c r="E4" s="849" t="s">
        <v>1437</v>
      </c>
    </row>
    <row r="5" spans="1:5" x14ac:dyDescent="0.25">
      <c r="A5" s="1232" t="s">
        <v>2</v>
      </c>
      <c r="B5" s="593"/>
      <c r="C5" s="593"/>
      <c r="D5" s="593"/>
      <c r="E5" s="1170">
        <v>34356.639999999999</v>
      </c>
    </row>
    <row r="6" spans="1:5" x14ac:dyDescent="0.25">
      <c r="A6" s="593" t="s">
        <v>9</v>
      </c>
      <c r="B6" s="593" t="s">
        <v>1653</v>
      </c>
      <c r="C6" s="593" t="s">
        <v>1447</v>
      </c>
      <c r="D6" s="593" t="s">
        <v>1045</v>
      </c>
      <c r="E6" s="421">
        <v>11298</v>
      </c>
    </row>
    <row r="7" spans="1:5" x14ac:dyDescent="0.25">
      <c r="A7" s="593" t="s">
        <v>9</v>
      </c>
      <c r="B7" s="593" t="s">
        <v>1654</v>
      </c>
      <c r="C7" s="593" t="s">
        <v>1043</v>
      </c>
      <c r="D7" s="593" t="s">
        <v>1043</v>
      </c>
      <c r="E7" s="421">
        <v>10.8</v>
      </c>
    </row>
    <row r="8" spans="1:5" x14ac:dyDescent="0.25">
      <c r="A8" s="593" t="s">
        <v>9</v>
      </c>
      <c r="B8" s="593" t="s">
        <v>1655</v>
      </c>
      <c r="C8" s="593" t="s">
        <v>1043</v>
      </c>
      <c r="D8" s="593" t="s">
        <v>1043</v>
      </c>
      <c r="E8" s="421">
        <v>11325.71</v>
      </c>
    </row>
    <row r="9" spans="1:5" x14ac:dyDescent="0.25">
      <c r="A9" s="593" t="s">
        <v>11</v>
      </c>
      <c r="B9" s="593" t="s">
        <v>1656</v>
      </c>
      <c r="C9" s="593" t="s">
        <v>11</v>
      </c>
      <c r="D9" s="593" t="s">
        <v>11</v>
      </c>
      <c r="E9" s="421">
        <v>31.27</v>
      </c>
    </row>
    <row r="10" spans="1:5" x14ac:dyDescent="0.25">
      <c r="A10" s="593" t="s">
        <v>11</v>
      </c>
      <c r="B10" s="593" t="s">
        <v>1657</v>
      </c>
      <c r="C10" s="593" t="s">
        <v>11</v>
      </c>
      <c r="D10" s="593" t="s">
        <v>11</v>
      </c>
      <c r="E10" s="421">
        <v>7532.56</v>
      </c>
    </row>
    <row r="11" spans="1:5" x14ac:dyDescent="0.25">
      <c r="A11" s="593" t="s">
        <v>13</v>
      </c>
      <c r="B11" s="593" t="s">
        <v>1658</v>
      </c>
      <c r="C11" s="593" t="s">
        <v>1463</v>
      </c>
      <c r="D11" s="593" t="s">
        <v>1659</v>
      </c>
      <c r="E11" s="421">
        <v>128</v>
      </c>
    </row>
    <row r="12" spans="1:5" x14ac:dyDescent="0.25">
      <c r="A12" s="593" t="s">
        <v>14</v>
      </c>
      <c r="B12" s="593" t="s">
        <v>1660</v>
      </c>
      <c r="C12" s="593" t="s">
        <v>1661</v>
      </c>
      <c r="D12" s="593" t="s">
        <v>1662</v>
      </c>
      <c r="E12" s="421">
        <v>4.5</v>
      </c>
    </row>
    <row r="13" spans="1:5" x14ac:dyDescent="0.25">
      <c r="A13" s="593" t="s">
        <v>15</v>
      </c>
      <c r="B13" s="593" t="s">
        <v>1663</v>
      </c>
      <c r="C13" s="593" t="s">
        <v>1471</v>
      </c>
      <c r="D13" s="593" t="s">
        <v>1664</v>
      </c>
      <c r="E13" s="421">
        <v>2900</v>
      </c>
    </row>
    <row r="14" spans="1:5" x14ac:dyDescent="0.25">
      <c r="A14" s="593" t="s">
        <v>20</v>
      </c>
      <c r="B14" s="593" t="s">
        <v>1665</v>
      </c>
      <c r="C14" s="593" t="s">
        <v>1488</v>
      </c>
      <c r="D14" s="593" t="s">
        <v>1666</v>
      </c>
      <c r="E14" s="421">
        <v>82</v>
      </c>
    </row>
    <row r="15" spans="1:5" x14ac:dyDescent="0.25">
      <c r="A15" s="593" t="s">
        <v>20</v>
      </c>
      <c r="B15" s="593" t="s">
        <v>1667</v>
      </c>
      <c r="C15" s="593" t="s">
        <v>1494</v>
      </c>
      <c r="D15" s="593" t="s">
        <v>1095</v>
      </c>
      <c r="E15" s="421">
        <v>89</v>
      </c>
    </row>
    <row r="16" spans="1:5" x14ac:dyDescent="0.25">
      <c r="A16" s="593" t="s">
        <v>602</v>
      </c>
      <c r="B16" s="593" t="s">
        <v>1668</v>
      </c>
      <c r="C16" s="593" t="s">
        <v>1512</v>
      </c>
      <c r="D16" s="593" t="s">
        <v>1101</v>
      </c>
      <c r="E16" s="421">
        <v>200</v>
      </c>
    </row>
    <row r="17" spans="1:5" x14ac:dyDescent="0.25">
      <c r="A17" s="593" t="s">
        <v>602</v>
      </c>
      <c r="B17" s="593" t="s">
        <v>1669</v>
      </c>
      <c r="C17" s="593" t="s">
        <v>1520</v>
      </c>
      <c r="D17" s="593" t="s">
        <v>1670</v>
      </c>
      <c r="E17" s="421">
        <v>8.64</v>
      </c>
    </row>
    <row r="18" spans="1:5" x14ac:dyDescent="0.25">
      <c r="A18" s="593" t="s">
        <v>23</v>
      </c>
      <c r="B18" s="593" t="s">
        <v>1671</v>
      </c>
      <c r="C18" s="593" t="s">
        <v>23</v>
      </c>
      <c r="D18" s="593" t="s">
        <v>23</v>
      </c>
      <c r="E18" s="421">
        <v>228</v>
      </c>
    </row>
    <row r="19" spans="1:5" x14ac:dyDescent="0.25">
      <c r="A19" s="593" t="s">
        <v>23</v>
      </c>
      <c r="B19" s="593" t="s">
        <v>1672</v>
      </c>
      <c r="C19" s="593" t="s">
        <v>1061</v>
      </c>
      <c r="D19" s="593" t="s">
        <v>1061</v>
      </c>
      <c r="E19" s="421">
        <v>181</v>
      </c>
    </row>
    <row r="20" spans="1:5" x14ac:dyDescent="0.25">
      <c r="A20" s="593" t="s">
        <v>24</v>
      </c>
      <c r="B20" s="593" t="s">
        <v>1673</v>
      </c>
      <c r="C20" s="593" t="s">
        <v>1542</v>
      </c>
      <c r="D20" s="593" t="s">
        <v>1674</v>
      </c>
      <c r="E20" s="421">
        <v>189</v>
      </c>
    </row>
    <row r="21" spans="1:5" x14ac:dyDescent="0.25">
      <c r="A21" s="593" t="s">
        <v>24</v>
      </c>
      <c r="B21" s="593" t="s">
        <v>1675</v>
      </c>
      <c r="C21" s="593" t="s">
        <v>24</v>
      </c>
      <c r="D21" s="593" t="s">
        <v>234</v>
      </c>
      <c r="E21" s="421">
        <v>97</v>
      </c>
    </row>
    <row r="22" spans="1:5" x14ac:dyDescent="0.25">
      <c r="A22" s="593" t="s">
        <v>24</v>
      </c>
      <c r="B22" s="593" t="s">
        <v>1676</v>
      </c>
      <c r="C22" s="593" t="s">
        <v>24</v>
      </c>
      <c r="D22" s="593" t="s">
        <v>234</v>
      </c>
      <c r="E22" s="421">
        <v>26.16</v>
      </c>
    </row>
    <row r="23" spans="1:5" x14ac:dyDescent="0.25">
      <c r="A23" s="593" t="s">
        <v>24</v>
      </c>
      <c r="B23" s="593" t="s">
        <v>1677</v>
      </c>
      <c r="C23" s="593" t="s">
        <v>1678</v>
      </c>
      <c r="D23" s="593" t="s">
        <v>1679</v>
      </c>
      <c r="E23" s="421">
        <v>25</v>
      </c>
    </row>
    <row r="24" spans="1:5" ht="11.25" customHeight="1" x14ac:dyDescent="0.25">
      <c r="A24" s="593"/>
      <c r="B24" s="593"/>
      <c r="C24" s="593"/>
      <c r="D24" s="593"/>
      <c r="E24" s="421"/>
    </row>
    <row r="25" spans="1:5" ht="10.5" customHeight="1" x14ac:dyDescent="0.25">
      <c r="A25" s="102" t="s">
        <v>1441</v>
      </c>
      <c r="B25" s="591"/>
      <c r="C25" s="250"/>
      <c r="D25" s="591"/>
      <c r="E25" s="380"/>
    </row>
    <row r="26" spans="1:5" ht="10.5" customHeight="1" x14ac:dyDescent="0.25">
      <c r="C26" s="1236"/>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2:G12"/>
  <sheetViews>
    <sheetView zoomScaleNormal="100" workbookViewId="0"/>
  </sheetViews>
  <sheetFormatPr baseColWidth="10" defaultColWidth="11.42578125" defaultRowHeight="10.5" x14ac:dyDescent="0.25"/>
  <cols>
    <col min="1" max="1" width="25" style="102" customWidth="1"/>
    <col min="2" max="3" width="14.28515625" style="102" customWidth="1"/>
    <col min="4" max="7" width="20.85546875" style="102" customWidth="1"/>
    <col min="8" max="16384" width="11.42578125" style="102"/>
  </cols>
  <sheetData>
    <row r="2" spans="1:7" s="250" customFormat="1" x14ac:dyDescent="0.25">
      <c r="A2" s="580" t="s">
        <v>1680</v>
      </c>
    </row>
    <row r="4" spans="1:7" ht="21" x14ac:dyDescent="0.25">
      <c r="A4" s="1237" t="s">
        <v>1681</v>
      </c>
      <c r="B4" s="583" t="s">
        <v>103</v>
      </c>
      <c r="C4" s="583"/>
      <c r="D4" s="1238" t="s">
        <v>1682</v>
      </c>
      <c r="E4" s="583"/>
      <c r="F4" s="1238" t="s">
        <v>1683</v>
      </c>
      <c r="G4" s="583"/>
    </row>
    <row r="5" spans="1:7" x14ac:dyDescent="0.25">
      <c r="A5" s="1239"/>
      <c r="B5" s="602" t="s">
        <v>1684</v>
      </c>
      <c r="C5" s="602" t="s">
        <v>327</v>
      </c>
      <c r="D5" s="602" t="s">
        <v>1684</v>
      </c>
      <c r="E5" s="602" t="s">
        <v>327</v>
      </c>
      <c r="F5" s="602" t="s">
        <v>1684</v>
      </c>
      <c r="G5" s="602" t="s">
        <v>327</v>
      </c>
    </row>
    <row r="6" spans="1:7" s="250" customFormat="1" x14ac:dyDescent="0.25">
      <c r="A6" s="580" t="s">
        <v>2</v>
      </c>
      <c r="B6" s="416">
        <v>17281898</v>
      </c>
      <c r="C6" s="1240">
        <v>1</v>
      </c>
      <c r="D6" s="49">
        <v>4548232</v>
      </c>
      <c r="E6" s="1240">
        <v>1</v>
      </c>
      <c r="F6" s="416">
        <v>12733666</v>
      </c>
      <c r="G6" s="1240">
        <v>1</v>
      </c>
    </row>
    <row r="7" spans="1:7" x14ac:dyDescent="0.25">
      <c r="A7" s="248" t="s">
        <v>1685</v>
      </c>
      <c r="B7" s="49">
        <v>11461386</v>
      </c>
      <c r="C7" s="1240">
        <v>0.66320180804214912</v>
      </c>
      <c r="D7" s="51">
        <v>4548232</v>
      </c>
      <c r="E7" s="1241">
        <v>1</v>
      </c>
      <c r="F7" s="51">
        <v>6913154</v>
      </c>
      <c r="G7" s="1241">
        <v>0.54290366968946724</v>
      </c>
    </row>
    <row r="8" spans="1:7" x14ac:dyDescent="0.25">
      <c r="A8" s="248" t="s">
        <v>1686</v>
      </c>
      <c r="B8" s="49">
        <v>5820512</v>
      </c>
      <c r="C8" s="1240">
        <v>0.33679819195785093</v>
      </c>
      <c r="D8" s="139" t="s">
        <v>265</v>
      </c>
      <c r="E8" s="1242" t="s">
        <v>265</v>
      </c>
      <c r="F8" s="51">
        <v>5820512</v>
      </c>
      <c r="G8" s="1241">
        <v>0.45709633031053271</v>
      </c>
    </row>
    <row r="10" spans="1:7" x14ac:dyDescent="0.25">
      <c r="A10" s="248" t="s">
        <v>1687</v>
      </c>
    </row>
    <row r="11" spans="1:7" x14ac:dyDescent="0.25">
      <c r="A11" s="248" t="s">
        <v>289</v>
      </c>
      <c r="B11" s="593"/>
      <c r="C11" s="593"/>
      <c r="D11" s="593"/>
      <c r="E11" s="593"/>
      <c r="F11" s="593"/>
      <c r="G11" s="593"/>
    </row>
    <row r="12" spans="1:7" x14ac:dyDescent="0.25">
      <c r="A12" s="248" t="s">
        <v>1688</v>
      </c>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2:J25"/>
  <sheetViews>
    <sheetView zoomScaleNormal="100" workbookViewId="0"/>
  </sheetViews>
  <sheetFormatPr baseColWidth="10" defaultColWidth="11.42578125" defaultRowHeight="10.5" x14ac:dyDescent="0.25"/>
  <cols>
    <col min="1" max="1" width="24" style="102" customWidth="1"/>
    <col min="2" max="2" width="47.7109375" style="102" customWidth="1"/>
    <col min="3" max="3" width="17.28515625" style="102" customWidth="1"/>
    <col min="4" max="4" width="19.140625" style="102" bestFit="1" customWidth="1"/>
    <col min="5" max="5" width="16.5703125" style="102" customWidth="1"/>
    <col min="6" max="6" width="18" style="102" customWidth="1"/>
    <col min="7" max="7" width="15.5703125" style="102" customWidth="1"/>
    <col min="8" max="8" width="19.140625" style="102" customWidth="1"/>
    <col min="9" max="9" width="16.140625" style="102" bestFit="1" customWidth="1"/>
    <col min="10" max="10" width="19.140625" style="102" customWidth="1"/>
    <col min="11" max="11" width="15.140625" style="102" bestFit="1" customWidth="1"/>
    <col min="12" max="16384" width="11.42578125" style="102"/>
  </cols>
  <sheetData>
    <row r="2" spans="1:9" s="250" customFormat="1" x14ac:dyDescent="0.25">
      <c r="A2" s="580" t="s">
        <v>1689</v>
      </c>
    </row>
    <row r="4" spans="1:9" x14ac:dyDescent="0.25">
      <c r="A4" s="602" t="s">
        <v>5</v>
      </c>
      <c r="B4" s="602" t="s">
        <v>1690</v>
      </c>
      <c r="C4" s="602" t="s">
        <v>1691</v>
      </c>
      <c r="D4" s="602" t="s">
        <v>1692</v>
      </c>
      <c r="E4" s="602" t="s">
        <v>1693</v>
      </c>
    </row>
    <row r="5" spans="1:9" x14ac:dyDescent="0.25">
      <c r="A5" s="580" t="s">
        <v>2</v>
      </c>
      <c r="B5" s="593"/>
      <c r="E5" s="416">
        <v>17281898</v>
      </c>
      <c r="G5" s="416"/>
      <c r="H5" s="138"/>
    </row>
    <row r="6" spans="1:9" x14ac:dyDescent="0.25">
      <c r="A6" s="248" t="s">
        <v>9</v>
      </c>
      <c r="B6" s="248" t="s">
        <v>1694</v>
      </c>
      <c r="C6" s="1243">
        <v>1981</v>
      </c>
      <c r="D6" s="1243">
        <v>2021</v>
      </c>
      <c r="E6" s="418">
        <v>1026576</v>
      </c>
      <c r="G6" s="418"/>
      <c r="H6" s="138"/>
      <c r="I6" s="138"/>
    </row>
    <row r="7" spans="1:9" x14ac:dyDescent="0.25">
      <c r="A7" s="248" t="s">
        <v>13</v>
      </c>
      <c r="B7" s="248" t="s">
        <v>1695</v>
      </c>
      <c r="C7" s="1243">
        <v>1977</v>
      </c>
      <c r="D7" s="1243">
        <v>2012</v>
      </c>
      <c r="E7" s="418">
        <v>134311</v>
      </c>
      <c r="G7" s="418"/>
      <c r="H7" s="138"/>
    </row>
    <row r="8" spans="1:9" x14ac:dyDescent="0.25">
      <c r="A8" s="248" t="s">
        <v>14</v>
      </c>
      <c r="B8" s="248" t="s">
        <v>1696</v>
      </c>
      <c r="C8" s="1243">
        <v>1977</v>
      </c>
      <c r="D8" s="1243">
        <v>2019</v>
      </c>
      <c r="E8" s="418">
        <v>1219558</v>
      </c>
      <c r="G8" s="418"/>
      <c r="H8" s="138"/>
    </row>
    <row r="9" spans="1:9" ht="11.25" x14ac:dyDescent="0.25">
      <c r="A9" s="248" t="s">
        <v>1697</v>
      </c>
      <c r="B9" s="248" t="s">
        <v>1698</v>
      </c>
      <c r="C9" s="1243">
        <v>1984</v>
      </c>
      <c r="D9" s="1243">
        <v>2009</v>
      </c>
      <c r="E9" s="418">
        <v>221896</v>
      </c>
      <c r="G9" s="418"/>
      <c r="H9" s="138"/>
    </row>
    <row r="10" spans="1:9" ht="11.25" x14ac:dyDescent="0.25">
      <c r="A10" s="248" t="s">
        <v>83</v>
      </c>
      <c r="B10" s="248" t="s">
        <v>1698</v>
      </c>
      <c r="C10" s="1243">
        <v>1984</v>
      </c>
      <c r="D10" s="1243">
        <v>2009</v>
      </c>
      <c r="E10" s="418">
        <v>16320</v>
      </c>
      <c r="G10" s="418"/>
      <c r="H10" s="138"/>
    </row>
    <row r="11" spans="1:9" ht="11.25" x14ac:dyDescent="0.25">
      <c r="A11" s="248" t="s">
        <v>1699</v>
      </c>
      <c r="B11" s="248" t="s">
        <v>1700</v>
      </c>
      <c r="C11" s="1243">
        <v>2011</v>
      </c>
      <c r="D11" s="1243" t="s">
        <v>265</v>
      </c>
      <c r="E11" s="418">
        <v>345142</v>
      </c>
      <c r="G11" s="418"/>
      <c r="H11" s="138"/>
    </row>
    <row r="12" spans="1:9" ht="11.25" x14ac:dyDescent="0.25">
      <c r="A12" s="248" t="s">
        <v>1701</v>
      </c>
      <c r="B12" s="248" t="s">
        <v>1700</v>
      </c>
      <c r="C12" s="1243">
        <v>2011</v>
      </c>
      <c r="D12" s="1243" t="s">
        <v>265</v>
      </c>
      <c r="E12" s="418">
        <v>220665</v>
      </c>
      <c r="G12" s="418"/>
      <c r="H12" s="138"/>
    </row>
    <row r="13" spans="1:9" x14ac:dyDescent="0.25">
      <c r="A13" s="248" t="s">
        <v>20</v>
      </c>
      <c r="B13" s="248" t="s">
        <v>1702</v>
      </c>
      <c r="C13" s="1243">
        <v>1983</v>
      </c>
      <c r="D13" s="1243">
        <v>2010</v>
      </c>
      <c r="E13" s="418">
        <v>1142850</v>
      </c>
      <c r="G13" s="418"/>
      <c r="H13" s="138"/>
    </row>
    <row r="14" spans="1:9" ht="11.25" x14ac:dyDescent="0.25">
      <c r="A14" s="248" t="s">
        <v>1703</v>
      </c>
      <c r="B14" s="248" t="s">
        <v>1704</v>
      </c>
      <c r="C14" s="1243">
        <v>2007</v>
      </c>
      <c r="D14" s="1243" t="s">
        <v>265</v>
      </c>
      <c r="E14" s="418">
        <v>589296</v>
      </c>
      <c r="G14" s="418"/>
      <c r="H14" s="138"/>
    </row>
    <row r="15" spans="1:9" ht="11.25" x14ac:dyDescent="0.25">
      <c r="A15" s="248" t="s">
        <v>1705</v>
      </c>
      <c r="B15" s="248" t="s">
        <v>1704</v>
      </c>
      <c r="C15" s="1243">
        <v>2007</v>
      </c>
      <c r="D15" s="1243" t="s">
        <v>265</v>
      </c>
      <c r="E15" s="418">
        <v>1579660</v>
      </c>
      <c r="G15" s="418"/>
      <c r="H15" s="138"/>
    </row>
    <row r="16" spans="1:9" x14ac:dyDescent="0.25">
      <c r="A16" s="248" t="s">
        <v>23</v>
      </c>
      <c r="B16" s="248" t="s">
        <v>1706</v>
      </c>
      <c r="C16" s="1243">
        <v>1979</v>
      </c>
      <c r="D16" s="1243">
        <v>2019</v>
      </c>
      <c r="E16" s="418">
        <v>5130462</v>
      </c>
      <c r="G16" s="418"/>
      <c r="H16" s="138"/>
    </row>
    <row r="17" spans="1:10" x14ac:dyDescent="0.25">
      <c r="A17" s="248" t="s">
        <v>24</v>
      </c>
      <c r="B17" s="248" t="s">
        <v>1543</v>
      </c>
      <c r="C17" s="1243">
        <v>1978</v>
      </c>
      <c r="D17" s="1243">
        <v>2019</v>
      </c>
      <c r="E17" s="418">
        <v>770889</v>
      </c>
      <c r="G17" s="418"/>
      <c r="H17" s="138"/>
    </row>
    <row r="18" spans="1:10" x14ac:dyDescent="0.25">
      <c r="A18" s="248" t="s">
        <v>24</v>
      </c>
      <c r="B18" s="248" t="s">
        <v>1551</v>
      </c>
      <c r="C18" s="1243">
        <v>2005</v>
      </c>
      <c r="D18" s="1243" t="s">
        <v>265</v>
      </c>
      <c r="E18" s="418">
        <v>4884273</v>
      </c>
      <c r="G18" s="418"/>
      <c r="H18" s="138"/>
      <c r="J18" s="840"/>
    </row>
    <row r="19" spans="1:10" x14ac:dyDescent="0.25">
      <c r="A19" s="248"/>
      <c r="B19" s="248"/>
      <c r="C19" s="1243"/>
      <c r="D19" s="1243"/>
      <c r="E19" s="418"/>
      <c r="J19" s="250"/>
    </row>
    <row r="20" spans="1:10" x14ac:dyDescent="0.25">
      <c r="A20" s="248" t="s">
        <v>1707</v>
      </c>
      <c r="D20" s="1235"/>
      <c r="E20" s="1244"/>
      <c r="J20" s="138"/>
    </row>
    <row r="21" spans="1:10" x14ac:dyDescent="0.25">
      <c r="A21" s="248" t="s">
        <v>1708</v>
      </c>
      <c r="H21" s="138"/>
      <c r="J21" s="138"/>
    </row>
    <row r="22" spans="1:10" x14ac:dyDescent="0.25">
      <c r="A22" s="248" t="s">
        <v>1709</v>
      </c>
      <c r="B22" s="380"/>
      <c r="C22" s="380"/>
      <c r="D22" s="380"/>
      <c r="E22" s="380"/>
      <c r="H22" s="138"/>
      <c r="J22" s="138"/>
    </row>
    <row r="23" spans="1:10" x14ac:dyDescent="0.25">
      <c r="A23" s="289" t="s">
        <v>289</v>
      </c>
      <c r="H23" s="138"/>
    </row>
    <row r="24" spans="1:10" ht="12.75" customHeight="1" x14ac:dyDescent="0.25">
      <c r="A24" s="413" t="s">
        <v>1688</v>
      </c>
      <c r="B24" s="1245"/>
      <c r="C24" s="1245"/>
      <c r="D24" s="1245"/>
      <c r="E24" s="1245"/>
      <c r="G24" s="250"/>
      <c r="H24" s="250"/>
      <c r="I24" s="891"/>
      <c r="J24" s="277"/>
    </row>
    <row r="25" spans="1:10" ht="13.5" customHeight="1" x14ac:dyDescent="0.25">
      <c r="A25" s="250"/>
      <c r="B25" s="250"/>
      <c r="C25" s="250"/>
      <c r="D25" s="250"/>
      <c r="E25" s="250"/>
      <c r="G25" s="248"/>
      <c r="H25" s="248"/>
      <c r="I25" s="138"/>
      <c r="J25" s="138"/>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2:G25"/>
  <sheetViews>
    <sheetView zoomScaleNormal="100" workbookViewId="0"/>
  </sheetViews>
  <sheetFormatPr baseColWidth="10" defaultColWidth="11.42578125" defaultRowHeight="10.5" x14ac:dyDescent="0.25"/>
  <cols>
    <col min="1" max="1" width="15.7109375" style="102" customWidth="1"/>
    <col min="2" max="2" width="40.7109375" style="102" customWidth="1"/>
    <col min="3" max="3" width="15.7109375" style="102" customWidth="1"/>
    <col min="4" max="4" width="14.28515625" style="102" customWidth="1"/>
    <col min="5" max="5" width="39.28515625" style="102" customWidth="1"/>
    <col min="6" max="6" width="15.7109375" style="102" customWidth="1"/>
    <col min="7" max="7" width="14.28515625" style="102" customWidth="1"/>
    <col min="8" max="16384" width="11.42578125" style="102"/>
  </cols>
  <sheetData>
    <row r="2" spans="1:7" s="250" customFormat="1" x14ac:dyDescent="0.25">
      <c r="A2" s="580" t="s">
        <v>1710</v>
      </c>
      <c r="B2" s="1232"/>
    </row>
    <row r="3" spans="1:7" x14ac:dyDescent="0.25">
      <c r="A3" s="1246"/>
      <c r="B3" s="1246"/>
      <c r="C3" s="843"/>
      <c r="D3" s="843"/>
      <c r="E3" s="843"/>
      <c r="F3" s="843"/>
      <c r="G3" s="843"/>
    </row>
    <row r="4" spans="1:7" ht="11.25" customHeight="1" x14ac:dyDescent="0.25">
      <c r="A4" s="1247" t="s">
        <v>5</v>
      </c>
      <c r="B4" s="583" t="s">
        <v>1682</v>
      </c>
      <c r="C4" s="845"/>
      <c r="D4" s="845"/>
      <c r="E4" s="845" t="s">
        <v>1683</v>
      </c>
      <c r="F4" s="845"/>
      <c r="G4" s="845"/>
    </row>
    <row r="5" spans="1:7" ht="11.25" x14ac:dyDescent="0.25">
      <c r="A5" s="1248"/>
      <c r="B5" s="602" t="s">
        <v>1711</v>
      </c>
      <c r="C5" s="849" t="s">
        <v>1691</v>
      </c>
      <c r="D5" s="849" t="s">
        <v>1712</v>
      </c>
      <c r="E5" s="849" t="s">
        <v>1711</v>
      </c>
      <c r="F5" s="849" t="s">
        <v>1691</v>
      </c>
      <c r="G5" s="849" t="s">
        <v>1712</v>
      </c>
    </row>
    <row r="6" spans="1:7" x14ac:dyDescent="0.25">
      <c r="A6" s="1249" t="s">
        <v>2</v>
      </c>
      <c r="B6" s="1233"/>
      <c r="C6" s="840"/>
      <c r="D6" s="1250">
        <v>260334</v>
      </c>
      <c r="E6" s="1251"/>
      <c r="F6" s="1252"/>
      <c r="G6" s="1253">
        <v>103334</v>
      </c>
    </row>
    <row r="7" spans="1:7" x14ac:dyDescent="0.25">
      <c r="A7" s="248" t="s">
        <v>9</v>
      </c>
      <c r="B7" s="248" t="s">
        <v>1713</v>
      </c>
      <c r="C7" s="1243">
        <v>1996</v>
      </c>
      <c r="D7" s="1254">
        <v>15858</v>
      </c>
      <c r="E7" s="1255" t="s">
        <v>204</v>
      </c>
      <c r="F7" s="1256" t="s">
        <v>204</v>
      </c>
      <c r="G7" s="51">
        <v>0</v>
      </c>
    </row>
    <row r="8" spans="1:7" x14ac:dyDescent="0.25">
      <c r="A8" s="248" t="s">
        <v>10</v>
      </c>
      <c r="B8" s="248" t="s">
        <v>204</v>
      </c>
      <c r="C8" s="1256" t="s">
        <v>204</v>
      </c>
      <c r="D8" s="1254">
        <v>0</v>
      </c>
      <c r="E8" s="1255" t="s">
        <v>1714</v>
      </c>
      <c r="F8" s="1243">
        <v>1996</v>
      </c>
      <c r="G8" s="51">
        <v>6000</v>
      </c>
    </row>
    <row r="9" spans="1:7" x14ac:dyDescent="0.25">
      <c r="A9" s="248" t="s">
        <v>11</v>
      </c>
      <c r="B9" s="248" t="s">
        <v>1715</v>
      </c>
      <c r="C9" s="1243">
        <v>1996</v>
      </c>
      <c r="D9" s="1254">
        <v>96439</v>
      </c>
      <c r="E9" s="1255" t="s">
        <v>204</v>
      </c>
      <c r="F9" s="1256" t="s">
        <v>204</v>
      </c>
      <c r="G9" s="51">
        <v>0</v>
      </c>
    </row>
    <row r="10" spans="1:7" x14ac:dyDescent="0.25">
      <c r="A10" s="248" t="s">
        <v>11</v>
      </c>
      <c r="B10" s="248" t="s">
        <v>1716</v>
      </c>
      <c r="C10" s="1243">
        <v>2009</v>
      </c>
      <c r="D10" s="1254">
        <v>17397</v>
      </c>
      <c r="E10" s="1255" t="s">
        <v>204</v>
      </c>
      <c r="F10" s="1256" t="s">
        <v>204</v>
      </c>
      <c r="G10" s="51">
        <v>0</v>
      </c>
    </row>
    <row r="11" spans="1:7" x14ac:dyDescent="0.25">
      <c r="A11" s="248" t="s">
        <v>11</v>
      </c>
      <c r="B11" s="248" t="s">
        <v>1717</v>
      </c>
      <c r="C11" s="1243">
        <v>1996</v>
      </c>
      <c r="D11" s="1254">
        <v>67133</v>
      </c>
      <c r="E11" s="1255" t="s">
        <v>204</v>
      </c>
      <c r="F11" s="1256" t="s">
        <v>204</v>
      </c>
      <c r="G11" s="51">
        <v>0</v>
      </c>
    </row>
    <row r="12" spans="1:7" x14ac:dyDescent="0.25">
      <c r="A12" s="248" t="s">
        <v>11</v>
      </c>
      <c r="B12" s="248" t="s">
        <v>204</v>
      </c>
      <c r="C12" s="1256" t="s">
        <v>204</v>
      </c>
      <c r="D12" s="1254">
        <v>0</v>
      </c>
      <c r="E12" s="1255" t="s">
        <v>1718</v>
      </c>
      <c r="F12" s="1243">
        <v>2009</v>
      </c>
      <c r="G12" s="51">
        <v>15529</v>
      </c>
    </row>
    <row r="13" spans="1:7" x14ac:dyDescent="0.25">
      <c r="A13" s="248" t="s">
        <v>12</v>
      </c>
      <c r="B13" s="248" t="s">
        <v>1719</v>
      </c>
      <c r="C13" s="1243">
        <v>1996</v>
      </c>
      <c r="D13" s="1254">
        <v>62460</v>
      </c>
      <c r="E13" s="1255" t="s">
        <v>204</v>
      </c>
      <c r="F13" s="1256" t="s">
        <v>204</v>
      </c>
      <c r="G13" s="51">
        <v>0</v>
      </c>
    </row>
    <row r="14" spans="1:7" x14ac:dyDescent="0.25">
      <c r="A14" s="248" t="s">
        <v>13</v>
      </c>
      <c r="B14" s="248" t="s">
        <v>204</v>
      </c>
      <c r="C14" s="1256" t="s">
        <v>204</v>
      </c>
      <c r="D14" s="1254">
        <v>0</v>
      </c>
      <c r="E14" s="1255" t="s">
        <v>1720</v>
      </c>
      <c r="F14" s="1243">
        <v>2015</v>
      </c>
      <c r="G14" s="51">
        <v>2772</v>
      </c>
    </row>
    <row r="15" spans="1:7" x14ac:dyDescent="0.25">
      <c r="A15" s="248" t="s">
        <v>13</v>
      </c>
      <c r="B15" s="248" t="s">
        <v>204</v>
      </c>
      <c r="C15" s="1256" t="s">
        <v>204</v>
      </c>
      <c r="D15" s="1254">
        <v>0</v>
      </c>
      <c r="E15" s="1255" t="s">
        <v>1721</v>
      </c>
      <c r="F15" s="1243">
        <v>2004</v>
      </c>
      <c r="G15" s="51">
        <v>34</v>
      </c>
    </row>
    <row r="16" spans="1:7" x14ac:dyDescent="0.25">
      <c r="A16" s="248" t="s">
        <v>13</v>
      </c>
      <c r="B16" s="248" t="s">
        <v>1722</v>
      </c>
      <c r="C16" s="1256">
        <v>2020</v>
      </c>
      <c r="D16" s="1254">
        <v>527</v>
      </c>
      <c r="E16" s="1255"/>
      <c r="F16" s="1243"/>
      <c r="G16" s="51"/>
    </row>
    <row r="17" spans="1:7" x14ac:dyDescent="0.25">
      <c r="A17" s="248" t="s">
        <v>14</v>
      </c>
      <c r="B17" s="248" t="s">
        <v>1723</v>
      </c>
      <c r="C17" s="1256">
        <v>1996</v>
      </c>
      <c r="D17" s="1254">
        <v>520</v>
      </c>
      <c r="E17" s="1255" t="s">
        <v>204</v>
      </c>
      <c r="F17" s="1243" t="s">
        <v>204</v>
      </c>
      <c r="G17" s="51">
        <v>0</v>
      </c>
    </row>
    <row r="18" spans="1:7" x14ac:dyDescent="0.25">
      <c r="A18" s="248" t="s">
        <v>14</v>
      </c>
      <c r="B18" s="248" t="s">
        <v>204</v>
      </c>
      <c r="C18" s="1256" t="s">
        <v>204</v>
      </c>
      <c r="D18" s="1254">
        <v>0</v>
      </c>
      <c r="E18" s="1255" t="s">
        <v>1724</v>
      </c>
      <c r="F18" s="1243">
        <v>2010</v>
      </c>
      <c r="G18" s="51">
        <v>13796</v>
      </c>
    </row>
    <row r="19" spans="1:7" x14ac:dyDescent="0.25">
      <c r="A19" s="248" t="s">
        <v>20</v>
      </c>
      <c r="B19" s="248"/>
      <c r="C19" s="1243"/>
      <c r="D19" s="1254"/>
      <c r="E19" s="1255" t="s">
        <v>1725</v>
      </c>
      <c r="F19" s="1243">
        <v>2020</v>
      </c>
      <c r="G19" s="51">
        <v>1380</v>
      </c>
    </row>
    <row r="20" spans="1:7" x14ac:dyDescent="0.25">
      <c r="A20" s="248" t="s">
        <v>328</v>
      </c>
      <c r="B20" s="248" t="s">
        <v>204</v>
      </c>
      <c r="C20" s="1243" t="s">
        <v>204</v>
      </c>
      <c r="D20" s="1254">
        <v>0</v>
      </c>
      <c r="E20" s="1255" t="s">
        <v>1726</v>
      </c>
      <c r="F20" s="1256">
        <v>1981</v>
      </c>
      <c r="G20" s="51">
        <v>4877</v>
      </c>
    </row>
    <row r="21" spans="1:7" x14ac:dyDescent="0.25">
      <c r="A21" s="248" t="s">
        <v>24</v>
      </c>
      <c r="B21" s="248" t="s">
        <v>204</v>
      </c>
      <c r="C21" s="1256" t="s">
        <v>204</v>
      </c>
      <c r="D21" s="1254">
        <v>0</v>
      </c>
      <c r="E21" s="1255" t="s">
        <v>1727</v>
      </c>
      <c r="F21" s="1243">
        <v>2004</v>
      </c>
      <c r="G21" s="51">
        <v>58946</v>
      </c>
    </row>
    <row r="22" spans="1:7" x14ac:dyDescent="0.25">
      <c r="G22" s="1257"/>
    </row>
    <row r="23" spans="1:7" s="289" customFormat="1" ht="12" customHeight="1" x14ac:dyDescent="0.25">
      <c r="A23" s="248" t="s">
        <v>4352</v>
      </c>
    </row>
    <row r="24" spans="1:7" s="289" customFormat="1" x14ac:dyDescent="0.25">
      <c r="A24" s="248" t="s">
        <v>25</v>
      </c>
    </row>
    <row r="25" spans="1:7" s="289" customFormat="1" x14ac:dyDescent="0.25">
      <c r="A25" s="248" t="s">
        <v>1728</v>
      </c>
    </row>
  </sheetData>
  <pageMargins left="0.7" right="0.7" top="0.75" bottom="0.75" header="0.3" footer="0.3"/>
  <pageSetup paperSize="9" orientation="portrait"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2:P144"/>
  <sheetViews>
    <sheetView zoomScaleNormal="100" workbookViewId="0"/>
  </sheetViews>
  <sheetFormatPr baseColWidth="10" defaultColWidth="11.42578125" defaultRowHeight="10.5" x14ac:dyDescent="0.25"/>
  <cols>
    <col min="1" max="1" width="32" style="102" customWidth="1"/>
    <col min="2" max="3" width="11.28515625" style="102" bestFit="1" customWidth="1"/>
    <col min="4" max="4" width="12" style="102" bestFit="1" customWidth="1"/>
    <col min="5" max="6" width="11.28515625" style="102" bestFit="1" customWidth="1"/>
    <col min="7" max="7" width="12" style="102" bestFit="1" customWidth="1"/>
    <col min="8" max="9" width="11.28515625" style="102" bestFit="1" customWidth="1"/>
    <col min="10" max="10" width="12" style="102" bestFit="1" customWidth="1"/>
    <col min="11" max="11" width="11.28515625" style="102" bestFit="1" customWidth="1"/>
    <col min="12" max="12" width="13.42578125" style="102" bestFit="1" customWidth="1"/>
    <col min="13" max="13" width="12" style="102" bestFit="1" customWidth="1"/>
    <col min="14" max="14" width="13.42578125" style="102" bestFit="1" customWidth="1"/>
    <col min="15" max="15" width="12.42578125" style="102" bestFit="1" customWidth="1"/>
    <col min="16" max="16" width="11.5703125" style="102" bestFit="1" customWidth="1"/>
    <col min="17" max="17" width="10.42578125" style="102" customWidth="1"/>
    <col min="18" max="16384" width="11.42578125" style="102"/>
  </cols>
  <sheetData>
    <row r="2" spans="1:16" s="250" customFormat="1" x14ac:dyDescent="0.25">
      <c r="A2" s="580" t="s">
        <v>1729</v>
      </c>
      <c r="K2" s="102"/>
    </row>
    <row r="3" spans="1:16" s="250" customFormat="1" ht="10.5" customHeight="1" x14ac:dyDescent="0.25">
      <c r="A3" s="1258"/>
      <c r="B3" s="49"/>
      <c r="C3" s="136"/>
      <c r="D3" s="947"/>
      <c r="E3" s="851"/>
      <c r="F3" s="1259"/>
      <c r="G3" s="1258"/>
      <c r="H3" s="851"/>
      <c r="I3" s="1259"/>
      <c r="J3" s="1258"/>
      <c r="K3" s="136"/>
      <c r="L3" s="136"/>
      <c r="M3" s="1260"/>
      <c r="N3" s="136"/>
      <c r="O3" s="136"/>
    </row>
    <row r="4" spans="1:16" ht="11.25" x14ac:dyDescent="0.25">
      <c r="A4" s="1237" t="s">
        <v>1730</v>
      </c>
      <c r="B4" s="1261" t="s">
        <v>728</v>
      </c>
      <c r="C4" s="1261"/>
      <c r="D4" s="1261"/>
      <c r="E4" s="1261" t="s">
        <v>336</v>
      </c>
      <c r="F4" s="1261"/>
      <c r="G4" s="1261"/>
      <c r="H4" s="1261" t="s">
        <v>1731</v>
      </c>
      <c r="I4" s="1261"/>
      <c r="J4" s="1261"/>
      <c r="K4" s="1261" t="s">
        <v>1732</v>
      </c>
      <c r="L4" s="1261"/>
      <c r="M4" s="1261"/>
      <c r="N4" s="1261">
        <v>2022</v>
      </c>
      <c r="O4" s="1261"/>
      <c r="P4" s="1261"/>
    </row>
    <row r="5" spans="1:16" x14ac:dyDescent="0.25">
      <c r="A5" s="1081"/>
      <c r="B5" s="1262" t="s">
        <v>103</v>
      </c>
      <c r="C5" s="1262" t="s">
        <v>1733</v>
      </c>
      <c r="D5" s="1263" t="s">
        <v>31</v>
      </c>
      <c r="E5" s="1264" t="s">
        <v>103</v>
      </c>
      <c r="F5" s="1264" t="s">
        <v>1733</v>
      </c>
      <c r="G5" s="1264" t="s">
        <v>31</v>
      </c>
      <c r="H5" s="1264" t="s">
        <v>103</v>
      </c>
      <c r="I5" s="1264" t="s">
        <v>1733</v>
      </c>
      <c r="J5" s="1264" t="s">
        <v>31</v>
      </c>
      <c r="K5" s="1264" t="s">
        <v>103</v>
      </c>
      <c r="L5" s="1264" t="s">
        <v>1733</v>
      </c>
      <c r="M5" s="1264" t="s">
        <v>31</v>
      </c>
      <c r="N5" s="1264" t="s">
        <v>103</v>
      </c>
      <c r="O5" s="1264" t="s">
        <v>1733</v>
      </c>
      <c r="P5" s="1264" t="s">
        <v>31</v>
      </c>
    </row>
    <row r="6" spans="1:16" s="250" customFormat="1" x14ac:dyDescent="0.25">
      <c r="A6" s="1265" t="s">
        <v>1734</v>
      </c>
      <c r="B6" s="1266">
        <v>3383514</v>
      </c>
      <c r="C6" s="1267">
        <v>2465554</v>
      </c>
      <c r="D6" s="1267">
        <v>917960</v>
      </c>
      <c r="E6" s="1266">
        <v>3491558</v>
      </c>
      <c r="F6" s="1267">
        <v>2504097</v>
      </c>
      <c r="G6" s="1267">
        <v>987461</v>
      </c>
      <c r="H6" s="1266">
        <v>1396091</v>
      </c>
      <c r="I6" s="1267">
        <v>1075697</v>
      </c>
      <c r="J6" s="1267">
        <v>320394</v>
      </c>
      <c r="K6" s="1266">
        <v>1686566</v>
      </c>
      <c r="L6" s="1267">
        <v>1665830</v>
      </c>
      <c r="M6" s="1267">
        <v>20736</v>
      </c>
      <c r="N6" s="1266">
        <v>2259154</v>
      </c>
      <c r="O6" s="1267">
        <v>2096391</v>
      </c>
      <c r="P6" s="1268">
        <v>162763</v>
      </c>
    </row>
    <row r="7" spans="1:16" s="250" customFormat="1" x14ac:dyDescent="0.25">
      <c r="A7" s="580" t="s">
        <v>9</v>
      </c>
      <c r="B7" s="1269">
        <v>14837</v>
      </c>
      <c r="C7" s="49">
        <v>11197</v>
      </c>
      <c r="D7" s="49">
        <v>3640</v>
      </c>
      <c r="E7" s="1269">
        <v>13360</v>
      </c>
      <c r="F7" s="49">
        <v>8942</v>
      </c>
      <c r="G7" s="49">
        <v>4418</v>
      </c>
      <c r="H7" s="1269">
        <v>4901</v>
      </c>
      <c r="I7" s="49">
        <v>4063</v>
      </c>
      <c r="J7" s="49">
        <v>838</v>
      </c>
      <c r="K7" s="1269">
        <v>5406</v>
      </c>
      <c r="L7" s="49">
        <v>5286</v>
      </c>
      <c r="M7" s="49">
        <v>120</v>
      </c>
      <c r="N7" s="1269">
        <v>9177</v>
      </c>
      <c r="O7" s="49">
        <v>8165</v>
      </c>
      <c r="P7" s="1270">
        <v>1012</v>
      </c>
    </row>
    <row r="8" spans="1:16" s="250" customFormat="1" x14ac:dyDescent="0.25">
      <c r="A8" s="248" t="s">
        <v>1735</v>
      </c>
      <c r="B8" s="1269" t="s">
        <v>265</v>
      </c>
      <c r="C8" s="51" t="s">
        <v>265</v>
      </c>
      <c r="D8" s="1254" t="s">
        <v>265</v>
      </c>
      <c r="E8" s="1269" t="s">
        <v>265</v>
      </c>
      <c r="F8" s="51" t="s">
        <v>265</v>
      </c>
      <c r="G8" s="1254" t="s">
        <v>265</v>
      </c>
      <c r="H8" s="1269" t="s">
        <v>265</v>
      </c>
      <c r="I8" s="51" t="s">
        <v>265</v>
      </c>
      <c r="J8" s="1254" t="s">
        <v>265</v>
      </c>
      <c r="K8" s="1269" t="s">
        <v>265</v>
      </c>
      <c r="L8" s="51" t="s">
        <v>265</v>
      </c>
      <c r="M8" s="1254" t="s">
        <v>265</v>
      </c>
      <c r="N8" s="1269" t="s">
        <v>265</v>
      </c>
      <c r="O8" s="51" t="s">
        <v>265</v>
      </c>
      <c r="P8" s="1254" t="s">
        <v>265</v>
      </c>
    </row>
    <row r="9" spans="1:16" s="250" customFormat="1" x14ac:dyDescent="0.25">
      <c r="A9" s="248" t="s">
        <v>1736</v>
      </c>
      <c r="B9" s="1269" t="s">
        <v>265</v>
      </c>
      <c r="C9" s="51" t="s">
        <v>265</v>
      </c>
      <c r="D9" s="1254" t="s">
        <v>265</v>
      </c>
      <c r="E9" s="1269" t="s">
        <v>265</v>
      </c>
      <c r="F9" s="51" t="s">
        <v>265</v>
      </c>
      <c r="G9" s="1254" t="s">
        <v>265</v>
      </c>
      <c r="H9" s="1269" t="s">
        <v>265</v>
      </c>
      <c r="I9" s="51" t="s">
        <v>265</v>
      </c>
      <c r="J9" s="1254" t="s">
        <v>265</v>
      </c>
      <c r="K9" s="1269" t="s">
        <v>265</v>
      </c>
      <c r="L9" s="51" t="s">
        <v>265</v>
      </c>
      <c r="M9" s="1254" t="s">
        <v>265</v>
      </c>
      <c r="N9" s="1269" t="s">
        <v>265</v>
      </c>
      <c r="O9" s="51" t="s">
        <v>265</v>
      </c>
      <c r="P9" s="1254" t="s">
        <v>265</v>
      </c>
    </row>
    <row r="10" spans="1:16" s="250" customFormat="1" x14ac:dyDescent="0.25">
      <c r="A10" s="248" t="s">
        <v>1737</v>
      </c>
      <c r="B10" s="1269">
        <v>540</v>
      </c>
      <c r="C10" s="51">
        <v>176</v>
      </c>
      <c r="D10" s="1254">
        <v>364</v>
      </c>
      <c r="E10" s="1269">
        <v>878</v>
      </c>
      <c r="F10" s="51">
        <v>215</v>
      </c>
      <c r="G10" s="1254">
        <v>663</v>
      </c>
      <c r="H10" s="1269">
        <v>16</v>
      </c>
      <c r="I10" s="51">
        <v>6</v>
      </c>
      <c r="J10" s="1254">
        <v>10</v>
      </c>
      <c r="K10" s="1269">
        <v>324</v>
      </c>
      <c r="L10" s="51">
        <v>299</v>
      </c>
      <c r="M10" s="1254">
        <v>25</v>
      </c>
      <c r="N10" s="1269">
        <v>362</v>
      </c>
      <c r="O10" s="138">
        <v>189</v>
      </c>
      <c r="P10" s="1271">
        <v>173</v>
      </c>
    </row>
    <row r="11" spans="1:16" x14ac:dyDescent="0.25">
      <c r="A11" s="248" t="s">
        <v>1738</v>
      </c>
      <c r="B11" s="1269">
        <v>13854</v>
      </c>
      <c r="C11" s="51">
        <v>10884</v>
      </c>
      <c r="D11" s="1254">
        <v>2970</v>
      </c>
      <c r="E11" s="1269">
        <v>11729</v>
      </c>
      <c r="F11" s="51">
        <v>8570</v>
      </c>
      <c r="G11" s="1254">
        <v>3159</v>
      </c>
      <c r="H11" s="1269">
        <v>4823</v>
      </c>
      <c r="I11" s="51">
        <v>4038</v>
      </c>
      <c r="J11" s="1254">
        <v>785</v>
      </c>
      <c r="K11" s="1269">
        <v>4824</v>
      </c>
      <c r="L11" s="51">
        <v>4747</v>
      </c>
      <c r="M11" s="1254">
        <v>77</v>
      </c>
      <c r="N11" s="1269">
        <v>8481</v>
      </c>
      <c r="O11" s="138">
        <v>7730</v>
      </c>
      <c r="P11" s="1271">
        <v>751</v>
      </c>
    </row>
    <row r="12" spans="1:16" x14ac:dyDescent="0.25">
      <c r="A12" s="248" t="s">
        <v>1739</v>
      </c>
      <c r="B12" s="1269">
        <v>443</v>
      </c>
      <c r="C12" s="51">
        <v>137</v>
      </c>
      <c r="D12" s="1254">
        <v>306</v>
      </c>
      <c r="E12" s="1269">
        <v>753</v>
      </c>
      <c r="F12" s="51">
        <v>157</v>
      </c>
      <c r="G12" s="1254">
        <v>596</v>
      </c>
      <c r="H12" s="1269">
        <v>62</v>
      </c>
      <c r="I12" s="51">
        <v>19</v>
      </c>
      <c r="J12" s="1254">
        <v>43</v>
      </c>
      <c r="K12" s="1269">
        <v>258</v>
      </c>
      <c r="L12" s="51">
        <v>240</v>
      </c>
      <c r="M12" s="1254">
        <v>18</v>
      </c>
      <c r="N12" s="1269">
        <v>334</v>
      </c>
      <c r="O12" s="138">
        <v>246</v>
      </c>
      <c r="P12" s="1271">
        <v>88</v>
      </c>
    </row>
    <row r="13" spans="1:16" s="250" customFormat="1" x14ac:dyDescent="0.25">
      <c r="A13" s="580" t="s">
        <v>10</v>
      </c>
      <c r="B13" s="1269">
        <v>19595</v>
      </c>
      <c r="C13" s="49">
        <v>17646</v>
      </c>
      <c r="D13" s="1270">
        <v>1949</v>
      </c>
      <c r="E13" s="1269">
        <v>12179</v>
      </c>
      <c r="F13" s="49">
        <v>10074</v>
      </c>
      <c r="G13" s="49">
        <v>2105</v>
      </c>
      <c r="H13" s="1269">
        <v>2688</v>
      </c>
      <c r="I13" s="49">
        <v>2058</v>
      </c>
      <c r="J13" s="49">
        <v>630</v>
      </c>
      <c r="K13" s="1269">
        <v>3215</v>
      </c>
      <c r="L13" s="49">
        <v>3188</v>
      </c>
      <c r="M13" s="49">
        <v>27</v>
      </c>
      <c r="N13" s="1269">
        <v>4303</v>
      </c>
      <c r="O13" s="49">
        <v>4043</v>
      </c>
      <c r="P13" s="1270">
        <v>260</v>
      </c>
    </row>
    <row r="14" spans="1:16" x14ac:dyDescent="0.25">
      <c r="A14" s="248" t="s">
        <v>1740</v>
      </c>
      <c r="B14" s="1269">
        <v>548</v>
      </c>
      <c r="C14" s="51">
        <v>476</v>
      </c>
      <c r="D14" s="1254">
        <v>72</v>
      </c>
      <c r="E14" s="1269">
        <v>422</v>
      </c>
      <c r="F14" s="51">
        <v>361</v>
      </c>
      <c r="G14" s="1254">
        <v>61</v>
      </c>
      <c r="H14" s="1269">
        <v>76</v>
      </c>
      <c r="I14" s="51">
        <v>72</v>
      </c>
      <c r="J14" s="1254">
        <v>4</v>
      </c>
      <c r="K14" s="1269">
        <v>0</v>
      </c>
      <c r="L14" s="51">
        <v>0</v>
      </c>
      <c r="M14" s="1254">
        <v>0</v>
      </c>
      <c r="N14" s="1269">
        <v>22</v>
      </c>
      <c r="O14" s="138">
        <v>12</v>
      </c>
      <c r="P14" s="1271">
        <v>10</v>
      </c>
    </row>
    <row r="15" spans="1:16" x14ac:dyDescent="0.25">
      <c r="A15" s="248" t="s">
        <v>1741</v>
      </c>
      <c r="B15" s="1269">
        <v>19047</v>
      </c>
      <c r="C15" s="51">
        <v>17170</v>
      </c>
      <c r="D15" s="1254">
        <v>1877</v>
      </c>
      <c r="E15" s="1269">
        <v>11757</v>
      </c>
      <c r="F15" s="51">
        <v>9713</v>
      </c>
      <c r="G15" s="1254">
        <v>2044</v>
      </c>
      <c r="H15" s="1269">
        <v>2612</v>
      </c>
      <c r="I15" s="51">
        <v>1986</v>
      </c>
      <c r="J15" s="1254">
        <v>626</v>
      </c>
      <c r="K15" s="1269">
        <v>3215</v>
      </c>
      <c r="L15" s="51">
        <v>3188</v>
      </c>
      <c r="M15" s="1254">
        <v>27</v>
      </c>
      <c r="N15" s="1269">
        <v>4281</v>
      </c>
      <c r="O15" s="138">
        <v>4031</v>
      </c>
      <c r="P15" s="1271">
        <v>250</v>
      </c>
    </row>
    <row r="16" spans="1:16" s="250" customFormat="1" x14ac:dyDescent="0.25">
      <c r="A16" s="580" t="s">
        <v>11</v>
      </c>
      <c r="B16" s="1269">
        <v>803224</v>
      </c>
      <c r="C16" s="49">
        <v>441447</v>
      </c>
      <c r="D16" s="49">
        <v>361777</v>
      </c>
      <c r="E16" s="1269">
        <v>711335</v>
      </c>
      <c r="F16" s="49">
        <v>339458</v>
      </c>
      <c r="G16" s="49">
        <v>371877</v>
      </c>
      <c r="H16" s="1269">
        <v>125988</v>
      </c>
      <c r="I16" s="49">
        <v>65206</v>
      </c>
      <c r="J16" s="49">
        <v>60782</v>
      </c>
      <c r="K16" s="1269">
        <v>95424</v>
      </c>
      <c r="L16" s="49">
        <v>94453</v>
      </c>
      <c r="M16" s="49">
        <v>971</v>
      </c>
      <c r="N16" s="1269">
        <v>96375</v>
      </c>
      <c r="O16" s="49">
        <v>94378</v>
      </c>
      <c r="P16" s="1270">
        <v>1997</v>
      </c>
    </row>
    <row r="17" spans="1:16" s="250" customFormat="1" x14ac:dyDescent="0.25">
      <c r="A17" s="248" t="s">
        <v>1742</v>
      </c>
      <c r="B17" s="1269">
        <v>172915</v>
      </c>
      <c r="C17" s="51">
        <v>169213</v>
      </c>
      <c r="D17" s="1254">
        <v>3702</v>
      </c>
      <c r="E17" s="1269">
        <v>143170</v>
      </c>
      <c r="F17" s="51">
        <v>139077</v>
      </c>
      <c r="G17" s="1254">
        <v>4093</v>
      </c>
      <c r="H17" s="1269">
        <v>34377</v>
      </c>
      <c r="I17" s="51">
        <v>33911</v>
      </c>
      <c r="J17" s="1254">
        <v>466</v>
      </c>
      <c r="K17" s="1269">
        <v>89912</v>
      </c>
      <c r="L17" s="51">
        <v>89061</v>
      </c>
      <c r="M17" s="1254">
        <v>851</v>
      </c>
      <c r="N17" s="1269">
        <v>93429</v>
      </c>
      <c r="O17" s="138">
        <v>91625</v>
      </c>
      <c r="P17" s="1271">
        <v>1804</v>
      </c>
    </row>
    <row r="18" spans="1:16" s="250" customFormat="1" x14ac:dyDescent="0.25">
      <c r="A18" s="248" t="s">
        <v>1743</v>
      </c>
      <c r="B18" s="1269" t="s">
        <v>265</v>
      </c>
      <c r="C18" s="51" t="s">
        <v>265</v>
      </c>
      <c r="D18" s="1254" t="s">
        <v>265</v>
      </c>
      <c r="E18" s="1269" t="s">
        <v>265</v>
      </c>
      <c r="F18" s="51" t="s">
        <v>265</v>
      </c>
      <c r="G18" s="1254" t="s">
        <v>265</v>
      </c>
      <c r="H18" s="1269" t="s">
        <v>265</v>
      </c>
      <c r="I18" s="51" t="s">
        <v>265</v>
      </c>
      <c r="J18" s="1254" t="s">
        <v>265</v>
      </c>
      <c r="K18" s="1269" t="s">
        <v>265</v>
      </c>
      <c r="L18" s="51" t="s">
        <v>265</v>
      </c>
      <c r="M18" s="1254" t="s">
        <v>265</v>
      </c>
      <c r="N18" s="1269" t="s">
        <v>265</v>
      </c>
      <c r="O18" s="51" t="s">
        <v>265</v>
      </c>
      <c r="P18" s="1254" t="s">
        <v>265</v>
      </c>
    </row>
    <row r="19" spans="1:16" x14ac:dyDescent="0.25">
      <c r="A19" s="248" t="s">
        <v>1744</v>
      </c>
      <c r="B19" s="1269" t="s">
        <v>265</v>
      </c>
      <c r="C19" s="51" t="s">
        <v>265</v>
      </c>
      <c r="D19" s="1254" t="s">
        <v>265</v>
      </c>
      <c r="E19" s="1269" t="s">
        <v>265</v>
      </c>
      <c r="F19" s="51" t="s">
        <v>265</v>
      </c>
      <c r="G19" s="1254" t="s">
        <v>265</v>
      </c>
      <c r="H19" s="1269" t="s">
        <v>265</v>
      </c>
      <c r="I19" s="51" t="s">
        <v>265</v>
      </c>
      <c r="J19" s="1254" t="s">
        <v>265</v>
      </c>
      <c r="K19" s="1269" t="s">
        <v>265</v>
      </c>
      <c r="L19" s="51" t="s">
        <v>265</v>
      </c>
      <c r="M19" s="1254" t="s">
        <v>265</v>
      </c>
      <c r="N19" s="1269" t="s">
        <v>265</v>
      </c>
      <c r="O19" s="51" t="s">
        <v>265</v>
      </c>
      <c r="P19" s="1254" t="s">
        <v>265</v>
      </c>
    </row>
    <row r="20" spans="1:16" x14ac:dyDescent="0.25">
      <c r="A20" s="248" t="s">
        <v>1745</v>
      </c>
      <c r="B20" s="1269">
        <v>3155</v>
      </c>
      <c r="C20" s="51">
        <v>3086</v>
      </c>
      <c r="D20" s="1254">
        <v>69</v>
      </c>
      <c r="E20" s="1269">
        <v>2399</v>
      </c>
      <c r="F20" s="51">
        <v>2352</v>
      </c>
      <c r="G20" s="1254">
        <v>47</v>
      </c>
      <c r="H20" s="1269">
        <v>531</v>
      </c>
      <c r="I20" s="51">
        <v>522</v>
      </c>
      <c r="J20" s="1254">
        <v>9</v>
      </c>
      <c r="K20" s="1269">
        <v>1022</v>
      </c>
      <c r="L20" s="51">
        <v>1022</v>
      </c>
      <c r="M20" s="1254">
        <v>0</v>
      </c>
      <c r="N20" s="1269">
        <v>1284</v>
      </c>
      <c r="O20" s="138">
        <v>1270</v>
      </c>
      <c r="P20" s="1271">
        <v>14</v>
      </c>
    </row>
    <row r="21" spans="1:16" x14ac:dyDescent="0.25">
      <c r="A21" s="248" t="s">
        <v>1746</v>
      </c>
      <c r="B21" s="1269" t="s">
        <v>265</v>
      </c>
      <c r="C21" s="51" t="s">
        <v>265</v>
      </c>
      <c r="D21" s="1254" t="s">
        <v>265</v>
      </c>
      <c r="E21" s="1269" t="s">
        <v>265</v>
      </c>
      <c r="F21" s="51" t="s">
        <v>265</v>
      </c>
      <c r="G21" s="1254" t="s">
        <v>265</v>
      </c>
      <c r="H21" s="1269" t="s">
        <v>265</v>
      </c>
      <c r="I21" s="51" t="s">
        <v>265</v>
      </c>
      <c r="J21" s="1254" t="s">
        <v>265</v>
      </c>
      <c r="K21" s="1269" t="s">
        <v>265</v>
      </c>
      <c r="L21" s="51" t="s">
        <v>265</v>
      </c>
      <c r="M21" s="1254" t="s">
        <v>265</v>
      </c>
      <c r="N21" s="1269" t="s">
        <v>265</v>
      </c>
      <c r="O21" s="51" t="s">
        <v>265</v>
      </c>
      <c r="P21" s="1254" t="s">
        <v>265</v>
      </c>
    </row>
    <row r="22" spans="1:16" x14ac:dyDescent="0.25">
      <c r="A22" s="248" t="s">
        <v>1747</v>
      </c>
      <c r="B22" s="1269">
        <v>627154</v>
      </c>
      <c r="C22" s="51">
        <v>269148</v>
      </c>
      <c r="D22" s="1254">
        <v>358006</v>
      </c>
      <c r="E22" s="1269">
        <v>565766</v>
      </c>
      <c r="F22" s="51">
        <v>198029</v>
      </c>
      <c r="G22" s="1254">
        <v>367737</v>
      </c>
      <c r="H22" s="1269">
        <v>91080</v>
      </c>
      <c r="I22" s="51">
        <v>30773</v>
      </c>
      <c r="J22" s="1254">
        <v>60307</v>
      </c>
      <c r="K22" s="1269">
        <v>4490</v>
      </c>
      <c r="L22" s="51">
        <v>4370</v>
      </c>
      <c r="M22" s="1254">
        <v>120</v>
      </c>
      <c r="N22" s="1269">
        <v>1662</v>
      </c>
      <c r="O22" s="138">
        <v>1483</v>
      </c>
      <c r="P22" s="1271">
        <v>179</v>
      </c>
    </row>
    <row r="23" spans="1:16" s="250" customFormat="1" x14ac:dyDescent="0.25">
      <c r="A23" s="580" t="s">
        <v>12</v>
      </c>
      <c r="B23" s="1269">
        <v>20699</v>
      </c>
      <c r="C23" s="49">
        <v>18580</v>
      </c>
      <c r="D23" s="49">
        <v>2119</v>
      </c>
      <c r="E23" s="1269">
        <v>21752</v>
      </c>
      <c r="F23" s="49">
        <v>19187</v>
      </c>
      <c r="G23" s="49">
        <v>2565</v>
      </c>
      <c r="H23" s="1269">
        <v>12760</v>
      </c>
      <c r="I23" s="49">
        <v>11986</v>
      </c>
      <c r="J23" s="49">
        <v>774</v>
      </c>
      <c r="K23" s="1269">
        <v>17860</v>
      </c>
      <c r="L23" s="49">
        <v>17645</v>
      </c>
      <c r="M23" s="49">
        <v>215</v>
      </c>
      <c r="N23" s="1269">
        <v>33136</v>
      </c>
      <c r="O23" s="49">
        <v>32025</v>
      </c>
      <c r="P23" s="1270">
        <v>1111</v>
      </c>
    </row>
    <row r="24" spans="1:16" s="250" customFormat="1" x14ac:dyDescent="0.25">
      <c r="A24" s="248" t="s">
        <v>1748</v>
      </c>
      <c r="B24" s="1269">
        <v>4332</v>
      </c>
      <c r="C24" s="51">
        <v>4220</v>
      </c>
      <c r="D24" s="1254">
        <v>112</v>
      </c>
      <c r="E24" s="1269">
        <v>5470</v>
      </c>
      <c r="F24" s="51">
        <v>5298</v>
      </c>
      <c r="G24" s="1254">
        <v>172</v>
      </c>
      <c r="H24" s="1269">
        <v>4245</v>
      </c>
      <c r="I24" s="51">
        <v>4226</v>
      </c>
      <c r="J24" s="1254">
        <v>19</v>
      </c>
      <c r="K24" s="1269">
        <v>4420</v>
      </c>
      <c r="L24" s="51">
        <v>4401</v>
      </c>
      <c r="M24" s="1254">
        <v>19</v>
      </c>
      <c r="N24" s="1269">
        <v>16400</v>
      </c>
      <c r="O24" s="138">
        <v>16238</v>
      </c>
      <c r="P24" s="1271">
        <v>162</v>
      </c>
    </row>
    <row r="25" spans="1:16" s="250" customFormat="1" x14ac:dyDescent="0.25">
      <c r="A25" s="248" t="s">
        <v>1749</v>
      </c>
      <c r="B25" s="1269">
        <v>1492</v>
      </c>
      <c r="C25" s="51">
        <v>828</v>
      </c>
      <c r="D25" s="1254">
        <v>664</v>
      </c>
      <c r="E25" s="1269">
        <v>1146</v>
      </c>
      <c r="F25" s="51">
        <v>649</v>
      </c>
      <c r="G25" s="1254">
        <v>497</v>
      </c>
      <c r="H25" s="1269">
        <v>671</v>
      </c>
      <c r="I25" s="51">
        <v>486</v>
      </c>
      <c r="J25" s="1254">
        <v>185</v>
      </c>
      <c r="K25" s="1269">
        <v>1907</v>
      </c>
      <c r="L25" s="51">
        <v>1803</v>
      </c>
      <c r="M25" s="1254">
        <v>104</v>
      </c>
      <c r="N25" s="1269">
        <v>1429</v>
      </c>
      <c r="O25" s="138">
        <v>1128</v>
      </c>
      <c r="P25" s="1271">
        <v>301</v>
      </c>
    </row>
    <row r="26" spans="1:16" x14ac:dyDescent="0.25">
      <c r="A26" s="248" t="s">
        <v>1750</v>
      </c>
      <c r="B26" s="1269">
        <v>14875</v>
      </c>
      <c r="C26" s="51">
        <v>13532</v>
      </c>
      <c r="D26" s="1254">
        <v>1343</v>
      </c>
      <c r="E26" s="1269">
        <v>15136</v>
      </c>
      <c r="F26" s="51">
        <v>13240</v>
      </c>
      <c r="G26" s="1254">
        <v>1896</v>
      </c>
      <c r="H26" s="1269">
        <v>7844</v>
      </c>
      <c r="I26" s="51">
        <v>7274</v>
      </c>
      <c r="J26" s="1254">
        <v>570</v>
      </c>
      <c r="K26" s="1269">
        <v>2681</v>
      </c>
      <c r="L26" s="51">
        <v>2659</v>
      </c>
      <c r="M26" s="1254">
        <v>22</v>
      </c>
      <c r="N26" s="1269">
        <v>12392</v>
      </c>
      <c r="O26" s="138">
        <v>12001</v>
      </c>
      <c r="P26" s="1271">
        <v>391</v>
      </c>
    </row>
    <row r="27" spans="1:16" ht="11.25" x14ac:dyDescent="0.25">
      <c r="A27" s="248" t="s">
        <v>1751</v>
      </c>
      <c r="B27" s="1269" t="s">
        <v>265</v>
      </c>
      <c r="C27" s="51" t="s">
        <v>265</v>
      </c>
      <c r="D27" s="1254" t="s">
        <v>265</v>
      </c>
      <c r="E27" s="1269" t="s">
        <v>265</v>
      </c>
      <c r="F27" s="51" t="s">
        <v>265</v>
      </c>
      <c r="G27" s="1254" t="s">
        <v>265</v>
      </c>
      <c r="H27" s="1269" t="s">
        <v>265</v>
      </c>
      <c r="I27" s="51" t="s">
        <v>265</v>
      </c>
      <c r="J27" s="1254" t="s">
        <v>265</v>
      </c>
      <c r="K27" s="1269">
        <v>8852</v>
      </c>
      <c r="L27" s="51">
        <v>8782</v>
      </c>
      <c r="M27" s="1254">
        <v>70</v>
      </c>
      <c r="N27" s="1269">
        <v>2915</v>
      </c>
      <c r="O27" s="138">
        <v>2658</v>
      </c>
      <c r="P27" s="1271">
        <v>257</v>
      </c>
    </row>
    <row r="28" spans="1:16" s="250" customFormat="1" x14ac:dyDescent="0.25">
      <c r="A28" s="580" t="s">
        <v>13</v>
      </c>
      <c r="B28" s="1269">
        <v>103473</v>
      </c>
      <c r="C28" s="49">
        <v>94708</v>
      </c>
      <c r="D28" s="49">
        <v>8765</v>
      </c>
      <c r="E28" s="1269">
        <v>96745</v>
      </c>
      <c r="F28" s="49">
        <v>89056</v>
      </c>
      <c r="G28" s="49">
        <v>7689</v>
      </c>
      <c r="H28" s="1269">
        <v>42574</v>
      </c>
      <c r="I28" s="49">
        <v>40870</v>
      </c>
      <c r="J28" s="49">
        <v>1704</v>
      </c>
      <c r="K28" s="1269">
        <v>20925</v>
      </c>
      <c r="L28" s="49">
        <v>20850</v>
      </c>
      <c r="M28" s="49">
        <v>75</v>
      </c>
      <c r="N28" s="1269">
        <v>35009</v>
      </c>
      <c r="O28" s="49">
        <v>33615</v>
      </c>
      <c r="P28" s="1270">
        <v>1394</v>
      </c>
    </row>
    <row r="29" spans="1:16" s="250" customFormat="1" x14ac:dyDescent="0.25">
      <c r="A29" s="248" t="s">
        <v>1752</v>
      </c>
      <c r="B29" s="1269">
        <v>7266</v>
      </c>
      <c r="C29" s="51">
        <v>7114</v>
      </c>
      <c r="D29" s="1254">
        <v>152</v>
      </c>
      <c r="E29" s="1269">
        <v>7850</v>
      </c>
      <c r="F29" s="51">
        <v>7694</v>
      </c>
      <c r="G29" s="1254">
        <v>156</v>
      </c>
      <c r="H29" s="1269">
        <v>2030</v>
      </c>
      <c r="I29" s="51">
        <v>1996</v>
      </c>
      <c r="J29" s="1254">
        <v>34</v>
      </c>
      <c r="K29" s="1269">
        <v>2280</v>
      </c>
      <c r="L29" s="51">
        <v>2278</v>
      </c>
      <c r="M29" s="1254">
        <v>2</v>
      </c>
      <c r="N29" s="1269">
        <v>5908</v>
      </c>
      <c r="O29" s="138">
        <v>5861</v>
      </c>
      <c r="P29" s="1271">
        <v>47</v>
      </c>
    </row>
    <row r="30" spans="1:16" x14ac:dyDescent="0.25">
      <c r="A30" s="248" t="s">
        <v>1753</v>
      </c>
      <c r="B30" s="1269">
        <v>32591</v>
      </c>
      <c r="C30" s="51">
        <v>31884</v>
      </c>
      <c r="D30" s="1254">
        <v>707</v>
      </c>
      <c r="E30" s="1269">
        <v>29404</v>
      </c>
      <c r="F30" s="51">
        <v>28155</v>
      </c>
      <c r="G30" s="1254">
        <v>1249</v>
      </c>
      <c r="H30" s="1269">
        <v>7950</v>
      </c>
      <c r="I30" s="51">
        <v>7810</v>
      </c>
      <c r="J30" s="1254">
        <v>140</v>
      </c>
      <c r="K30" s="1269">
        <v>13717</v>
      </c>
      <c r="L30" s="51">
        <v>13663</v>
      </c>
      <c r="M30" s="1254">
        <v>54</v>
      </c>
      <c r="N30" s="1269">
        <v>15149</v>
      </c>
      <c r="O30" s="138">
        <v>14885</v>
      </c>
      <c r="P30" s="1271">
        <v>264</v>
      </c>
    </row>
    <row r="31" spans="1:16" x14ac:dyDescent="0.25">
      <c r="A31" s="248" t="s">
        <v>1754</v>
      </c>
      <c r="B31" s="1269">
        <v>2698</v>
      </c>
      <c r="C31" s="51">
        <v>2544</v>
      </c>
      <c r="D31" s="1254">
        <v>154</v>
      </c>
      <c r="E31" s="1269">
        <v>3410</v>
      </c>
      <c r="F31" s="51">
        <v>3123</v>
      </c>
      <c r="G31" s="1254">
        <v>287</v>
      </c>
      <c r="H31" s="1269">
        <v>517</v>
      </c>
      <c r="I31" s="51">
        <v>471</v>
      </c>
      <c r="J31" s="1254">
        <v>46</v>
      </c>
      <c r="K31" s="1269">
        <v>0</v>
      </c>
      <c r="L31" s="51">
        <v>0</v>
      </c>
      <c r="M31" s="1254">
        <v>0</v>
      </c>
      <c r="N31" s="1269">
        <v>1682</v>
      </c>
      <c r="O31" s="138">
        <v>1636</v>
      </c>
      <c r="P31" s="1271">
        <v>46</v>
      </c>
    </row>
    <row r="32" spans="1:16" ht="11.25" x14ac:dyDescent="0.25">
      <c r="A32" s="248" t="s">
        <v>1751</v>
      </c>
      <c r="B32" s="1269">
        <v>60918</v>
      </c>
      <c r="C32" s="51">
        <v>53166</v>
      </c>
      <c r="D32" s="1254">
        <v>7752</v>
      </c>
      <c r="E32" s="1269">
        <v>56081</v>
      </c>
      <c r="F32" s="51">
        <v>50084</v>
      </c>
      <c r="G32" s="1254">
        <v>5997</v>
      </c>
      <c r="H32" s="1269">
        <v>32077</v>
      </c>
      <c r="I32" s="51">
        <v>30593</v>
      </c>
      <c r="J32" s="1254">
        <v>1484</v>
      </c>
      <c r="K32" s="1269">
        <v>4928</v>
      </c>
      <c r="L32" s="51">
        <v>4909</v>
      </c>
      <c r="M32" s="1254">
        <v>19</v>
      </c>
      <c r="N32" s="1269">
        <v>12270</v>
      </c>
      <c r="O32" s="138">
        <v>11233</v>
      </c>
      <c r="P32" s="1271">
        <v>1037</v>
      </c>
    </row>
    <row r="33" spans="1:16" s="250" customFormat="1" x14ac:dyDescent="0.25">
      <c r="A33" s="580" t="s">
        <v>14</v>
      </c>
      <c r="B33" s="1269">
        <v>103653</v>
      </c>
      <c r="C33" s="49">
        <v>99488</v>
      </c>
      <c r="D33" s="49">
        <v>4165</v>
      </c>
      <c r="E33" s="1269">
        <v>83498</v>
      </c>
      <c r="F33" s="49">
        <v>79426</v>
      </c>
      <c r="G33" s="49">
        <v>4072</v>
      </c>
      <c r="H33" s="1269">
        <v>17522</v>
      </c>
      <c r="I33" s="49">
        <v>16600</v>
      </c>
      <c r="J33" s="49">
        <v>922</v>
      </c>
      <c r="K33" s="1269">
        <v>41398</v>
      </c>
      <c r="L33" s="49">
        <v>40696</v>
      </c>
      <c r="M33" s="49">
        <v>702</v>
      </c>
      <c r="N33" s="1269">
        <v>43637</v>
      </c>
      <c r="O33" s="49">
        <v>42659</v>
      </c>
      <c r="P33" s="1270">
        <v>978</v>
      </c>
    </row>
    <row r="34" spans="1:16" s="250" customFormat="1" x14ac:dyDescent="0.25">
      <c r="A34" s="248" t="s">
        <v>1755</v>
      </c>
      <c r="B34" s="1269" t="s">
        <v>265</v>
      </c>
      <c r="C34" s="51" t="s">
        <v>265</v>
      </c>
      <c r="D34" s="1254" t="s">
        <v>265</v>
      </c>
      <c r="E34" s="1269" t="s">
        <v>265</v>
      </c>
      <c r="F34" s="51" t="s">
        <v>265</v>
      </c>
      <c r="G34" s="1254" t="s">
        <v>265</v>
      </c>
      <c r="H34" s="1269" t="s">
        <v>265</v>
      </c>
      <c r="I34" s="51" t="s">
        <v>265</v>
      </c>
      <c r="J34" s="1254" t="s">
        <v>265</v>
      </c>
      <c r="K34" s="1269" t="s">
        <v>265</v>
      </c>
      <c r="L34" s="51" t="s">
        <v>265</v>
      </c>
      <c r="M34" s="1254" t="s">
        <v>265</v>
      </c>
      <c r="N34" s="1269" t="s">
        <v>265</v>
      </c>
      <c r="O34" s="51" t="s">
        <v>265</v>
      </c>
      <c r="P34" s="1254" t="s">
        <v>265</v>
      </c>
    </row>
    <row r="35" spans="1:16" s="250" customFormat="1" x14ac:dyDescent="0.25">
      <c r="A35" s="248" t="s">
        <v>1756</v>
      </c>
      <c r="B35" s="1269">
        <v>4268</v>
      </c>
      <c r="C35" s="51">
        <v>3838</v>
      </c>
      <c r="D35" s="1254">
        <v>430</v>
      </c>
      <c r="E35" s="1269">
        <v>3619</v>
      </c>
      <c r="F35" s="51">
        <v>3158</v>
      </c>
      <c r="G35" s="1254">
        <v>461</v>
      </c>
      <c r="H35" s="1269">
        <v>2998</v>
      </c>
      <c r="I35" s="51">
        <v>2639</v>
      </c>
      <c r="J35" s="1254">
        <v>359</v>
      </c>
      <c r="K35" s="1269">
        <v>2695</v>
      </c>
      <c r="L35" s="51">
        <v>2695</v>
      </c>
      <c r="M35" s="1254">
        <v>0</v>
      </c>
      <c r="N35" s="1269">
        <v>1502</v>
      </c>
      <c r="O35" s="138">
        <v>1398</v>
      </c>
      <c r="P35" s="1271">
        <v>104</v>
      </c>
    </row>
    <row r="36" spans="1:16" x14ac:dyDescent="0.25">
      <c r="A36" s="248" t="s">
        <v>1757</v>
      </c>
      <c r="B36" s="1269">
        <v>51676</v>
      </c>
      <c r="C36" s="51">
        <v>49841</v>
      </c>
      <c r="D36" s="1254">
        <v>1835</v>
      </c>
      <c r="E36" s="1269">
        <v>49756</v>
      </c>
      <c r="F36" s="51">
        <v>47664</v>
      </c>
      <c r="G36" s="1254">
        <v>2092</v>
      </c>
      <c r="H36" s="1269">
        <v>11820</v>
      </c>
      <c r="I36" s="51">
        <v>11383</v>
      </c>
      <c r="J36" s="1254">
        <v>437</v>
      </c>
      <c r="K36" s="1269">
        <v>27618</v>
      </c>
      <c r="L36" s="51">
        <v>27512</v>
      </c>
      <c r="M36" s="1254">
        <v>106</v>
      </c>
      <c r="N36" s="1269">
        <v>39622</v>
      </c>
      <c r="O36" s="138">
        <v>38752</v>
      </c>
      <c r="P36" s="1271">
        <v>870</v>
      </c>
    </row>
    <row r="37" spans="1:16" x14ac:dyDescent="0.25">
      <c r="A37" s="248" t="s">
        <v>1758</v>
      </c>
      <c r="B37" s="1269" t="s">
        <v>265</v>
      </c>
      <c r="C37" s="51" t="s">
        <v>265</v>
      </c>
      <c r="D37" s="1254" t="s">
        <v>265</v>
      </c>
      <c r="E37" s="1269" t="s">
        <v>265</v>
      </c>
      <c r="F37" s="51" t="s">
        <v>265</v>
      </c>
      <c r="G37" s="1254" t="s">
        <v>265</v>
      </c>
      <c r="H37" s="1269" t="s">
        <v>265</v>
      </c>
      <c r="I37" s="51" t="s">
        <v>265</v>
      </c>
      <c r="J37" s="1254" t="s">
        <v>265</v>
      </c>
      <c r="K37" s="1269" t="s">
        <v>265</v>
      </c>
      <c r="L37" s="51" t="s">
        <v>265</v>
      </c>
      <c r="M37" s="1254" t="s">
        <v>265</v>
      </c>
      <c r="N37" s="1269" t="s">
        <v>265</v>
      </c>
      <c r="O37" s="51" t="s">
        <v>265</v>
      </c>
      <c r="P37" s="1254" t="s">
        <v>265</v>
      </c>
    </row>
    <row r="38" spans="1:16" x14ac:dyDescent="0.25">
      <c r="A38" s="248" t="s">
        <v>1759</v>
      </c>
      <c r="B38" s="1269">
        <v>1873</v>
      </c>
      <c r="C38" s="51">
        <v>1869</v>
      </c>
      <c r="D38" s="1254">
        <v>4</v>
      </c>
      <c r="E38" s="1269">
        <v>1260</v>
      </c>
      <c r="F38" s="51">
        <v>1235</v>
      </c>
      <c r="G38" s="1254">
        <v>25</v>
      </c>
      <c r="H38" s="1269">
        <v>437</v>
      </c>
      <c r="I38" s="51">
        <v>431</v>
      </c>
      <c r="J38" s="1254">
        <v>6</v>
      </c>
      <c r="K38" s="1269">
        <v>1280</v>
      </c>
      <c r="L38" s="51">
        <v>1276</v>
      </c>
      <c r="M38" s="1254">
        <v>4</v>
      </c>
      <c r="N38" s="1269">
        <v>1136</v>
      </c>
      <c r="O38" s="138">
        <v>1136</v>
      </c>
      <c r="P38" s="1271">
        <v>0</v>
      </c>
    </row>
    <row r="39" spans="1:16" x14ac:dyDescent="0.25">
      <c r="A39" s="248" t="s">
        <v>1760</v>
      </c>
      <c r="B39" s="1269">
        <v>45836</v>
      </c>
      <c r="C39" s="51">
        <v>43940</v>
      </c>
      <c r="D39" s="1254">
        <v>1896</v>
      </c>
      <c r="E39" s="1269">
        <v>28863</v>
      </c>
      <c r="F39" s="51">
        <v>27369</v>
      </c>
      <c r="G39" s="1254">
        <v>1494</v>
      </c>
      <c r="H39" s="1269">
        <v>2267</v>
      </c>
      <c r="I39" s="51">
        <v>2147</v>
      </c>
      <c r="J39" s="1254">
        <v>120</v>
      </c>
      <c r="K39" s="1269">
        <v>9805</v>
      </c>
      <c r="L39" s="51">
        <v>9213</v>
      </c>
      <c r="M39" s="1254">
        <v>592</v>
      </c>
      <c r="N39" s="1269">
        <v>1377</v>
      </c>
      <c r="O39" s="138">
        <v>1373</v>
      </c>
      <c r="P39" s="1271">
        <v>4</v>
      </c>
    </row>
    <row r="40" spans="1:16" x14ac:dyDescent="0.25">
      <c r="A40" s="248" t="s">
        <v>1761</v>
      </c>
      <c r="B40" s="1269" t="s">
        <v>265</v>
      </c>
      <c r="C40" s="51" t="s">
        <v>265</v>
      </c>
      <c r="D40" s="1254" t="s">
        <v>265</v>
      </c>
      <c r="E40" s="1269" t="s">
        <v>265</v>
      </c>
      <c r="F40" s="51" t="s">
        <v>265</v>
      </c>
      <c r="G40" s="1254" t="s">
        <v>265</v>
      </c>
      <c r="H40" s="1269" t="s">
        <v>265</v>
      </c>
      <c r="I40" s="51" t="s">
        <v>265</v>
      </c>
      <c r="J40" s="1254" t="s">
        <v>265</v>
      </c>
      <c r="K40" s="1269" t="s">
        <v>265</v>
      </c>
      <c r="L40" s="51" t="s">
        <v>265</v>
      </c>
      <c r="M40" s="1254" t="s">
        <v>265</v>
      </c>
      <c r="N40" s="1269" t="s">
        <v>265</v>
      </c>
      <c r="O40" s="51" t="s">
        <v>265</v>
      </c>
      <c r="P40" s="1254" t="s">
        <v>265</v>
      </c>
    </row>
    <row r="41" spans="1:16" s="250" customFormat="1" x14ac:dyDescent="0.25">
      <c r="A41" s="580" t="s">
        <v>15</v>
      </c>
      <c r="B41" s="1269">
        <v>81843</v>
      </c>
      <c r="C41" s="49">
        <v>79660</v>
      </c>
      <c r="D41" s="49">
        <v>2183</v>
      </c>
      <c r="E41" s="1269">
        <v>73007</v>
      </c>
      <c r="F41" s="49">
        <v>70119</v>
      </c>
      <c r="G41" s="49">
        <v>2888</v>
      </c>
      <c r="H41" s="1269">
        <v>13684</v>
      </c>
      <c r="I41" s="49">
        <v>12999</v>
      </c>
      <c r="J41" s="49">
        <v>685</v>
      </c>
      <c r="K41" s="1269">
        <v>34993</v>
      </c>
      <c r="L41" s="49">
        <v>34752</v>
      </c>
      <c r="M41" s="49">
        <v>241</v>
      </c>
      <c r="N41" s="1269">
        <v>43325</v>
      </c>
      <c r="O41" s="49">
        <v>42589</v>
      </c>
      <c r="P41" s="1270">
        <v>736</v>
      </c>
    </row>
    <row r="42" spans="1:16" s="250" customFormat="1" x14ac:dyDescent="0.25">
      <c r="A42" s="248" t="s">
        <v>1762</v>
      </c>
      <c r="B42" s="1269">
        <v>13903</v>
      </c>
      <c r="C42" s="51">
        <v>11899</v>
      </c>
      <c r="D42" s="1254">
        <v>2004</v>
      </c>
      <c r="E42" s="1269">
        <v>14422</v>
      </c>
      <c r="F42" s="51">
        <v>11744</v>
      </c>
      <c r="G42" s="1254">
        <v>2678</v>
      </c>
      <c r="H42" s="1269">
        <v>3412</v>
      </c>
      <c r="I42" s="51">
        <v>2769</v>
      </c>
      <c r="J42" s="1254">
        <v>643</v>
      </c>
      <c r="K42" s="1269">
        <v>6002</v>
      </c>
      <c r="L42" s="51">
        <v>5785</v>
      </c>
      <c r="M42" s="1254">
        <v>217</v>
      </c>
      <c r="N42" s="1269">
        <v>5567</v>
      </c>
      <c r="O42" s="138">
        <v>4973</v>
      </c>
      <c r="P42" s="1271">
        <v>594</v>
      </c>
    </row>
    <row r="43" spans="1:16" x14ac:dyDescent="0.25">
      <c r="A43" s="248" t="s">
        <v>1763</v>
      </c>
      <c r="B43" s="1269">
        <v>67940</v>
      </c>
      <c r="C43" s="51">
        <v>67761</v>
      </c>
      <c r="D43" s="1254">
        <v>179</v>
      </c>
      <c r="E43" s="1269">
        <v>58585</v>
      </c>
      <c r="F43" s="51">
        <v>58375</v>
      </c>
      <c r="G43" s="1254">
        <v>210</v>
      </c>
      <c r="H43" s="1269">
        <v>10272</v>
      </c>
      <c r="I43" s="51">
        <v>10230</v>
      </c>
      <c r="J43" s="1254">
        <v>42</v>
      </c>
      <c r="K43" s="1269">
        <v>25311</v>
      </c>
      <c r="L43" s="51">
        <v>25296</v>
      </c>
      <c r="M43" s="1254">
        <v>15</v>
      </c>
      <c r="N43" s="1269">
        <v>35091</v>
      </c>
      <c r="O43" s="138">
        <v>34957</v>
      </c>
      <c r="P43" s="1271">
        <v>134</v>
      </c>
    </row>
    <row r="44" spans="1:16" x14ac:dyDescent="0.25">
      <c r="A44" s="248" t="s">
        <v>1764</v>
      </c>
      <c r="B44" s="1269" t="s">
        <v>265</v>
      </c>
      <c r="C44" s="51" t="s">
        <v>265</v>
      </c>
      <c r="D44" s="1254" t="s">
        <v>265</v>
      </c>
      <c r="E44" s="1269" t="s">
        <v>265</v>
      </c>
      <c r="F44" s="51" t="s">
        <v>265</v>
      </c>
      <c r="G44" s="1254" t="s">
        <v>265</v>
      </c>
      <c r="H44" s="1269" t="s">
        <v>265</v>
      </c>
      <c r="I44" s="51" t="s">
        <v>265</v>
      </c>
      <c r="J44" s="1254" t="s">
        <v>265</v>
      </c>
      <c r="K44" s="1269">
        <v>3680</v>
      </c>
      <c r="L44" s="51">
        <v>3671</v>
      </c>
      <c r="M44" s="1254">
        <v>9</v>
      </c>
      <c r="N44" s="1269">
        <v>2667</v>
      </c>
      <c r="O44" s="138">
        <v>2659</v>
      </c>
      <c r="P44" s="1271">
        <v>8</v>
      </c>
    </row>
    <row r="45" spans="1:16" s="250" customFormat="1" x14ac:dyDescent="0.25">
      <c r="A45" s="580" t="s">
        <v>16</v>
      </c>
      <c r="B45" s="1269">
        <v>33137</v>
      </c>
      <c r="C45" s="49">
        <v>32718</v>
      </c>
      <c r="D45" s="49">
        <v>419</v>
      </c>
      <c r="E45" s="1269">
        <v>36310</v>
      </c>
      <c r="F45" s="49">
        <v>35905</v>
      </c>
      <c r="G45" s="49">
        <v>405</v>
      </c>
      <c r="H45" s="1269">
        <v>8298</v>
      </c>
      <c r="I45" s="49">
        <v>8213</v>
      </c>
      <c r="J45" s="49">
        <v>85</v>
      </c>
      <c r="K45" s="1269">
        <v>17414</v>
      </c>
      <c r="L45" s="49">
        <v>17355</v>
      </c>
      <c r="M45" s="49">
        <v>59</v>
      </c>
      <c r="N45" s="1269">
        <v>16605</v>
      </c>
      <c r="O45" s="49">
        <v>16341</v>
      </c>
      <c r="P45" s="1270">
        <v>264</v>
      </c>
    </row>
    <row r="46" spans="1:16" x14ac:dyDescent="0.25">
      <c r="A46" s="248" t="s">
        <v>1765</v>
      </c>
      <c r="B46" s="1269" t="s">
        <v>265</v>
      </c>
      <c r="C46" s="51" t="s">
        <v>265</v>
      </c>
      <c r="D46" s="1254" t="s">
        <v>265</v>
      </c>
      <c r="E46" s="1269" t="s">
        <v>265</v>
      </c>
      <c r="F46" s="51" t="s">
        <v>265</v>
      </c>
      <c r="G46" s="1254" t="s">
        <v>265</v>
      </c>
      <c r="H46" s="1269" t="s">
        <v>265</v>
      </c>
      <c r="I46" s="51" t="s">
        <v>265</v>
      </c>
      <c r="J46" s="1254" t="s">
        <v>265</v>
      </c>
      <c r="K46" s="1269" t="s">
        <v>265</v>
      </c>
      <c r="L46" s="51" t="s">
        <v>265</v>
      </c>
      <c r="M46" s="1254" t="s">
        <v>265</v>
      </c>
      <c r="N46" s="1269" t="s">
        <v>265</v>
      </c>
      <c r="O46" s="51" t="s">
        <v>265</v>
      </c>
      <c r="P46" s="1254" t="s">
        <v>265</v>
      </c>
    </row>
    <row r="47" spans="1:16" x14ac:dyDescent="0.25">
      <c r="A47" s="248" t="s">
        <v>1766</v>
      </c>
      <c r="B47" s="1269">
        <v>32983</v>
      </c>
      <c r="C47" s="51">
        <v>32564</v>
      </c>
      <c r="D47" s="1254">
        <v>419</v>
      </c>
      <c r="E47" s="1269">
        <v>36310</v>
      </c>
      <c r="F47" s="51">
        <v>35905</v>
      </c>
      <c r="G47" s="1254">
        <v>405</v>
      </c>
      <c r="H47" s="1269">
        <v>8298</v>
      </c>
      <c r="I47" s="51">
        <v>8213</v>
      </c>
      <c r="J47" s="1254">
        <v>85</v>
      </c>
      <c r="K47" s="1269">
        <v>17414</v>
      </c>
      <c r="L47" s="51">
        <v>17355</v>
      </c>
      <c r="M47" s="1254">
        <v>59</v>
      </c>
      <c r="N47" s="1269">
        <v>16605</v>
      </c>
      <c r="O47" s="138">
        <v>16341</v>
      </c>
      <c r="P47" s="1271">
        <v>264</v>
      </c>
    </row>
    <row r="48" spans="1:16" x14ac:dyDescent="0.25">
      <c r="A48" s="248" t="s">
        <v>1767</v>
      </c>
      <c r="B48" s="1269">
        <v>154</v>
      </c>
      <c r="C48" s="51">
        <v>154</v>
      </c>
      <c r="D48" s="1254">
        <v>0</v>
      </c>
      <c r="E48" s="1269" t="s">
        <v>265</v>
      </c>
      <c r="F48" s="51" t="s">
        <v>265</v>
      </c>
      <c r="G48" s="1254" t="s">
        <v>265</v>
      </c>
      <c r="H48" s="1269" t="s">
        <v>265</v>
      </c>
      <c r="I48" s="51" t="s">
        <v>265</v>
      </c>
      <c r="J48" s="1254" t="s">
        <v>265</v>
      </c>
      <c r="K48" s="1269" t="s">
        <v>265</v>
      </c>
      <c r="L48" s="51" t="s">
        <v>265</v>
      </c>
      <c r="M48" s="1254" t="s">
        <v>265</v>
      </c>
      <c r="N48" s="1269" t="s">
        <v>265</v>
      </c>
      <c r="O48" s="51" t="s">
        <v>265</v>
      </c>
      <c r="P48" s="1254" t="s">
        <v>265</v>
      </c>
    </row>
    <row r="49" spans="1:16" s="250" customFormat="1" x14ac:dyDescent="0.25">
      <c r="A49" s="580" t="s">
        <v>17</v>
      </c>
      <c r="B49" s="1269">
        <v>156042</v>
      </c>
      <c r="C49" s="49">
        <v>149965</v>
      </c>
      <c r="D49" s="49">
        <v>6077</v>
      </c>
      <c r="E49" s="1269">
        <v>165710</v>
      </c>
      <c r="F49" s="49">
        <v>161589</v>
      </c>
      <c r="G49" s="49">
        <v>4121</v>
      </c>
      <c r="H49" s="1269">
        <v>62565</v>
      </c>
      <c r="I49" s="49">
        <v>60951</v>
      </c>
      <c r="J49" s="49">
        <v>1614</v>
      </c>
      <c r="K49" s="1269">
        <v>101143</v>
      </c>
      <c r="L49" s="49">
        <v>100065</v>
      </c>
      <c r="M49" s="49">
        <v>1078</v>
      </c>
      <c r="N49" s="1269">
        <v>137342</v>
      </c>
      <c r="O49" s="49">
        <v>134081</v>
      </c>
      <c r="P49" s="1270">
        <v>3261</v>
      </c>
    </row>
    <row r="50" spans="1:16" s="250" customFormat="1" x14ac:dyDescent="0.25">
      <c r="A50" s="248" t="s">
        <v>1768</v>
      </c>
      <c r="B50" s="1269">
        <v>22805</v>
      </c>
      <c r="C50" s="51">
        <v>21102</v>
      </c>
      <c r="D50" s="1254">
        <v>1703</v>
      </c>
      <c r="E50" s="1269">
        <v>24388</v>
      </c>
      <c r="F50" s="51">
        <v>22309</v>
      </c>
      <c r="G50" s="1254">
        <v>2079</v>
      </c>
      <c r="H50" s="1269">
        <v>7871</v>
      </c>
      <c r="I50" s="51">
        <v>7274</v>
      </c>
      <c r="J50" s="1254">
        <v>597</v>
      </c>
      <c r="K50" s="1269">
        <v>12761</v>
      </c>
      <c r="L50" s="51">
        <v>12591</v>
      </c>
      <c r="M50" s="1254">
        <v>170</v>
      </c>
      <c r="N50" s="1269">
        <v>17319</v>
      </c>
      <c r="O50" s="138">
        <v>16781</v>
      </c>
      <c r="P50" s="1271">
        <v>538</v>
      </c>
    </row>
    <row r="51" spans="1:16" x14ac:dyDescent="0.25">
      <c r="A51" s="248" t="s">
        <v>1769</v>
      </c>
      <c r="B51" s="1269">
        <v>10355</v>
      </c>
      <c r="C51" s="51">
        <v>10294</v>
      </c>
      <c r="D51" s="1254">
        <v>61</v>
      </c>
      <c r="E51" s="1269">
        <v>13277</v>
      </c>
      <c r="F51" s="51">
        <v>13236</v>
      </c>
      <c r="G51" s="1254">
        <v>41</v>
      </c>
      <c r="H51" s="1269">
        <v>5473</v>
      </c>
      <c r="I51" s="51">
        <v>5471</v>
      </c>
      <c r="J51" s="1254">
        <v>2</v>
      </c>
      <c r="K51" s="1269">
        <v>6945</v>
      </c>
      <c r="L51" s="51">
        <v>6937</v>
      </c>
      <c r="M51" s="1254">
        <v>8</v>
      </c>
      <c r="N51" s="1269">
        <v>5789</v>
      </c>
      <c r="O51" s="138">
        <v>5758</v>
      </c>
      <c r="P51" s="1271">
        <v>31</v>
      </c>
    </row>
    <row r="52" spans="1:16" x14ac:dyDescent="0.25">
      <c r="A52" s="248" t="s">
        <v>1770</v>
      </c>
      <c r="B52" s="1269">
        <v>15348</v>
      </c>
      <c r="C52" s="51">
        <v>15125</v>
      </c>
      <c r="D52" s="1254">
        <v>223</v>
      </c>
      <c r="E52" s="1269">
        <v>15297</v>
      </c>
      <c r="F52" s="51">
        <v>15189</v>
      </c>
      <c r="G52" s="1254">
        <v>108</v>
      </c>
      <c r="H52" s="1269">
        <v>4651</v>
      </c>
      <c r="I52" s="51">
        <v>4610</v>
      </c>
      <c r="J52" s="1254">
        <v>41</v>
      </c>
      <c r="K52" s="1269">
        <v>2469</v>
      </c>
      <c r="L52" s="51">
        <v>2449</v>
      </c>
      <c r="M52" s="1254">
        <v>20</v>
      </c>
      <c r="N52" s="1269">
        <v>6137</v>
      </c>
      <c r="O52" s="138">
        <v>6028</v>
      </c>
      <c r="P52" s="1271">
        <v>109</v>
      </c>
    </row>
    <row r="53" spans="1:16" x14ac:dyDescent="0.25">
      <c r="A53" s="248" t="s">
        <v>1771</v>
      </c>
      <c r="B53" s="1269">
        <v>818</v>
      </c>
      <c r="C53" s="51">
        <v>809</v>
      </c>
      <c r="D53" s="1254">
        <v>9</v>
      </c>
      <c r="E53" s="1269">
        <v>838</v>
      </c>
      <c r="F53" s="51">
        <v>835</v>
      </c>
      <c r="G53" s="1254">
        <v>3</v>
      </c>
      <c r="H53" s="1269">
        <v>980</v>
      </c>
      <c r="I53" s="51">
        <v>979</v>
      </c>
      <c r="J53" s="1254">
        <v>1</v>
      </c>
      <c r="K53" s="1269">
        <v>796</v>
      </c>
      <c r="L53" s="51">
        <v>796</v>
      </c>
      <c r="M53" s="1254">
        <v>0</v>
      </c>
      <c r="N53" s="1269">
        <v>427</v>
      </c>
      <c r="O53" s="138">
        <v>425</v>
      </c>
      <c r="P53" s="1271">
        <v>2</v>
      </c>
    </row>
    <row r="54" spans="1:16" x14ac:dyDescent="0.25">
      <c r="A54" s="248" t="s">
        <v>1772</v>
      </c>
      <c r="B54" s="1269">
        <v>394</v>
      </c>
      <c r="C54" s="51">
        <v>390</v>
      </c>
      <c r="D54" s="1254">
        <v>4</v>
      </c>
      <c r="E54" s="1269">
        <v>384</v>
      </c>
      <c r="F54" s="51">
        <v>363</v>
      </c>
      <c r="G54" s="1254">
        <v>21</v>
      </c>
      <c r="H54" s="1269">
        <v>383</v>
      </c>
      <c r="I54" s="51">
        <v>383</v>
      </c>
      <c r="J54" s="1254">
        <v>0</v>
      </c>
      <c r="K54" s="1269">
        <v>0</v>
      </c>
      <c r="L54" s="51">
        <v>0</v>
      </c>
      <c r="M54" s="1254">
        <v>0</v>
      </c>
      <c r="N54" s="1269">
        <v>68</v>
      </c>
      <c r="O54" s="138">
        <v>68</v>
      </c>
      <c r="P54" s="1271">
        <v>0</v>
      </c>
    </row>
    <row r="55" spans="1:16" x14ac:dyDescent="0.25">
      <c r="A55" s="248" t="s">
        <v>1773</v>
      </c>
      <c r="B55" s="1269">
        <v>5110</v>
      </c>
      <c r="C55" s="51">
        <v>5082</v>
      </c>
      <c r="D55" s="1254">
        <v>28</v>
      </c>
      <c r="E55" s="1269">
        <v>4313</v>
      </c>
      <c r="F55" s="51">
        <v>4288</v>
      </c>
      <c r="G55" s="1254">
        <v>25</v>
      </c>
      <c r="H55" s="1269">
        <v>3048</v>
      </c>
      <c r="I55" s="51">
        <v>3043</v>
      </c>
      <c r="J55" s="1254">
        <v>5</v>
      </c>
      <c r="K55" s="1269">
        <v>5216</v>
      </c>
      <c r="L55" s="51">
        <v>5216</v>
      </c>
      <c r="M55" s="1254">
        <v>0</v>
      </c>
      <c r="N55" s="1269">
        <v>7559</v>
      </c>
      <c r="O55" s="138">
        <v>7515</v>
      </c>
      <c r="P55" s="1271">
        <v>44</v>
      </c>
    </row>
    <row r="56" spans="1:16" x14ac:dyDescent="0.25">
      <c r="A56" s="248" t="s">
        <v>1774</v>
      </c>
      <c r="B56" s="1269">
        <v>101212</v>
      </c>
      <c r="C56" s="51">
        <v>97163</v>
      </c>
      <c r="D56" s="1254">
        <v>4049</v>
      </c>
      <c r="E56" s="1269">
        <v>107213</v>
      </c>
      <c r="F56" s="51">
        <v>105369</v>
      </c>
      <c r="G56" s="1254">
        <v>1844</v>
      </c>
      <c r="H56" s="1269">
        <v>40159</v>
      </c>
      <c r="I56" s="51">
        <v>39191</v>
      </c>
      <c r="J56" s="1254">
        <v>968</v>
      </c>
      <c r="K56" s="1269">
        <v>72956</v>
      </c>
      <c r="L56" s="51">
        <v>72076</v>
      </c>
      <c r="M56" s="1254">
        <v>880</v>
      </c>
      <c r="N56" s="1269">
        <v>100043</v>
      </c>
      <c r="O56" s="138">
        <v>97506</v>
      </c>
      <c r="P56" s="1271">
        <v>2537</v>
      </c>
    </row>
    <row r="57" spans="1:16" s="250" customFormat="1" x14ac:dyDescent="0.25">
      <c r="A57" s="580" t="s">
        <v>18</v>
      </c>
      <c r="B57" s="1269">
        <v>6732</v>
      </c>
      <c r="C57" s="49">
        <v>6710</v>
      </c>
      <c r="D57" s="49">
        <v>22</v>
      </c>
      <c r="E57" s="1269">
        <v>8101</v>
      </c>
      <c r="F57" s="49">
        <v>8092</v>
      </c>
      <c r="G57" s="49">
        <v>9</v>
      </c>
      <c r="H57" s="1269">
        <v>6951</v>
      </c>
      <c r="I57" s="49">
        <v>6950</v>
      </c>
      <c r="J57" s="49">
        <v>1</v>
      </c>
      <c r="K57" s="1269">
        <v>4139</v>
      </c>
      <c r="L57" s="49">
        <v>4139</v>
      </c>
      <c r="M57" s="49">
        <v>0</v>
      </c>
      <c r="N57" s="1269">
        <v>5563</v>
      </c>
      <c r="O57" s="49">
        <v>5560</v>
      </c>
      <c r="P57" s="1270">
        <v>3</v>
      </c>
    </row>
    <row r="58" spans="1:16" s="250" customFormat="1" x14ac:dyDescent="0.25">
      <c r="A58" s="248" t="s">
        <v>1775</v>
      </c>
      <c r="B58" s="1269">
        <v>973</v>
      </c>
      <c r="C58" s="51">
        <v>964</v>
      </c>
      <c r="D58" s="1254">
        <v>9</v>
      </c>
      <c r="E58" s="1269">
        <v>871</v>
      </c>
      <c r="F58" s="51">
        <v>868</v>
      </c>
      <c r="G58" s="1254">
        <v>3</v>
      </c>
      <c r="H58" s="1269">
        <v>894</v>
      </c>
      <c r="I58" s="51">
        <v>893</v>
      </c>
      <c r="J58" s="1254">
        <v>1</v>
      </c>
      <c r="K58" s="1269">
        <v>788</v>
      </c>
      <c r="L58" s="51">
        <v>788</v>
      </c>
      <c r="M58" s="1254">
        <v>0</v>
      </c>
      <c r="N58" s="1269">
        <v>930</v>
      </c>
      <c r="O58" s="138">
        <v>927</v>
      </c>
      <c r="P58" s="1271">
        <v>3</v>
      </c>
    </row>
    <row r="59" spans="1:16" s="250" customFormat="1" x14ac:dyDescent="0.25">
      <c r="A59" s="248" t="s">
        <v>1776</v>
      </c>
      <c r="B59" s="1269">
        <v>5759</v>
      </c>
      <c r="C59" s="51">
        <v>5746</v>
      </c>
      <c r="D59" s="1254">
        <v>13</v>
      </c>
      <c r="E59" s="1269">
        <v>7230</v>
      </c>
      <c r="F59" s="51">
        <v>7224</v>
      </c>
      <c r="G59" s="1254">
        <v>6</v>
      </c>
      <c r="H59" s="1269">
        <v>6057</v>
      </c>
      <c r="I59" s="51">
        <v>6057</v>
      </c>
      <c r="J59" s="1254">
        <v>0</v>
      </c>
      <c r="K59" s="1269">
        <v>3351</v>
      </c>
      <c r="L59" s="51">
        <v>3351</v>
      </c>
      <c r="M59" s="1254">
        <v>0</v>
      </c>
      <c r="N59" s="1269">
        <v>4633</v>
      </c>
      <c r="O59" s="138">
        <v>4633</v>
      </c>
      <c r="P59" s="1271">
        <v>0</v>
      </c>
    </row>
    <row r="60" spans="1:16" s="250" customFormat="1" x14ac:dyDescent="0.25">
      <c r="A60" s="580" t="s">
        <v>19</v>
      </c>
      <c r="B60" s="1269">
        <v>113598</v>
      </c>
      <c r="C60" s="49">
        <v>112872</v>
      </c>
      <c r="D60" s="49">
        <v>726</v>
      </c>
      <c r="E60" s="1269">
        <v>142303</v>
      </c>
      <c r="F60" s="49">
        <v>141471</v>
      </c>
      <c r="G60" s="49">
        <v>832</v>
      </c>
      <c r="H60" s="1269">
        <v>24571</v>
      </c>
      <c r="I60" s="49">
        <v>24356</v>
      </c>
      <c r="J60" s="49">
        <v>215</v>
      </c>
      <c r="K60" s="1269">
        <v>117200</v>
      </c>
      <c r="L60" s="49">
        <v>117144</v>
      </c>
      <c r="M60" s="49">
        <v>56</v>
      </c>
      <c r="N60" s="1269">
        <v>116926</v>
      </c>
      <c r="O60" s="49">
        <v>116335</v>
      </c>
      <c r="P60" s="1270">
        <v>591</v>
      </c>
    </row>
    <row r="61" spans="1:16" x14ac:dyDescent="0.25">
      <c r="A61" s="248" t="s">
        <v>1777</v>
      </c>
      <c r="B61" s="1269">
        <v>90709</v>
      </c>
      <c r="C61" s="51">
        <v>90142</v>
      </c>
      <c r="D61" s="1254">
        <v>567</v>
      </c>
      <c r="E61" s="1269">
        <v>120452</v>
      </c>
      <c r="F61" s="51">
        <v>119717</v>
      </c>
      <c r="G61" s="1254">
        <v>735</v>
      </c>
      <c r="H61" s="1269">
        <v>20648</v>
      </c>
      <c r="I61" s="51">
        <v>20449</v>
      </c>
      <c r="J61" s="1254">
        <v>199</v>
      </c>
      <c r="K61" s="1269">
        <v>105807</v>
      </c>
      <c r="L61" s="51">
        <v>105756</v>
      </c>
      <c r="M61" s="1254">
        <v>51</v>
      </c>
      <c r="N61" s="1269">
        <v>101405</v>
      </c>
      <c r="O61" s="138">
        <v>100876</v>
      </c>
      <c r="P61" s="1271">
        <v>529</v>
      </c>
    </row>
    <row r="62" spans="1:16" x14ac:dyDescent="0.25">
      <c r="A62" s="248" t="s">
        <v>1778</v>
      </c>
      <c r="B62" s="1269">
        <v>743</v>
      </c>
      <c r="C62" s="51">
        <v>721</v>
      </c>
      <c r="D62" s="1254">
        <v>22</v>
      </c>
      <c r="E62" s="1269">
        <v>388</v>
      </c>
      <c r="F62" s="51">
        <v>379</v>
      </c>
      <c r="G62" s="1254">
        <v>9</v>
      </c>
      <c r="H62" s="1269" t="s">
        <v>265</v>
      </c>
      <c r="I62" s="51" t="s">
        <v>265</v>
      </c>
      <c r="J62" s="1254" t="s">
        <v>265</v>
      </c>
      <c r="K62" s="1269" t="s">
        <v>265</v>
      </c>
      <c r="L62" s="51" t="s">
        <v>265</v>
      </c>
      <c r="M62" s="1254" t="s">
        <v>265</v>
      </c>
      <c r="N62" s="1269" t="s">
        <v>265</v>
      </c>
      <c r="O62" s="51" t="s">
        <v>265</v>
      </c>
      <c r="P62" s="1254" t="s">
        <v>265</v>
      </c>
    </row>
    <row r="63" spans="1:16" x14ac:dyDescent="0.25">
      <c r="A63" s="248" t="s">
        <v>1779</v>
      </c>
      <c r="B63" s="1269">
        <v>1807</v>
      </c>
      <c r="C63" s="51">
        <v>1765</v>
      </c>
      <c r="D63" s="1254">
        <v>42</v>
      </c>
      <c r="E63" s="1269">
        <v>1062</v>
      </c>
      <c r="F63" s="51">
        <v>1026</v>
      </c>
      <c r="G63" s="1254">
        <v>36</v>
      </c>
      <c r="H63" s="1269">
        <v>244</v>
      </c>
      <c r="I63" s="51">
        <v>232</v>
      </c>
      <c r="J63" s="1254">
        <v>12</v>
      </c>
      <c r="K63" s="1269">
        <v>234</v>
      </c>
      <c r="L63" s="51">
        <v>232</v>
      </c>
      <c r="M63" s="1254">
        <v>2</v>
      </c>
      <c r="N63" s="1269">
        <v>416</v>
      </c>
      <c r="O63" s="138">
        <v>408</v>
      </c>
      <c r="P63" s="1271">
        <v>8</v>
      </c>
    </row>
    <row r="64" spans="1:16" x14ac:dyDescent="0.25">
      <c r="A64" s="248" t="s">
        <v>1780</v>
      </c>
      <c r="B64" s="1269">
        <v>18880</v>
      </c>
      <c r="C64" s="51">
        <v>18785</v>
      </c>
      <c r="D64" s="1254">
        <v>95</v>
      </c>
      <c r="E64" s="1269">
        <v>20136</v>
      </c>
      <c r="F64" s="51">
        <v>20084</v>
      </c>
      <c r="G64" s="1254">
        <v>52</v>
      </c>
      <c r="H64" s="1269">
        <v>2772</v>
      </c>
      <c r="I64" s="51">
        <v>2768</v>
      </c>
      <c r="J64" s="1254">
        <v>4</v>
      </c>
      <c r="K64" s="1269">
        <v>10711</v>
      </c>
      <c r="L64" s="51">
        <v>10708</v>
      </c>
      <c r="M64" s="1254">
        <v>3</v>
      </c>
      <c r="N64" s="1269">
        <v>14146</v>
      </c>
      <c r="O64" s="138">
        <v>14092</v>
      </c>
      <c r="P64" s="1271">
        <v>54</v>
      </c>
    </row>
    <row r="65" spans="1:16" x14ac:dyDescent="0.25">
      <c r="A65" s="248" t="s">
        <v>1781</v>
      </c>
      <c r="B65" s="1269">
        <v>1459</v>
      </c>
      <c r="C65" s="51">
        <v>1459</v>
      </c>
      <c r="D65" s="1254">
        <v>0</v>
      </c>
      <c r="E65" s="1269">
        <v>265</v>
      </c>
      <c r="F65" s="51">
        <v>265</v>
      </c>
      <c r="G65" s="1254">
        <v>0</v>
      </c>
      <c r="H65" s="1269">
        <v>907</v>
      </c>
      <c r="I65" s="51">
        <v>907</v>
      </c>
      <c r="J65" s="1254">
        <v>0</v>
      </c>
      <c r="K65" s="1269">
        <v>448</v>
      </c>
      <c r="L65" s="51">
        <v>448</v>
      </c>
      <c r="M65" s="1254">
        <v>0</v>
      </c>
      <c r="N65" s="1269">
        <v>959</v>
      </c>
      <c r="O65" s="138">
        <v>959</v>
      </c>
      <c r="P65" s="1271">
        <v>0</v>
      </c>
    </row>
    <row r="66" spans="1:16" s="250" customFormat="1" x14ac:dyDescent="0.25">
      <c r="A66" s="580" t="s">
        <v>20</v>
      </c>
      <c r="B66" s="1269">
        <v>491218</v>
      </c>
      <c r="C66" s="49">
        <v>443380</v>
      </c>
      <c r="D66" s="49">
        <v>47838</v>
      </c>
      <c r="E66" s="1269">
        <v>535992</v>
      </c>
      <c r="F66" s="49">
        <v>491418</v>
      </c>
      <c r="G66" s="49">
        <v>44574</v>
      </c>
      <c r="H66" s="1269">
        <v>254557</v>
      </c>
      <c r="I66" s="49">
        <v>238742</v>
      </c>
      <c r="J66" s="49">
        <v>15815</v>
      </c>
      <c r="K66" s="1269">
        <v>508329</v>
      </c>
      <c r="L66" s="49">
        <v>506478</v>
      </c>
      <c r="M66" s="49">
        <v>1851</v>
      </c>
      <c r="N66" s="1269">
        <v>477317</v>
      </c>
      <c r="O66" s="49">
        <v>461661</v>
      </c>
      <c r="P66" s="1270">
        <v>15656</v>
      </c>
    </row>
    <row r="67" spans="1:16" s="250" customFormat="1" x14ac:dyDescent="0.25">
      <c r="A67" s="248" t="s">
        <v>1782</v>
      </c>
      <c r="B67" s="1269">
        <v>63577</v>
      </c>
      <c r="C67" s="51">
        <v>62629</v>
      </c>
      <c r="D67" s="1254">
        <v>948</v>
      </c>
      <c r="E67" s="1269">
        <v>63705</v>
      </c>
      <c r="F67" s="51">
        <v>62950</v>
      </c>
      <c r="G67" s="1254">
        <v>755</v>
      </c>
      <c r="H67" s="1269">
        <v>22499</v>
      </c>
      <c r="I67" s="51">
        <v>22347</v>
      </c>
      <c r="J67" s="1254">
        <v>152</v>
      </c>
      <c r="K67" s="1269">
        <v>30966</v>
      </c>
      <c r="L67" s="51">
        <v>30963</v>
      </c>
      <c r="M67" s="1254">
        <v>3</v>
      </c>
      <c r="N67" s="1269">
        <v>46909</v>
      </c>
      <c r="O67" s="138">
        <v>46726</v>
      </c>
      <c r="P67" s="1271">
        <v>183</v>
      </c>
    </row>
    <row r="68" spans="1:16" s="250" customFormat="1" x14ac:dyDescent="0.25">
      <c r="A68" s="248" t="s">
        <v>1783</v>
      </c>
      <c r="B68" s="1269">
        <v>6734</v>
      </c>
      <c r="C68" s="51">
        <v>6655</v>
      </c>
      <c r="D68" s="1254">
        <v>79</v>
      </c>
      <c r="E68" s="1269">
        <v>4891</v>
      </c>
      <c r="F68" s="51">
        <v>4843</v>
      </c>
      <c r="G68" s="1254">
        <v>48</v>
      </c>
      <c r="H68" s="1269">
        <v>2875</v>
      </c>
      <c r="I68" s="51">
        <v>2851</v>
      </c>
      <c r="J68" s="1254">
        <v>24</v>
      </c>
      <c r="K68" s="1269">
        <v>770</v>
      </c>
      <c r="L68" s="51">
        <v>768</v>
      </c>
      <c r="M68" s="1254">
        <v>2</v>
      </c>
      <c r="N68" s="1269">
        <v>1640</v>
      </c>
      <c r="O68" s="138">
        <v>1634</v>
      </c>
      <c r="P68" s="1271">
        <v>6</v>
      </c>
    </row>
    <row r="69" spans="1:16" s="250" customFormat="1" x14ac:dyDescent="0.25">
      <c r="A69" s="248" t="s">
        <v>1784</v>
      </c>
      <c r="B69" s="1269">
        <v>125546</v>
      </c>
      <c r="C69" s="51">
        <v>119538</v>
      </c>
      <c r="D69" s="1254">
        <v>6008</v>
      </c>
      <c r="E69" s="1269">
        <v>142370</v>
      </c>
      <c r="F69" s="51">
        <v>136271</v>
      </c>
      <c r="G69" s="1254">
        <v>6099</v>
      </c>
      <c r="H69" s="1269">
        <v>83210</v>
      </c>
      <c r="I69" s="51">
        <v>80657</v>
      </c>
      <c r="J69" s="1254">
        <v>2553</v>
      </c>
      <c r="K69" s="1269">
        <v>106116</v>
      </c>
      <c r="L69" s="51">
        <v>105851</v>
      </c>
      <c r="M69" s="1254">
        <v>265</v>
      </c>
      <c r="N69" s="1269">
        <v>98461</v>
      </c>
      <c r="O69" s="138">
        <v>96607</v>
      </c>
      <c r="P69" s="1271">
        <v>1854</v>
      </c>
    </row>
    <row r="70" spans="1:16" x14ac:dyDescent="0.25">
      <c r="A70" s="248" t="s">
        <v>1785</v>
      </c>
      <c r="B70" s="1269">
        <v>55520</v>
      </c>
      <c r="C70" s="51">
        <v>41986</v>
      </c>
      <c r="D70" s="1254">
        <v>13534</v>
      </c>
      <c r="E70" s="1269">
        <v>51713</v>
      </c>
      <c r="F70" s="51">
        <v>39628</v>
      </c>
      <c r="G70" s="1254">
        <v>12085</v>
      </c>
      <c r="H70" s="1269">
        <v>35568</v>
      </c>
      <c r="I70" s="51">
        <v>31132</v>
      </c>
      <c r="J70" s="1254">
        <v>4436</v>
      </c>
      <c r="K70" s="1269">
        <v>31113</v>
      </c>
      <c r="L70" s="51">
        <v>30667</v>
      </c>
      <c r="M70" s="1254">
        <v>446</v>
      </c>
      <c r="N70" s="1269">
        <v>35511</v>
      </c>
      <c r="O70" s="138">
        <v>31290</v>
      </c>
      <c r="P70" s="1271">
        <v>4221</v>
      </c>
    </row>
    <row r="71" spans="1:16" x14ac:dyDescent="0.25">
      <c r="A71" s="248" t="s">
        <v>1786</v>
      </c>
      <c r="B71" s="1269">
        <v>24893</v>
      </c>
      <c r="C71" s="51">
        <v>24612</v>
      </c>
      <c r="D71" s="1254">
        <v>281</v>
      </c>
      <c r="E71" s="1269">
        <v>37513</v>
      </c>
      <c r="F71" s="51">
        <v>37201</v>
      </c>
      <c r="G71" s="1254">
        <v>312</v>
      </c>
      <c r="H71" s="1269">
        <v>21045</v>
      </c>
      <c r="I71" s="51">
        <v>20947</v>
      </c>
      <c r="J71" s="1254">
        <v>98</v>
      </c>
      <c r="K71" s="1269">
        <v>32670</v>
      </c>
      <c r="L71" s="51">
        <v>32653</v>
      </c>
      <c r="M71" s="1254">
        <v>17</v>
      </c>
      <c r="N71" s="1269">
        <v>20362</v>
      </c>
      <c r="O71" s="138">
        <v>20326</v>
      </c>
      <c r="P71" s="1271">
        <v>36</v>
      </c>
    </row>
    <row r="72" spans="1:16" x14ac:dyDescent="0.25">
      <c r="A72" s="248" t="s">
        <v>1787</v>
      </c>
      <c r="B72" s="1269">
        <v>11330</v>
      </c>
      <c r="C72" s="51">
        <v>11047</v>
      </c>
      <c r="D72" s="1254">
        <v>283</v>
      </c>
      <c r="E72" s="1269">
        <v>14085</v>
      </c>
      <c r="F72" s="51">
        <v>13839</v>
      </c>
      <c r="G72" s="1254">
        <v>246</v>
      </c>
      <c r="H72" s="1269">
        <v>9290</v>
      </c>
      <c r="I72" s="51">
        <v>9171</v>
      </c>
      <c r="J72" s="1254">
        <v>119</v>
      </c>
      <c r="K72" s="1269">
        <v>18028</v>
      </c>
      <c r="L72" s="51">
        <v>18008</v>
      </c>
      <c r="M72" s="1254">
        <v>20</v>
      </c>
      <c r="N72" s="1269">
        <v>9006</v>
      </c>
      <c r="O72" s="138">
        <v>8940</v>
      </c>
      <c r="P72" s="1271">
        <v>66</v>
      </c>
    </row>
    <row r="73" spans="1:16" ht="11.25" x14ac:dyDescent="0.25">
      <c r="A73" s="248" t="s">
        <v>1788</v>
      </c>
      <c r="B73" s="1269">
        <v>54452</v>
      </c>
      <c r="C73" s="51">
        <v>33057</v>
      </c>
      <c r="D73" s="1254">
        <v>21395</v>
      </c>
      <c r="E73" s="1269">
        <v>58043</v>
      </c>
      <c r="F73" s="51">
        <v>38819</v>
      </c>
      <c r="G73" s="1254">
        <v>19224</v>
      </c>
      <c r="H73" s="1269">
        <v>39523</v>
      </c>
      <c r="I73" s="51">
        <v>32540</v>
      </c>
      <c r="J73" s="1254">
        <v>6983</v>
      </c>
      <c r="K73" s="1269">
        <v>97413</v>
      </c>
      <c r="L73" s="51">
        <v>96375</v>
      </c>
      <c r="M73" s="1254">
        <v>1038</v>
      </c>
      <c r="N73" s="1269">
        <v>79393</v>
      </c>
      <c r="O73" s="138">
        <v>73054</v>
      </c>
      <c r="P73" s="1271">
        <v>6339</v>
      </c>
    </row>
    <row r="74" spans="1:16" x14ac:dyDescent="0.25">
      <c r="A74" s="248" t="s">
        <v>1789</v>
      </c>
      <c r="B74" s="1269">
        <v>0</v>
      </c>
      <c r="C74" s="51">
        <v>0</v>
      </c>
      <c r="D74" s="1254">
        <v>0</v>
      </c>
      <c r="E74" s="1269">
        <v>21</v>
      </c>
      <c r="F74" s="51">
        <v>19</v>
      </c>
      <c r="G74" s="1254">
        <v>2</v>
      </c>
      <c r="H74" s="1269">
        <v>100</v>
      </c>
      <c r="I74" s="51">
        <v>78</v>
      </c>
      <c r="J74" s="1254">
        <v>22</v>
      </c>
      <c r="K74" s="1269">
        <v>0</v>
      </c>
      <c r="L74" s="51">
        <v>0</v>
      </c>
      <c r="M74" s="1254">
        <v>0</v>
      </c>
      <c r="N74" s="1269">
        <v>0</v>
      </c>
      <c r="O74" s="138">
        <v>0</v>
      </c>
      <c r="P74" s="1271">
        <v>0</v>
      </c>
    </row>
    <row r="75" spans="1:16" x14ac:dyDescent="0.25">
      <c r="A75" s="248" t="s">
        <v>1790</v>
      </c>
      <c r="B75" s="1269">
        <v>479</v>
      </c>
      <c r="C75" s="51">
        <v>477</v>
      </c>
      <c r="D75" s="1254">
        <v>2</v>
      </c>
      <c r="E75" s="1269">
        <v>678</v>
      </c>
      <c r="F75" s="51">
        <v>671</v>
      </c>
      <c r="G75" s="1254">
        <v>7</v>
      </c>
      <c r="H75" s="1269">
        <v>426</v>
      </c>
      <c r="I75" s="51">
        <v>420</v>
      </c>
      <c r="J75" s="1254">
        <v>6</v>
      </c>
      <c r="K75" s="1269">
        <v>677</v>
      </c>
      <c r="L75" s="51">
        <v>677</v>
      </c>
      <c r="M75" s="1254">
        <v>0</v>
      </c>
      <c r="N75" s="1269">
        <v>2828</v>
      </c>
      <c r="O75" s="138">
        <v>2828</v>
      </c>
      <c r="P75" s="1271">
        <v>0</v>
      </c>
    </row>
    <row r="76" spans="1:16" x14ac:dyDescent="0.25">
      <c r="A76" s="248" t="s">
        <v>1791</v>
      </c>
      <c r="B76" s="1269">
        <v>147288</v>
      </c>
      <c r="C76" s="51">
        <v>142111</v>
      </c>
      <c r="D76" s="1254">
        <v>5177</v>
      </c>
      <c r="E76" s="1269">
        <v>160949</v>
      </c>
      <c r="F76" s="51">
        <v>155253</v>
      </c>
      <c r="G76" s="1254">
        <v>5696</v>
      </c>
      <c r="H76" s="1269">
        <v>37931</v>
      </c>
      <c r="I76" s="51">
        <v>36632</v>
      </c>
      <c r="J76" s="1254">
        <v>1299</v>
      </c>
      <c r="K76" s="1269">
        <v>182612</v>
      </c>
      <c r="L76" s="51">
        <v>182552</v>
      </c>
      <c r="M76" s="1254">
        <v>60</v>
      </c>
      <c r="N76" s="1269">
        <v>176066</v>
      </c>
      <c r="O76" s="138">
        <v>173231</v>
      </c>
      <c r="P76" s="1271">
        <v>2835</v>
      </c>
    </row>
    <row r="77" spans="1:16" x14ac:dyDescent="0.25">
      <c r="A77" s="248" t="s">
        <v>1792</v>
      </c>
      <c r="B77" s="1269" t="s">
        <v>265</v>
      </c>
      <c r="C77" s="51" t="s">
        <v>265</v>
      </c>
      <c r="D77" s="1254" t="s">
        <v>265</v>
      </c>
      <c r="E77" s="1269" t="s">
        <v>265</v>
      </c>
      <c r="F77" s="51" t="s">
        <v>265</v>
      </c>
      <c r="G77" s="1254" t="s">
        <v>265</v>
      </c>
      <c r="H77" s="1269" t="s">
        <v>265</v>
      </c>
      <c r="I77" s="51" t="s">
        <v>265</v>
      </c>
      <c r="J77" s="1254" t="s">
        <v>265</v>
      </c>
      <c r="K77" s="1269" t="s">
        <v>265</v>
      </c>
      <c r="L77" s="51" t="s">
        <v>265</v>
      </c>
      <c r="M77" s="1254" t="s">
        <v>265</v>
      </c>
      <c r="N77" s="1269" t="s">
        <v>265</v>
      </c>
      <c r="O77" s="51" t="s">
        <v>265</v>
      </c>
      <c r="P77" s="1254" t="s">
        <v>265</v>
      </c>
    </row>
    <row r="78" spans="1:16" x14ac:dyDescent="0.25">
      <c r="A78" s="248" t="s">
        <v>1793</v>
      </c>
      <c r="B78" s="1269" t="s">
        <v>265</v>
      </c>
      <c r="C78" s="51" t="s">
        <v>265</v>
      </c>
      <c r="D78" s="1254" t="s">
        <v>265</v>
      </c>
      <c r="E78" s="1269" t="s">
        <v>265</v>
      </c>
      <c r="F78" s="51" t="s">
        <v>265</v>
      </c>
      <c r="G78" s="1254" t="s">
        <v>265</v>
      </c>
      <c r="H78" s="1269" t="s">
        <v>265</v>
      </c>
      <c r="I78" s="51" t="s">
        <v>265</v>
      </c>
      <c r="J78" s="1254" t="s">
        <v>265</v>
      </c>
      <c r="K78" s="1269" t="s">
        <v>265</v>
      </c>
      <c r="L78" s="51" t="s">
        <v>265</v>
      </c>
      <c r="M78" s="1254" t="s">
        <v>265</v>
      </c>
      <c r="N78" s="1269" t="s">
        <v>265</v>
      </c>
      <c r="O78" s="51" t="s">
        <v>265</v>
      </c>
      <c r="P78" s="1254" t="s">
        <v>265</v>
      </c>
    </row>
    <row r="79" spans="1:16" x14ac:dyDescent="0.25">
      <c r="A79" s="248" t="s">
        <v>1794</v>
      </c>
      <c r="B79" s="1269">
        <v>1399</v>
      </c>
      <c r="C79" s="51">
        <v>1268</v>
      </c>
      <c r="D79" s="1254">
        <v>131</v>
      </c>
      <c r="E79" s="1269">
        <v>2024</v>
      </c>
      <c r="F79" s="51">
        <v>1924</v>
      </c>
      <c r="G79" s="1254">
        <v>100</v>
      </c>
      <c r="H79" s="1269">
        <v>2090</v>
      </c>
      <c r="I79" s="51">
        <v>1967</v>
      </c>
      <c r="J79" s="1254">
        <v>123</v>
      </c>
      <c r="K79" s="1269">
        <v>7964</v>
      </c>
      <c r="L79" s="51">
        <v>7964</v>
      </c>
      <c r="M79" s="1254">
        <v>0</v>
      </c>
      <c r="N79" s="1269">
        <v>7141</v>
      </c>
      <c r="O79" s="138">
        <v>7025</v>
      </c>
      <c r="P79" s="1271">
        <v>116</v>
      </c>
    </row>
    <row r="80" spans="1:16" s="250" customFormat="1" x14ac:dyDescent="0.25">
      <c r="A80" s="580" t="s">
        <v>21</v>
      </c>
      <c r="B80" s="1269">
        <v>9892</v>
      </c>
      <c r="C80" s="49">
        <v>9547</v>
      </c>
      <c r="D80" s="49">
        <v>345</v>
      </c>
      <c r="E80" s="1269">
        <v>14231</v>
      </c>
      <c r="F80" s="49">
        <v>13825</v>
      </c>
      <c r="G80" s="49">
        <v>406</v>
      </c>
      <c r="H80" s="1269">
        <v>12399</v>
      </c>
      <c r="I80" s="49">
        <v>12102</v>
      </c>
      <c r="J80" s="49">
        <v>297</v>
      </c>
      <c r="K80" s="1269">
        <v>14216</v>
      </c>
      <c r="L80" s="49">
        <v>14197</v>
      </c>
      <c r="M80" s="49">
        <v>19</v>
      </c>
      <c r="N80" s="1269">
        <v>16604</v>
      </c>
      <c r="O80" s="49">
        <v>16396</v>
      </c>
      <c r="P80" s="1270">
        <v>208</v>
      </c>
    </row>
    <row r="81" spans="1:16" s="250" customFormat="1" x14ac:dyDescent="0.25">
      <c r="A81" s="248" t="s">
        <v>1795</v>
      </c>
      <c r="B81" s="1269">
        <v>4858</v>
      </c>
      <c r="C81" s="51">
        <v>4701</v>
      </c>
      <c r="D81" s="1254">
        <v>157</v>
      </c>
      <c r="E81" s="1269">
        <v>6848</v>
      </c>
      <c r="F81" s="51">
        <v>6691</v>
      </c>
      <c r="G81" s="1254">
        <v>157</v>
      </c>
      <c r="H81" s="1269">
        <v>5045</v>
      </c>
      <c r="I81" s="51">
        <v>4959</v>
      </c>
      <c r="J81" s="1254">
        <v>86</v>
      </c>
      <c r="K81" s="1269">
        <v>4603</v>
      </c>
      <c r="L81" s="51">
        <v>4593</v>
      </c>
      <c r="M81" s="1254">
        <v>10</v>
      </c>
      <c r="N81" s="1269">
        <v>4929</v>
      </c>
      <c r="O81" s="138">
        <v>4910</v>
      </c>
      <c r="P81" s="1271">
        <v>19</v>
      </c>
    </row>
    <row r="82" spans="1:16" s="250" customFormat="1" ht="11.25" x14ac:dyDescent="0.25">
      <c r="A82" s="248" t="s">
        <v>1796</v>
      </c>
      <c r="B82" s="1269">
        <v>4441</v>
      </c>
      <c r="C82" s="51">
        <v>4268</v>
      </c>
      <c r="D82" s="1254">
        <v>173</v>
      </c>
      <c r="E82" s="1269">
        <v>4896</v>
      </c>
      <c r="F82" s="51">
        <v>4707</v>
      </c>
      <c r="G82" s="1254">
        <v>189</v>
      </c>
      <c r="H82" s="1269">
        <v>3578</v>
      </c>
      <c r="I82" s="51">
        <v>3426</v>
      </c>
      <c r="J82" s="1254">
        <v>152</v>
      </c>
      <c r="K82" s="1269">
        <v>3758</v>
      </c>
      <c r="L82" s="51">
        <v>3752</v>
      </c>
      <c r="M82" s="1254">
        <v>6</v>
      </c>
      <c r="N82" s="1269">
        <v>5473</v>
      </c>
      <c r="O82" s="138">
        <v>5355</v>
      </c>
      <c r="P82" s="1271">
        <v>118</v>
      </c>
    </row>
    <row r="83" spans="1:16" x14ac:dyDescent="0.25">
      <c r="A83" s="248" t="s">
        <v>1797</v>
      </c>
      <c r="B83" s="1269">
        <v>593</v>
      </c>
      <c r="C83" s="51">
        <v>578</v>
      </c>
      <c r="D83" s="1254">
        <v>15</v>
      </c>
      <c r="E83" s="1269">
        <v>2487</v>
      </c>
      <c r="F83" s="51">
        <v>2427</v>
      </c>
      <c r="G83" s="1254">
        <v>60</v>
      </c>
      <c r="H83" s="1269">
        <v>3776</v>
      </c>
      <c r="I83" s="51">
        <v>3717</v>
      </c>
      <c r="J83" s="1254">
        <v>59</v>
      </c>
      <c r="K83" s="1269">
        <v>5855</v>
      </c>
      <c r="L83" s="51">
        <v>5852</v>
      </c>
      <c r="M83" s="1254">
        <v>3</v>
      </c>
      <c r="N83" s="1269">
        <v>6202</v>
      </c>
      <c r="O83" s="138">
        <v>6131</v>
      </c>
      <c r="P83" s="1271">
        <v>71</v>
      </c>
    </row>
    <row r="84" spans="1:16" s="250" customFormat="1" x14ac:dyDescent="0.25">
      <c r="A84" s="580" t="s">
        <v>22</v>
      </c>
      <c r="B84" s="1269">
        <v>770725</v>
      </c>
      <c r="C84" s="49">
        <v>583181</v>
      </c>
      <c r="D84" s="49">
        <v>187544</v>
      </c>
      <c r="E84" s="1269">
        <v>870726</v>
      </c>
      <c r="F84" s="49">
        <v>658715</v>
      </c>
      <c r="G84" s="49">
        <v>212011</v>
      </c>
      <c r="H84" s="1269">
        <v>437457</v>
      </c>
      <c r="I84" s="49">
        <v>355634</v>
      </c>
      <c r="J84" s="49">
        <v>81823</v>
      </c>
      <c r="K84" s="1269">
        <v>493886</v>
      </c>
      <c r="L84" s="49">
        <v>486367</v>
      </c>
      <c r="M84" s="49">
        <v>7519</v>
      </c>
      <c r="N84" s="1269">
        <v>818157</v>
      </c>
      <c r="O84" s="49">
        <v>779130</v>
      </c>
      <c r="P84" s="1270">
        <v>39027</v>
      </c>
    </row>
    <row r="85" spans="1:16" s="250" customFormat="1" x14ac:dyDescent="0.25">
      <c r="A85" s="248" t="s">
        <v>1798</v>
      </c>
      <c r="B85" s="1269">
        <v>788</v>
      </c>
      <c r="C85" s="51">
        <v>526</v>
      </c>
      <c r="D85" s="1254">
        <v>262</v>
      </c>
      <c r="E85" s="1269">
        <v>912</v>
      </c>
      <c r="F85" s="51">
        <v>718</v>
      </c>
      <c r="G85" s="1254">
        <v>194</v>
      </c>
      <c r="H85" s="1269">
        <v>382</v>
      </c>
      <c r="I85" s="51">
        <v>322</v>
      </c>
      <c r="J85" s="1254">
        <v>60</v>
      </c>
      <c r="K85" s="1269">
        <v>329</v>
      </c>
      <c r="L85" s="51">
        <v>321</v>
      </c>
      <c r="M85" s="1254">
        <v>8</v>
      </c>
      <c r="N85" s="1269">
        <v>1582</v>
      </c>
      <c r="O85" s="138">
        <v>1423</v>
      </c>
      <c r="P85" s="1271">
        <v>159</v>
      </c>
    </row>
    <row r="86" spans="1:16" s="250" customFormat="1" x14ac:dyDescent="0.25">
      <c r="A86" s="248" t="s">
        <v>1799</v>
      </c>
      <c r="B86" s="1269">
        <v>6130</v>
      </c>
      <c r="C86" s="51">
        <v>4496</v>
      </c>
      <c r="D86" s="1254">
        <v>1634</v>
      </c>
      <c r="E86" s="1269">
        <v>7417</v>
      </c>
      <c r="F86" s="51">
        <v>5066</v>
      </c>
      <c r="G86" s="1254">
        <v>2351</v>
      </c>
      <c r="H86" s="1269">
        <v>3497</v>
      </c>
      <c r="I86" s="51">
        <v>1877</v>
      </c>
      <c r="J86" s="1254">
        <v>1620</v>
      </c>
      <c r="K86" s="1269">
        <v>2971</v>
      </c>
      <c r="L86" s="51">
        <v>2934</v>
      </c>
      <c r="M86" s="1254">
        <v>37</v>
      </c>
      <c r="N86" s="1269">
        <v>6704</v>
      </c>
      <c r="O86" s="138">
        <v>6275</v>
      </c>
      <c r="P86" s="1271">
        <v>429</v>
      </c>
    </row>
    <row r="87" spans="1:16" s="250" customFormat="1" x14ac:dyDescent="0.25">
      <c r="A87" s="248" t="s">
        <v>1800</v>
      </c>
      <c r="B87" s="1269">
        <v>35630</v>
      </c>
      <c r="C87" s="51">
        <v>31613</v>
      </c>
      <c r="D87" s="1254">
        <v>4017</v>
      </c>
      <c r="E87" s="1269">
        <v>37688</v>
      </c>
      <c r="F87" s="51">
        <v>33574</v>
      </c>
      <c r="G87" s="1254">
        <v>4114</v>
      </c>
      <c r="H87" s="1269">
        <v>21404</v>
      </c>
      <c r="I87" s="51">
        <v>19826</v>
      </c>
      <c r="J87" s="1254">
        <v>1578</v>
      </c>
      <c r="K87" s="1269">
        <v>31103</v>
      </c>
      <c r="L87" s="51">
        <v>31006</v>
      </c>
      <c r="M87" s="1254">
        <v>97</v>
      </c>
      <c r="N87" s="1269">
        <v>48672</v>
      </c>
      <c r="O87" s="138">
        <v>47342</v>
      </c>
      <c r="P87" s="1271">
        <v>1330</v>
      </c>
    </row>
    <row r="88" spans="1:16" x14ac:dyDescent="0.25">
      <c r="A88" s="248" t="s">
        <v>1801</v>
      </c>
      <c r="B88" s="1269">
        <v>48708</v>
      </c>
      <c r="C88" s="51">
        <v>40236</v>
      </c>
      <c r="D88" s="1254">
        <v>8472</v>
      </c>
      <c r="E88" s="1269">
        <v>48162</v>
      </c>
      <c r="F88" s="51">
        <v>40330</v>
      </c>
      <c r="G88" s="1254">
        <v>7832</v>
      </c>
      <c r="H88" s="1269">
        <v>28625</v>
      </c>
      <c r="I88" s="51">
        <v>25665</v>
      </c>
      <c r="J88" s="1254">
        <v>2960</v>
      </c>
      <c r="K88" s="1269">
        <v>18708</v>
      </c>
      <c r="L88" s="51">
        <v>18536</v>
      </c>
      <c r="M88" s="1254">
        <v>172</v>
      </c>
      <c r="N88" s="1269">
        <v>45741</v>
      </c>
      <c r="O88" s="138">
        <v>43339</v>
      </c>
      <c r="P88" s="1271">
        <v>2402</v>
      </c>
    </row>
    <row r="89" spans="1:16" x14ac:dyDescent="0.25">
      <c r="A89" s="248" t="s">
        <v>1802</v>
      </c>
      <c r="B89" s="1269" t="s">
        <v>265</v>
      </c>
      <c r="C89" s="51" t="s">
        <v>265</v>
      </c>
      <c r="D89" s="1254" t="s">
        <v>265</v>
      </c>
      <c r="E89" s="1269" t="s">
        <v>265</v>
      </c>
      <c r="F89" s="51" t="s">
        <v>265</v>
      </c>
      <c r="G89" s="1254" t="s">
        <v>265</v>
      </c>
      <c r="H89" s="1269" t="s">
        <v>265</v>
      </c>
      <c r="I89" s="51" t="s">
        <v>265</v>
      </c>
      <c r="J89" s="1254" t="s">
        <v>265</v>
      </c>
      <c r="K89" s="1269" t="s">
        <v>265</v>
      </c>
      <c r="L89" s="51" t="s">
        <v>265</v>
      </c>
      <c r="M89" s="1254" t="s">
        <v>265</v>
      </c>
      <c r="N89" s="1269">
        <v>2613</v>
      </c>
      <c r="O89" s="51">
        <v>2416</v>
      </c>
      <c r="P89" s="1254">
        <v>197</v>
      </c>
    </row>
    <row r="90" spans="1:16" x14ac:dyDescent="0.25">
      <c r="A90" s="248" t="s">
        <v>1803</v>
      </c>
      <c r="B90" s="1269">
        <v>1103</v>
      </c>
      <c r="C90" s="51">
        <v>991</v>
      </c>
      <c r="D90" s="1254">
        <v>112</v>
      </c>
      <c r="E90" s="1269">
        <v>1773</v>
      </c>
      <c r="F90" s="51">
        <v>1622</v>
      </c>
      <c r="G90" s="1254">
        <v>151</v>
      </c>
      <c r="H90" s="1269">
        <v>5635</v>
      </c>
      <c r="I90" s="51">
        <v>5519</v>
      </c>
      <c r="J90" s="1254">
        <v>116</v>
      </c>
      <c r="K90" s="1269">
        <v>2253</v>
      </c>
      <c r="L90" s="51">
        <v>2198</v>
      </c>
      <c r="M90" s="1254">
        <v>55</v>
      </c>
      <c r="N90" s="1269">
        <v>6688</v>
      </c>
      <c r="O90" s="138">
        <v>6462</v>
      </c>
      <c r="P90" s="1271">
        <v>226</v>
      </c>
    </row>
    <row r="91" spans="1:16" x14ac:dyDescent="0.25">
      <c r="A91" s="248" t="s">
        <v>1804</v>
      </c>
      <c r="B91" s="1269" t="s">
        <v>265</v>
      </c>
      <c r="C91" s="51" t="s">
        <v>265</v>
      </c>
      <c r="D91" s="1254" t="s">
        <v>265</v>
      </c>
      <c r="E91" s="1269">
        <v>1156</v>
      </c>
      <c r="F91" s="51">
        <v>676</v>
      </c>
      <c r="G91" s="1254">
        <v>480</v>
      </c>
      <c r="H91" s="1269">
        <v>12009</v>
      </c>
      <c r="I91" s="51">
        <v>9866</v>
      </c>
      <c r="J91" s="1254">
        <v>2143</v>
      </c>
      <c r="K91" s="1269">
        <v>3470</v>
      </c>
      <c r="L91" s="51">
        <v>3178</v>
      </c>
      <c r="M91" s="1254">
        <v>292</v>
      </c>
      <c r="N91" s="1269">
        <v>21451</v>
      </c>
      <c r="O91" s="138">
        <v>19921</v>
      </c>
      <c r="P91" s="1271">
        <v>1530</v>
      </c>
    </row>
    <row r="92" spans="1:16" x14ac:dyDescent="0.25">
      <c r="A92" s="248" t="s">
        <v>1805</v>
      </c>
      <c r="B92" s="1269">
        <v>122799</v>
      </c>
      <c r="C92" s="51">
        <v>101615</v>
      </c>
      <c r="D92" s="1254">
        <v>21184</v>
      </c>
      <c r="E92" s="1269">
        <v>129178</v>
      </c>
      <c r="F92" s="51">
        <v>110129</v>
      </c>
      <c r="G92" s="1254">
        <v>19049</v>
      </c>
      <c r="H92" s="1269">
        <v>53049</v>
      </c>
      <c r="I92" s="51">
        <v>50786</v>
      </c>
      <c r="J92" s="1254">
        <v>2263</v>
      </c>
      <c r="K92" s="1269">
        <v>64106</v>
      </c>
      <c r="L92" s="51">
        <v>63866</v>
      </c>
      <c r="M92" s="1254">
        <v>240</v>
      </c>
      <c r="N92" s="1269">
        <v>122013</v>
      </c>
      <c r="O92" s="138">
        <v>119040</v>
      </c>
      <c r="P92" s="1271">
        <v>2973</v>
      </c>
    </row>
    <row r="93" spans="1:16" x14ac:dyDescent="0.25">
      <c r="A93" s="248" t="s">
        <v>1806</v>
      </c>
      <c r="B93" s="1269">
        <v>552560</v>
      </c>
      <c r="C93" s="51">
        <v>401321</v>
      </c>
      <c r="D93" s="1254">
        <v>151239</v>
      </c>
      <c r="E93" s="1269">
        <v>638468</v>
      </c>
      <c r="F93" s="51">
        <v>461659</v>
      </c>
      <c r="G93" s="1254">
        <v>176809</v>
      </c>
      <c r="H93" s="1269">
        <v>307843</v>
      </c>
      <c r="I93" s="51">
        <v>237526</v>
      </c>
      <c r="J93" s="1254">
        <v>70317</v>
      </c>
      <c r="K93" s="1269">
        <v>365834</v>
      </c>
      <c r="L93" s="51">
        <v>359639</v>
      </c>
      <c r="M93" s="1254">
        <v>6195</v>
      </c>
      <c r="N93" s="1269">
        <v>554542</v>
      </c>
      <c r="O93" s="138">
        <v>525305</v>
      </c>
      <c r="P93" s="1271">
        <v>29237</v>
      </c>
    </row>
    <row r="94" spans="1:16" x14ac:dyDescent="0.25">
      <c r="A94" s="248" t="s">
        <v>1807</v>
      </c>
      <c r="B94" s="1269">
        <v>2288</v>
      </c>
      <c r="C94" s="51">
        <v>1698</v>
      </c>
      <c r="D94" s="1254">
        <v>590</v>
      </c>
      <c r="E94" s="1269">
        <v>3762</v>
      </c>
      <c r="F94" s="51">
        <v>2837</v>
      </c>
      <c r="G94" s="1254">
        <v>925</v>
      </c>
      <c r="H94" s="1269">
        <v>4012</v>
      </c>
      <c r="I94" s="51">
        <v>3284</v>
      </c>
      <c r="J94" s="1254">
        <v>728</v>
      </c>
      <c r="K94" s="1269">
        <v>2999</v>
      </c>
      <c r="L94" s="51">
        <v>2576</v>
      </c>
      <c r="M94" s="1254">
        <v>423</v>
      </c>
      <c r="N94" s="1269">
        <v>4788</v>
      </c>
      <c r="O94" s="138">
        <v>4256</v>
      </c>
      <c r="P94" s="1271">
        <v>532</v>
      </c>
    </row>
    <row r="95" spans="1:16" x14ac:dyDescent="0.25">
      <c r="A95" s="248" t="s">
        <v>1808</v>
      </c>
      <c r="B95" s="1269" t="s">
        <v>265</v>
      </c>
      <c r="C95" s="51" t="s">
        <v>265</v>
      </c>
      <c r="D95" s="1254" t="s">
        <v>265</v>
      </c>
      <c r="E95" s="1269" t="s">
        <v>265</v>
      </c>
      <c r="F95" s="51" t="s">
        <v>265</v>
      </c>
      <c r="G95" s="1254" t="s">
        <v>265</v>
      </c>
      <c r="H95" s="1269" t="s">
        <v>265</v>
      </c>
      <c r="I95" s="51" t="s">
        <v>265</v>
      </c>
      <c r="J95" s="1254" t="s">
        <v>265</v>
      </c>
      <c r="K95" s="1269" t="s">
        <v>265</v>
      </c>
      <c r="L95" s="51" t="s">
        <v>265</v>
      </c>
      <c r="M95" s="1254" t="s">
        <v>265</v>
      </c>
      <c r="N95" s="1269" t="s">
        <v>265</v>
      </c>
      <c r="O95" s="51" t="s">
        <v>265</v>
      </c>
      <c r="P95" s="1254" t="s">
        <v>265</v>
      </c>
    </row>
    <row r="96" spans="1:16" x14ac:dyDescent="0.25">
      <c r="A96" s="248" t="s">
        <v>1809</v>
      </c>
      <c r="B96" s="1269">
        <v>719</v>
      </c>
      <c r="C96" s="51">
        <v>685</v>
      </c>
      <c r="D96" s="1254">
        <v>34</v>
      </c>
      <c r="E96" s="1269">
        <v>2210</v>
      </c>
      <c r="F96" s="51">
        <v>2104</v>
      </c>
      <c r="G96" s="1254">
        <v>106</v>
      </c>
      <c r="H96" s="1269">
        <v>1001</v>
      </c>
      <c r="I96" s="51">
        <v>963</v>
      </c>
      <c r="J96" s="1254">
        <v>38</v>
      </c>
      <c r="K96" s="1269">
        <v>2113</v>
      </c>
      <c r="L96" s="51">
        <v>2113</v>
      </c>
      <c r="M96" s="1254">
        <v>0</v>
      </c>
      <c r="N96" s="1269">
        <v>3363</v>
      </c>
      <c r="O96" s="138">
        <v>3351</v>
      </c>
      <c r="P96" s="1271">
        <v>12</v>
      </c>
    </row>
    <row r="97" spans="1:16" s="250" customFormat="1" x14ac:dyDescent="0.25">
      <c r="A97" s="580" t="s">
        <v>23</v>
      </c>
      <c r="B97" s="1269">
        <v>110323</v>
      </c>
      <c r="C97" s="49">
        <v>83700</v>
      </c>
      <c r="D97" s="49">
        <v>26623</v>
      </c>
      <c r="E97" s="1269">
        <v>146781</v>
      </c>
      <c r="F97" s="49">
        <v>104470</v>
      </c>
      <c r="G97" s="49">
        <v>42311</v>
      </c>
      <c r="H97" s="1269">
        <v>92095</v>
      </c>
      <c r="I97" s="49">
        <v>67674</v>
      </c>
      <c r="J97" s="49">
        <v>24421</v>
      </c>
      <c r="K97" s="1269">
        <v>53265</v>
      </c>
      <c r="L97" s="49">
        <v>51544</v>
      </c>
      <c r="M97" s="49">
        <v>1721</v>
      </c>
      <c r="N97" s="1269">
        <v>105011</v>
      </c>
      <c r="O97" s="49">
        <v>89875</v>
      </c>
      <c r="P97" s="1270">
        <v>15136</v>
      </c>
    </row>
    <row r="98" spans="1:16" s="250" customFormat="1" x14ac:dyDescent="0.25">
      <c r="A98" s="248" t="s">
        <v>1810</v>
      </c>
      <c r="B98" s="1269" t="s">
        <v>265</v>
      </c>
      <c r="C98" s="51" t="s">
        <v>265</v>
      </c>
      <c r="D98" s="1254" t="s">
        <v>265</v>
      </c>
      <c r="E98" s="1269" t="s">
        <v>265</v>
      </c>
      <c r="F98" s="51" t="s">
        <v>265</v>
      </c>
      <c r="G98" s="1254" t="s">
        <v>265</v>
      </c>
      <c r="H98" s="1269" t="s">
        <v>265</v>
      </c>
      <c r="I98" s="51" t="s">
        <v>265</v>
      </c>
      <c r="J98" s="1254" t="s">
        <v>265</v>
      </c>
      <c r="K98" s="1269" t="s">
        <v>265</v>
      </c>
      <c r="L98" s="51" t="s">
        <v>265</v>
      </c>
      <c r="M98" s="1254" t="s">
        <v>265</v>
      </c>
      <c r="N98" s="1269" t="s">
        <v>265</v>
      </c>
      <c r="O98" s="51" t="s">
        <v>265</v>
      </c>
      <c r="P98" s="1254" t="s">
        <v>265</v>
      </c>
    </row>
    <row r="99" spans="1:16" s="250" customFormat="1" x14ac:dyDescent="0.25">
      <c r="A99" s="248" t="s">
        <v>1811</v>
      </c>
      <c r="B99" s="1269">
        <v>3489</v>
      </c>
      <c r="C99" s="51">
        <v>3339</v>
      </c>
      <c r="D99" s="1254">
        <v>150</v>
      </c>
      <c r="E99" s="1269">
        <v>4169</v>
      </c>
      <c r="F99" s="51">
        <v>4025</v>
      </c>
      <c r="G99" s="1254">
        <v>144</v>
      </c>
      <c r="H99" s="1269">
        <v>1984</v>
      </c>
      <c r="I99" s="51">
        <v>1962</v>
      </c>
      <c r="J99" s="1254">
        <v>22</v>
      </c>
      <c r="K99" s="1269">
        <v>2421</v>
      </c>
      <c r="L99" s="51">
        <v>2417</v>
      </c>
      <c r="M99" s="1254">
        <v>4</v>
      </c>
      <c r="N99" s="1269">
        <v>3115</v>
      </c>
      <c r="O99" s="138">
        <v>3040</v>
      </c>
      <c r="P99" s="1271">
        <v>75</v>
      </c>
    </row>
    <row r="100" spans="1:16" s="250" customFormat="1" ht="11.25" x14ac:dyDescent="0.25">
      <c r="A100" s="248" t="s">
        <v>1812</v>
      </c>
      <c r="B100" s="1269">
        <v>23</v>
      </c>
      <c r="C100" s="51">
        <v>0</v>
      </c>
      <c r="D100" s="1254">
        <v>23</v>
      </c>
      <c r="E100" s="1269" t="s">
        <v>265</v>
      </c>
      <c r="F100" s="49" t="s">
        <v>265</v>
      </c>
      <c r="G100" s="1270" t="s">
        <v>265</v>
      </c>
      <c r="H100" s="1269">
        <v>0</v>
      </c>
      <c r="I100" s="49" t="s">
        <v>265</v>
      </c>
      <c r="J100" s="1270" t="s">
        <v>265</v>
      </c>
      <c r="K100" s="1269" t="s">
        <v>265</v>
      </c>
      <c r="L100" s="49" t="s">
        <v>265</v>
      </c>
      <c r="M100" s="1270" t="s">
        <v>265</v>
      </c>
      <c r="N100" s="1269" t="s">
        <v>265</v>
      </c>
      <c r="O100" s="51" t="s">
        <v>265</v>
      </c>
      <c r="P100" s="1254" t="s">
        <v>265</v>
      </c>
    </row>
    <row r="101" spans="1:16" s="250" customFormat="1" x14ac:dyDescent="0.25">
      <c r="A101" s="248" t="s">
        <v>1813</v>
      </c>
      <c r="B101" s="1269">
        <v>5795</v>
      </c>
      <c r="C101" s="51">
        <v>3307</v>
      </c>
      <c r="D101" s="1254">
        <v>2488</v>
      </c>
      <c r="E101" s="1269">
        <v>13350</v>
      </c>
      <c r="F101" s="51">
        <v>8673</v>
      </c>
      <c r="G101" s="1254">
        <v>4677</v>
      </c>
      <c r="H101" s="1269">
        <v>7017</v>
      </c>
      <c r="I101" s="51">
        <v>4760</v>
      </c>
      <c r="J101" s="1254">
        <v>2257</v>
      </c>
      <c r="K101" s="1269">
        <v>6056</v>
      </c>
      <c r="L101" s="51">
        <v>5752</v>
      </c>
      <c r="M101" s="1254">
        <v>304</v>
      </c>
      <c r="N101" s="1269">
        <v>13599</v>
      </c>
      <c r="O101" s="138">
        <v>10605</v>
      </c>
      <c r="P101" s="1271">
        <v>2994</v>
      </c>
    </row>
    <row r="102" spans="1:16" x14ac:dyDescent="0.25">
      <c r="A102" s="248" t="s">
        <v>1814</v>
      </c>
      <c r="B102" s="1269" t="s">
        <v>265</v>
      </c>
      <c r="C102" s="51" t="s">
        <v>265</v>
      </c>
      <c r="D102" s="1254" t="s">
        <v>265</v>
      </c>
      <c r="E102" s="1269" t="s">
        <v>265</v>
      </c>
      <c r="F102" s="51" t="s">
        <v>265</v>
      </c>
      <c r="G102" s="1254" t="s">
        <v>265</v>
      </c>
      <c r="H102" s="1269" t="s">
        <v>265</v>
      </c>
      <c r="I102" s="51" t="s">
        <v>265</v>
      </c>
      <c r="J102" s="1254" t="s">
        <v>265</v>
      </c>
      <c r="K102" s="1269">
        <v>98</v>
      </c>
      <c r="L102" s="51">
        <v>98</v>
      </c>
      <c r="M102" s="1254">
        <v>0</v>
      </c>
      <c r="N102" s="1269" t="s">
        <v>265</v>
      </c>
      <c r="O102" s="51" t="s">
        <v>265</v>
      </c>
      <c r="P102" s="1254" t="s">
        <v>265</v>
      </c>
    </row>
    <row r="103" spans="1:16" x14ac:dyDescent="0.25">
      <c r="A103" s="248" t="s">
        <v>1815</v>
      </c>
      <c r="B103" s="1269" t="s">
        <v>265</v>
      </c>
      <c r="C103" s="51" t="s">
        <v>265</v>
      </c>
      <c r="D103" s="1254" t="s">
        <v>265</v>
      </c>
      <c r="E103" s="1269" t="s">
        <v>265</v>
      </c>
      <c r="F103" s="51" t="s">
        <v>265</v>
      </c>
      <c r="G103" s="1254" t="s">
        <v>265</v>
      </c>
      <c r="H103" s="1269" t="s">
        <v>265</v>
      </c>
      <c r="I103" s="51" t="s">
        <v>265</v>
      </c>
      <c r="J103" s="1254" t="s">
        <v>265</v>
      </c>
      <c r="K103" s="1269" t="s">
        <v>265</v>
      </c>
      <c r="L103" s="51" t="s">
        <v>265</v>
      </c>
      <c r="M103" s="1254" t="s">
        <v>265</v>
      </c>
      <c r="N103" s="1269" t="s">
        <v>265</v>
      </c>
      <c r="O103" s="51" t="s">
        <v>265</v>
      </c>
      <c r="P103" s="1254" t="s">
        <v>265</v>
      </c>
    </row>
    <row r="104" spans="1:16" x14ac:dyDescent="0.25">
      <c r="A104" s="248" t="s">
        <v>1816</v>
      </c>
      <c r="B104" s="1269">
        <v>8222</v>
      </c>
      <c r="C104" s="51">
        <v>5821</v>
      </c>
      <c r="D104" s="1254">
        <v>2401</v>
      </c>
      <c r="E104" s="1269">
        <v>11495</v>
      </c>
      <c r="F104" s="51">
        <v>6995</v>
      </c>
      <c r="G104" s="1254">
        <v>4500</v>
      </c>
      <c r="H104" s="1269">
        <v>6114</v>
      </c>
      <c r="I104" s="51">
        <v>4186</v>
      </c>
      <c r="J104" s="1254">
        <v>1928</v>
      </c>
      <c r="K104" s="1269">
        <v>9290</v>
      </c>
      <c r="L104" s="51">
        <v>8939</v>
      </c>
      <c r="M104" s="1254">
        <v>351</v>
      </c>
      <c r="N104" s="1269">
        <v>12911</v>
      </c>
      <c r="O104" s="138">
        <v>10498</v>
      </c>
      <c r="P104" s="1271">
        <v>2413</v>
      </c>
    </row>
    <row r="105" spans="1:16" x14ac:dyDescent="0.25">
      <c r="A105" s="248" t="s">
        <v>1817</v>
      </c>
      <c r="B105" s="1269" t="s">
        <v>265</v>
      </c>
      <c r="C105" s="51" t="s">
        <v>265</v>
      </c>
      <c r="D105" s="1254" t="s">
        <v>265</v>
      </c>
      <c r="E105" s="1269" t="s">
        <v>265</v>
      </c>
      <c r="F105" s="51" t="s">
        <v>265</v>
      </c>
      <c r="G105" s="1254" t="s">
        <v>265</v>
      </c>
      <c r="H105" s="1269" t="s">
        <v>265</v>
      </c>
      <c r="I105" s="51" t="s">
        <v>265</v>
      </c>
      <c r="J105" s="1254" t="s">
        <v>265</v>
      </c>
      <c r="K105" s="1269" t="s">
        <v>265</v>
      </c>
      <c r="L105" s="51" t="s">
        <v>265</v>
      </c>
      <c r="M105" s="1254" t="s">
        <v>265</v>
      </c>
      <c r="N105" s="1269" t="s">
        <v>265</v>
      </c>
      <c r="O105" s="51" t="s">
        <v>265</v>
      </c>
      <c r="P105" s="1254" t="s">
        <v>265</v>
      </c>
    </row>
    <row r="106" spans="1:16" x14ac:dyDescent="0.25">
      <c r="A106" s="248" t="s">
        <v>1818</v>
      </c>
      <c r="B106" s="1269" t="s">
        <v>265</v>
      </c>
      <c r="C106" s="51" t="s">
        <v>265</v>
      </c>
      <c r="D106" s="1254" t="s">
        <v>265</v>
      </c>
      <c r="E106" s="1269">
        <v>12985</v>
      </c>
      <c r="F106" s="51">
        <v>9897</v>
      </c>
      <c r="G106" s="1254">
        <v>3088</v>
      </c>
      <c r="H106" s="1269">
        <v>17330</v>
      </c>
      <c r="I106" s="51">
        <v>12892</v>
      </c>
      <c r="J106" s="1254">
        <v>4438</v>
      </c>
      <c r="K106" s="1269">
        <v>10631</v>
      </c>
      <c r="L106" s="51">
        <v>10287</v>
      </c>
      <c r="M106" s="1254">
        <v>344</v>
      </c>
      <c r="N106" s="1269">
        <v>15394</v>
      </c>
      <c r="O106" s="138">
        <v>12709</v>
      </c>
      <c r="P106" s="1271">
        <v>2685</v>
      </c>
    </row>
    <row r="107" spans="1:16" x14ac:dyDescent="0.25">
      <c r="A107" s="248" t="s">
        <v>1819</v>
      </c>
      <c r="B107" s="1269">
        <v>42859</v>
      </c>
      <c r="C107" s="51">
        <v>32695</v>
      </c>
      <c r="D107" s="1254">
        <v>10164</v>
      </c>
      <c r="E107" s="1269">
        <v>58157</v>
      </c>
      <c r="F107" s="51">
        <v>42590</v>
      </c>
      <c r="G107" s="1254">
        <v>15567</v>
      </c>
      <c r="H107" s="1269">
        <v>38150</v>
      </c>
      <c r="I107" s="51">
        <v>30957</v>
      </c>
      <c r="J107" s="1254">
        <v>7193</v>
      </c>
      <c r="K107" s="1269">
        <v>16218</v>
      </c>
      <c r="L107" s="51">
        <v>15825</v>
      </c>
      <c r="M107" s="1254">
        <v>393</v>
      </c>
      <c r="N107" s="1269">
        <v>38060</v>
      </c>
      <c r="O107" s="138">
        <v>33130</v>
      </c>
      <c r="P107" s="1271">
        <v>4930</v>
      </c>
    </row>
    <row r="108" spans="1:16" x14ac:dyDescent="0.25">
      <c r="A108" s="248" t="s">
        <v>1820</v>
      </c>
      <c r="B108" s="1269">
        <v>23404</v>
      </c>
      <c r="C108" s="51">
        <v>20353</v>
      </c>
      <c r="D108" s="1254">
        <v>3051</v>
      </c>
      <c r="E108" s="1269">
        <v>26331</v>
      </c>
      <c r="F108" s="51">
        <v>22909</v>
      </c>
      <c r="G108" s="1254">
        <v>3422</v>
      </c>
      <c r="H108" s="1269">
        <v>10386</v>
      </c>
      <c r="I108" s="51">
        <v>9095</v>
      </c>
      <c r="J108" s="1254">
        <v>1291</v>
      </c>
      <c r="K108" s="1269">
        <v>6524</v>
      </c>
      <c r="L108" s="51">
        <v>6381</v>
      </c>
      <c r="M108" s="1254">
        <v>143</v>
      </c>
      <c r="N108" s="1269">
        <v>13361</v>
      </c>
      <c r="O108" s="138">
        <v>12387</v>
      </c>
      <c r="P108" s="1271">
        <v>974</v>
      </c>
    </row>
    <row r="109" spans="1:16" x14ac:dyDescent="0.25">
      <c r="A109" s="248" t="s">
        <v>1821</v>
      </c>
      <c r="B109" s="1269" t="s">
        <v>265</v>
      </c>
      <c r="C109" s="51" t="s">
        <v>265</v>
      </c>
      <c r="D109" s="1254" t="s">
        <v>265</v>
      </c>
      <c r="E109" s="1269" t="s">
        <v>265</v>
      </c>
      <c r="F109" s="51" t="s">
        <v>265</v>
      </c>
      <c r="G109" s="1254" t="s">
        <v>265</v>
      </c>
      <c r="H109" s="1269" t="s">
        <v>265</v>
      </c>
      <c r="I109" s="51" t="s">
        <v>265</v>
      </c>
      <c r="J109" s="1254" t="s">
        <v>265</v>
      </c>
      <c r="K109" s="1269" t="s">
        <v>265</v>
      </c>
      <c r="L109" s="51" t="s">
        <v>265</v>
      </c>
      <c r="M109" s="1254" t="s">
        <v>265</v>
      </c>
      <c r="N109" s="1269" t="s">
        <v>265</v>
      </c>
      <c r="O109" s="51" t="s">
        <v>265</v>
      </c>
      <c r="P109" s="1254" t="s">
        <v>265</v>
      </c>
    </row>
    <row r="110" spans="1:16" x14ac:dyDescent="0.25">
      <c r="A110" s="248" t="s">
        <v>1822</v>
      </c>
      <c r="B110" s="1269" t="s">
        <v>265</v>
      </c>
      <c r="C110" s="51" t="s">
        <v>265</v>
      </c>
      <c r="D110" s="1254" t="s">
        <v>265</v>
      </c>
      <c r="E110" s="1269" t="s">
        <v>265</v>
      </c>
      <c r="F110" s="51" t="s">
        <v>265</v>
      </c>
      <c r="G110" s="1254" t="s">
        <v>265</v>
      </c>
      <c r="H110" s="1269" t="s">
        <v>265</v>
      </c>
      <c r="I110" s="51" t="s">
        <v>265</v>
      </c>
      <c r="J110" s="1254" t="s">
        <v>265</v>
      </c>
      <c r="K110" s="1269" t="s">
        <v>265</v>
      </c>
      <c r="L110" s="51" t="s">
        <v>265</v>
      </c>
      <c r="M110" s="1254" t="s">
        <v>265</v>
      </c>
      <c r="N110" s="1269" t="s">
        <v>265</v>
      </c>
      <c r="O110" s="51" t="s">
        <v>265</v>
      </c>
      <c r="P110" s="1254" t="s">
        <v>265</v>
      </c>
    </row>
    <row r="111" spans="1:16" x14ac:dyDescent="0.25">
      <c r="A111" s="248" t="s">
        <v>1823</v>
      </c>
      <c r="B111" s="1269" t="s">
        <v>265</v>
      </c>
      <c r="C111" s="51" t="s">
        <v>265</v>
      </c>
      <c r="D111" s="1254" t="s">
        <v>265</v>
      </c>
      <c r="E111" s="1269" t="s">
        <v>265</v>
      </c>
      <c r="F111" s="51" t="s">
        <v>265</v>
      </c>
      <c r="G111" s="1254" t="s">
        <v>265</v>
      </c>
      <c r="H111" s="1269" t="s">
        <v>265</v>
      </c>
      <c r="I111" s="51" t="s">
        <v>265</v>
      </c>
      <c r="J111" s="1254" t="s">
        <v>265</v>
      </c>
      <c r="K111" s="1269" t="s">
        <v>265</v>
      </c>
      <c r="L111" s="51" t="s">
        <v>265</v>
      </c>
      <c r="M111" s="1254" t="s">
        <v>265</v>
      </c>
      <c r="N111" s="1269" t="s">
        <v>265</v>
      </c>
      <c r="O111" s="51" t="s">
        <v>265</v>
      </c>
      <c r="P111" s="1254" t="s">
        <v>265</v>
      </c>
    </row>
    <row r="112" spans="1:16" x14ac:dyDescent="0.25">
      <c r="A112" s="248" t="s">
        <v>1824</v>
      </c>
      <c r="B112" s="1269" t="s">
        <v>265</v>
      </c>
      <c r="C112" s="51" t="s">
        <v>265</v>
      </c>
      <c r="D112" s="1254" t="s">
        <v>265</v>
      </c>
      <c r="E112" s="1269" t="s">
        <v>265</v>
      </c>
      <c r="F112" s="51" t="s">
        <v>265</v>
      </c>
      <c r="G112" s="1254" t="s">
        <v>265</v>
      </c>
      <c r="H112" s="1269" t="s">
        <v>265</v>
      </c>
      <c r="I112" s="51" t="s">
        <v>265</v>
      </c>
      <c r="J112" s="1254" t="s">
        <v>265</v>
      </c>
      <c r="K112" s="1269" t="s">
        <v>265</v>
      </c>
      <c r="L112" s="51" t="s">
        <v>265</v>
      </c>
      <c r="M112" s="1254" t="s">
        <v>265</v>
      </c>
      <c r="N112" s="1269" t="s">
        <v>265</v>
      </c>
      <c r="O112" s="51" t="s">
        <v>265</v>
      </c>
      <c r="P112" s="1254" t="s">
        <v>265</v>
      </c>
    </row>
    <row r="113" spans="1:16" x14ac:dyDescent="0.25">
      <c r="A113" s="248" t="s">
        <v>1825</v>
      </c>
      <c r="B113" s="1269" t="s">
        <v>265</v>
      </c>
      <c r="C113" s="51" t="s">
        <v>265</v>
      </c>
      <c r="D113" s="1254" t="s">
        <v>265</v>
      </c>
      <c r="E113" s="1269" t="s">
        <v>265</v>
      </c>
      <c r="F113" s="51" t="s">
        <v>265</v>
      </c>
      <c r="G113" s="1254" t="s">
        <v>265</v>
      </c>
      <c r="H113" s="1269" t="s">
        <v>265</v>
      </c>
      <c r="I113" s="51" t="s">
        <v>265</v>
      </c>
      <c r="J113" s="1254" t="s">
        <v>265</v>
      </c>
      <c r="K113" s="1269" t="s">
        <v>265</v>
      </c>
      <c r="L113" s="51" t="s">
        <v>265</v>
      </c>
      <c r="M113" s="1254" t="s">
        <v>265</v>
      </c>
      <c r="N113" s="1269" t="s">
        <v>265</v>
      </c>
      <c r="O113" s="51" t="s">
        <v>265</v>
      </c>
      <c r="P113" s="1254" t="s">
        <v>265</v>
      </c>
    </row>
    <row r="114" spans="1:16" ht="11.25" x14ac:dyDescent="0.25">
      <c r="A114" s="248" t="s">
        <v>1826</v>
      </c>
      <c r="B114" s="1269">
        <v>6820</v>
      </c>
      <c r="C114" s="51">
        <v>5539</v>
      </c>
      <c r="D114" s="1254">
        <v>1281</v>
      </c>
      <c r="E114" s="1269" t="s">
        <v>265</v>
      </c>
      <c r="F114" s="51" t="s">
        <v>265</v>
      </c>
      <c r="G114" s="1254" t="s">
        <v>265</v>
      </c>
      <c r="H114" s="1269" t="s">
        <v>265</v>
      </c>
      <c r="I114" s="51" t="s">
        <v>265</v>
      </c>
      <c r="J114" s="1254" t="s">
        <v>265</v>
      </c>
      <c r="K114" s="1269" t="s">
        <v>265</v>
      </c>
      <c r="L114" s="51" t="s">
        <v>265</v>
      </c>
      <c r="M114" s="1254" t="s">
        <v>265</v>
      </c>
      <c r="N114" s="1269" t="s">
        <v>265</v>
      </c>
      <c r="O114" s="51" t="s">
        <v>265</v>
      </c>
      <c r="P114" s="1254" t="s">
        <v>265</v>
      </c>
    </row>
    <row r="115" spans="1:16" ht="11.25" x14ac:dyDescent="0.25">
      <c r="A115" s="248" t="s">
        <v>1827</v>
      </c>
      <c r="B115" s="1269">
        <v>4953</v>
      </c>
      <c r="C115" s="51">
        <v>3810</v>
      </c>
      <c r="D115" s="1254">
        <v>1143</v>
      </c>
      <c r="E115" s="1269" t="s">
        <v>265</v>
      </c>
      <c r="F115" s="51" t="s">
        <v>265</v>
      </c>
      <c r="G115" s="1254" t="s">
        <v>265</v>
      </c>
      <c r="H115" s="1269" t="s">
        <v>265</v>
      </c>
      <c r="I115" s="51" t="s">
        <v>265</v>
      </c>
      <c r="J115" s="1254" t="s">
        <v>265</v>
      </c>
      <c r="K115" s="1269" t="s">
        <v>265</v>
      </c>
      <c r="L115" s="51" t="s">
        <v>265</v>
      </c>
      <c r="M115" s="1254" t="s">
        <v>265</v>
      </c>
      <c r="N115" s="1269" t="s">
        <v>265</v>
      </c>
      <c r="O115" s="51" t="s">
        <v>265</v>
      </c>
      <c r="P115" s="1254" t="s">
        <v>265</v>
      </c>
    </row>
    <row r="116" spans="1:16" x14ac:dyDescent="0.25">
      <c r="A116" s="248" t="s">
        <v>1828</v>
      </c>
      <c r="B116" s="1269">
        <v>14347</v>
      </c>
      <c r="C116" s="51">
        <v>8427</v>
      </c>
      <c r="D116" s="1254">
        <v>5920</v>
      </c>
      <c r="E116" s="1269">
        <v>20069</v>
      </c>
      <c r="F116" s="51">
        <v>9168</v>
      </c>
      <c r="G116" s="1254">
        <v>10901</v>
      </c>
      <c r="H116" s="1269">
        <v>11092</v>
      </c>
      <c r="I116" s="51">
        <v>3800</v>
      </c>
      <c r="J116" s="1254">
        <v>7292</v>
      </c>
      <c r="K116" s="1269">
        <v>2027</v>
      </c>
      <c r="L116" s="51">
        <v>1845</v>
      </c>
      <c r="M116" s="1254">
        <v>182</v>
      </c>
      <c r="N116" s="1269">
        <v>8571</v>
      </c>
      <c r="O116" s="138">
        <v>7506</v>
      </c>
      <c r="P116" s="1271">
        <v>1065</v>
      </c>
    </row>
    <row r="117" spans="1:16" x14ac:dyDescent="0.25">
      <c r="A117" s="248" t="s">
        <v>1829</v>
      </c>
      <c r="B117" s="1269">
        <v>411</v>
      </c>
      <c r="C117" s="51">
        <v>409</v>
      </c>
      <c r="D117" s="1254">
        <v>2</v>
      </c>
      <c r="E117" s="1269">
        <v>225</v>
      </c>
      <c r="F117" s="51">
        <v>213</v>
      </c>
      <c r="G117" s="1254">
        <v>12</v>
      </c>
      <c r="H117" s="1269">
        <v>22</v>
      </c>
      <c r="I117" s="51">
        <v>22</v>
      </c>
      <c r="J117" s="1254">
        <v>0</v>
      </c>
      <c r="K117" s="1269">
        <v>0</v>
      </c>
      <c r="L117" s="51">
        <v>0</v>
      </c>
      <c r="M117" s="1254">
        <v>0</v>
      </c>
      <c r="N117" s="1269">
        <v>0</v>
      </c>
      <c r="O117" s="136">
        <v>0</v>
      </c>
      <c r="P117" s="1272">
        <v>0</v>
      </c>
    </row>
    <row r="118" spans="1:16" s="250" customFormat="1" x14ac:dyDescent="0.25">
      <c r="A118" s="580" t="s">
        <v>24</v>
      </c>
      <c r="B118" s="1269">
        <v>544523</v>
      </c>
      <c r="C118" s="49">
        <v>280755</v>
      </c>
      <c r="D118" s="49">
        <v>263768</v>
      </c>
      <c r="E118" s="1269">
        <v>559528</v>
      </c>
      <c r="F118" s="49">
        <v>272350</v>
      </c>
      <c r="G118" s="49">
        <v>287178</v>
      </c>
      <c r="H118" s="1269">
        <v>277081</v>
      </c>
      <c r="I118" s="49">
        <v>147293</v>
      </c>
      <c r="J118" s="49">
        <v>129788</v>
      </c>
      <c r="K118" s="1269">
        <v>157753</v>
      </c>
      <c r="L118" s="49">
        <v>151671</v>
      </c>
      <c r="M118" s="49">
        <v>6082</v>
      </c>
      <c r="N118" s="1269">
        <v>300667</v>
      </c>
      <c r="O118" s="49">
        <v>219538</v>
      </c>
      <c r="P118" s="1270">
        <v>81129</v>
      </c>
    </row>
    <row r="119" spans="1:16" s="250" customFormat="1" x14ac:dyDescent="0.25">
      <c r="A119" s="248" t="s">
        <v>1830</v>
      </c>
      <c r="B119" s="1269">
        <v>135719</v>
      </c>
      <c r="C119" s="51">
        <v>95538</v>
      </c>
      <c r="D119" s="1254">
        <v>40181</v>
      </c>
      <c r="E119" s="1269">
        <v>145602</v>
      </c>
      <c r="F119" s="51">
        <v>100465</v>
      </c>
      <c r="G119" s="1254">
        <v>45137</v>
      </c>
      <c r="H119" s="1269">
        <v>69479</v>
      </c>
      <c r="I119" s="51">
        <v>51926</v>
      </c>
      <c r="J119" s="1254">
        <v>17553</v>
      </c>
      <c r="K119" s="1269">
        <v>52654</v>
      </c>
      <c r="L119" s="51">
        <v>51499</v>
      </c>
      <c r="M119" s="1254">
        <v>1155</v>
      </c>
      <c r="N119" s="1269">
        <v>92146</v>
      </c>
      <c r="O119" s="138">
        <v>78620</v>
      </c>
      <c r="P119" s="1271">
        <v>13526</v>
      </c>
    </row>
    <row r="120" spans="1:16" s="250" customFormat="1" x14ac:dyDescent="0.25">
      <c r="A120" s="248" t="s">
        <v>1831</v>
      </c>
      <c r="B120" s="1269" t="s">
        <v>265</v>
      </c>
      <c r="C120" s="51" t="s">
        <v>265</v>
      </c>
      <c r="D120" s="1254" t="s">
        <v>265</v>
      </c>
      <c r="E120" s="1269" t="s">
        <v>265</v>
      </c>
      <c r="F120" s="51" t="s">
        <v>265</v>
      </c>
      <c r="G120" s="1254" t="s">
        <v>265</v>
      </c>
      <c r="H120" s="1269" t="s">
        <v>265</v>
      </c>
      <c r="I120" s="51" t="s">
        <v>265</v>
      </c>
      <c r="J120" s="1254" t="s">
        <v>265</v>
      </c>
      <c r="K120" s="1269" t="s">
        <v>265</v>
      </c>
      <c r="L120" s="51" t="s">
        <v>265</v>
      </c>
      <c r="M120" s="1254" t="s">
        <v>265</v>
      </c>
      <c r="N120" s="1269" t="s">
        <v>265</v>
      </c>
      <c r="O120" s="51" t="s">
        <v>265</v>
      </c>
      <c r="P120" s="1254" t="s">
        <v>265</v>
      </c>
    </row>
    <row r="121" spans="1:16" s="250" customFormat="1" x14ac:dyDescent="0.25">
      <c r="A121" s="248" t="s">
        <v>1832</v>
      </c>
      <c r="B121" s="1269" t="s">
        <v>265</v>
      </c>
      <c r="C121" s="51" t="s">
        <v>265</v>
      </c>
      <c r="D121" s="1254" t="s">
        <v>265</v>
      </c>
      <c r="E121" s="1269" t="s">
        <v>265</v>
      </c>
      <c r="F121" s="51" t="s">
        <v>265</v>
      </c>
      <c r="G121" s="1254" t="s">
        <v>265</v>
      </c>
      <c r="H121" s="1269" t="s">
        <v>265</v>
      </c>
      <c r="I121" s="51" t="s">
        <v>265</v>
      </c>
      <c r="J121" s="1254" t="s">
        <v>265</v>
      </c>
      <c r="K121" s="1269" t="s">
        <v>265</v>
      </c>
      <c r="L121" s="51" t="s">
        <v>265</v>
      </c>
      <c r="M121" s="1254" t="s">
        <v>265</v>
      </c>
      <c r="N121" s="1269" t="s">
        <v>265</v>
      </c>
      <c r="O121" s="51" t="s">
        <v>265</v>
      </c>
      <c r="P121" s="1254" t="s">
        <v>265</v>
      </c>
    </row>
    <row r="122" spans="1:16" s="250" customFormat="1" x14ac:dyDescent="0.25">
      <c r="A122" s="248" t="s">
        <v>1833</v>
      </c>
      <c r="B122" s="1269">
        <v>44106</v>
      </c>
      <c r="C122" s="51">
        <v>12608</v>
      </c>
      <c r="D122" s="1254">
        <v>31498</v>
      </c>
      <c r="E122" s="1269">
        <v>34088</v>
      </c>
      <c r="F122" s="51">
        <v>6966</v>
      </c>
      <c r="G122" s="1254">
        <v>27122</v>
      </c>
      <c r="H122" s="1269">
        <v>24133</v>
      </c>
      <c r="I122" s="51">
        <v>5818</v>
      </c>
      <c r="J122" s="1254">
        <v>18315</v>
      </c>
      <c r="K122" s="1269">
        <v>2534</v>
      </c>
      <c r="L122" s="51">
        <v>1858</v>
      </c>
      <c r="M122" s="1254">
        <v>676</v>
      </c>
      <c r="N122" s="1269">
        <v>19965</v>
      </c>
      <c r="O122" s="138">
        <v>8402</v>
      </c>
      <c r="P122" s="1271">
        <v>11563</v>
      </c>
    </row>
    <row r="123" spans="1:16" s="250" customFormat="1" x14ac:dyDescent="0.25">
      <c r="A123" s="248" t="s">
        <v>1834</v>
      </c>
      <c r="B123" s="1269" t="s">
        <v>265</v>
      </c>
      <c r="C123" s="51" t="s">
        <v>265</v>
      </c>
      <c r="D123" s="1254" t="s">
        <v>265</v>
      </c>
      <c r="E123" s="1269" t="s">
        <v>265</v>
      </c>
      <c r="F123" s="51" t="s">
        <v>265</v>
      </c>
      <c r="G123" s="1254" t="s">
        <v>265</v>
      </c>
      <c r="H123" s="1269" t="s">
        <v>265</v>
      </c>
      <c r="I123" s="51" t="s">
        <v>265</v>
      </c>
      <c r="J123" s="1254" t="s">
        <v>265</v>
      </c>
      <c r="K123" s="1269" t="s">
        <v>265</v>
      </c>
      <c r="L123" s="49" t="s">
        <v>265</v>
      </c>
      <c r="M123" s="1270" t="s">
        <v>265</v>
      </c>
      <c r="N123" s="1269" t="s">
        <v>265</v>
      </c>
      <c r="O123" s="51" t="s">
        <v>265</v>
      </c>
      <c r="P123" s="1254" t="s">
        <v>265</v>
      </c>
    </row>
    <row r="124" spans="1:16" ht="11.25" x14ac:dyDescent="0.25">
      <c r="A124" s="248" t="s">
        <v>1812</v>
      </c>
      <c r="B124" s="1269">
        <v>39575</v>
      </c>
      <c r="C124" s="51">
        <v>22658</v>
      </c>
      <c r="D124" s="1254">
        <v>16917</v>
      </c>
      <c r="E124" s="1269">
        <v>38976</v>
      </c>
      <c r="F124" s="51">
        <v>18792</v>
      </c>
      <c r="G124" s="1254">
        <v>20184</v>
      </c>
      <c r="H124" s="1269">
        <v>16447</v>
      </c>
      <c r="I124" s="51">
        <v>8531</v>
      </c>
      <c r="J124" s="1254">
        <v>7916</v>
      </c>
      <c r="K124" s="1269">
        <v>0</v>
      </c>
      <c r="L124" s="51">
        <v>0</v>
      </c>
      <c r="M124" s="1254">
        <v>0</v>
      </c>
      <c r="N124" s="1269">
        <v>15034</v>
      </c>
      <c r="O124" s="138">
        <v>10368</v>
      </c>
      <c r="P124" s="1271">
        <v>4666</v>
      </c>
    </row>
    <row r="125" spans="1:16" x14ac:dyDescent="0.25">
      <c r="A125" s="248" t="s">
        <v>1835</v>
      </c>
      <c r="B125" s="1269" t="s">
        <v>265</v>
      </c>
      <c r="C125" s="51">
        <v>0</v>
      </c>
      <c r="D125" s="1254">
        <v>0</v>
      </c>
      <c r="E125" s="1269">
        <v>1568</v>
      </c>
      <c r="F125" s="51">
        <v>98</v>
      </c>
      <c r="G125" s="1254">
        <v>1470</v>
      </c>
      <c r="H125" s="1269">
        <v>5285</v>
      </c>
      <c r="I125" s="51">
        <v>188</v>
      </c>
      <c r="J125" s="1254">
        <v>5097</v>
      </c>
      <c r="K125" s="1269">
        <v>0</v>
      </c>
      <c r="L125" s="51">
        <v>0</v>
      </c>
      <c r="M125" s="1254">
        <v>0</v>
      </c>
      <c r="N125" s="1269">
        <v>2749</v>
      </c>
      <c r="O125" s="138">
        <v>1406</v>
      </c>
      <c r="P125" s="1271">
        <v>1343</v>
      </c>
    </row>
    <row r="126" spans="1:16" x14ac:dyDescent="0.25">
      <c r="A126" s="248" t="s">
        <v>1836</v>
      </c>
      <c r="B126" s="1269" t="s">
        <v>265</v>
      </c>
      <c r="C126" s="51" t="s">
        <v>265</v>
      </c>
      <c r="D126" s="1254" t="s">
        <v>265</v>
      </c>
      <c r="E126" s="1269">
        <v>1761</v>
      </c>
      <c r="F126" s="51">
        <v>793</v>
      </c>
      <c r="G126" s="1254">
        <v>968</v>
      </c>
      <c r="H126" s="1269">
        <v>1022</v>
      </c>
      <c r="I126" s="51">
        <v>345</v>
      </c>
      <c r="J126" s="1254">
        <v>677</v>
      </c>
      <c r="K126" s="1269">
        <v>0</v>
      </c>
      <c r="L126" s="51">
        <v>0</v>
      </c>
      <c r="M126" s="1254">
        <v>0</v>
      </c>
      <c r="N126" s="1269">
        <v>0</v>
      </c>
      <c r="O126" s="138">
        <v>0</v>
      </c>
      <c r="P126" s="1271">
        <v>0</v>
      </c>
    </row>
    <row r="127" spans="1:16" x14ac:dyDescent="0.25">
      <c r="A127" s="248" t="s">
        <v>1837</v>
      </c>
      <c r="B127" s="1269">
        <v>2535</v>
      </c>
      <c r="C127" s="51">
        <v>1525</v>
      </c>
      <c r="D127" s="1254">
        <v>1010</v>
      </c>
      <c r="E127" s="1269">
        <v>3835</v>
      </c>
      <c r="F127" s="51">
        <v>2286</v>
      </c>
      <c r="G127" s="1254">
        <v>1549</v>
      </c>
      <c r="H127" s="1269">
        <v>2451</v>
      </c>
      <c r="I127" s="51">
        <v>1611</v>
      </c>
      <c r="J127" s="1254">
        <v>840</v>
      </c>
      <c r="K127" s="1269">
        <v>1684</v>
      </c>
      <c r="L127" s="51">
        <v>1642</v>
      </c>
      <c r="M127" s="1254">
        <v>42</v>
      </c>
      <c r="N127" s="1269">
        <v>2940</v>
      </c>
      <c r="O127" s="138">
        <v>2466</v>
      </c>
      <c r="P127" s="1271">
        <v>474</v>
      </c>
    </row>
    <row r="128" spans="1:16" x14ac:dyDescent="0.25">
      <c r="A128" s="248" t="s">
        <v>1838</v>
      </c>
      <c r="B128" s="1269">
        <v>289745</v>
      </c>
      <c r="C128" s="51">
        <v>120969</v>
      </c>
      <c r="D128" s="1254">
        <v>168776</v>
      </c>
      <c r="E128" s="1269">
        <v>304947</v>
      </c>
      <c r="F128" s="51">
        <v>118118</v>
      </c>
      <c r="G128" s="1254">
        <v>186829</v>
      </c>
      <c r="H128" s="1269">
        <v>142881</v>
      </c>
      <c r="I128" s="51">
        <v>65373</v>
      </c>
      <c r="J128" s="1254">
        <v>77508</v>
      </c>
      <c r="K128" s="1269">
        <v>79475</v>
      </c>
      <c r="L128" s="51">
        <v>75453</v>
      </c>
      <c r="M128" s="1254">
        <v>4022</v>
      </c>
      <c r="N128" s="1269">
        <v>140458</v>
      </c>
      <c r="O128" s="138">
        <v>92577</v>
      </c>
      <c r="P128" s="1271">
        <v>47881</v>
      </c>
    </row>
    <row r="129" spans="1:16" x14ac:dyDescent="0.25">
      <c r="A129" s="248" t="s">
        <v>1839</v>
      </c>
      <c r="B129" s="1269" t="s">
        <v>265</v>
      </c>
      <c r="C129" s="51" t="s">
        <v>265</v>
      </c>
      <c r="D129" s="1254" t="s">
        <v>265</v>
      </c>
      <c r="E129" s="1269" t="s">
        <v>265</v>
      </c>
      <c r="F129" s="51" t="s">
        <v>265</v>
      </c>
      <c r="G129" s="1254" t="s">
        <v>265</v>
      </c>
      <c r="H129" s="1269" t="s">
        <v>265</v>
      </c>
      <c r="I129" s="51" t="s">
        <v>265</v>
      </c>
      <c r="J129" s="1254" t="s">
        <v>265</v>
      </c>
      <c r="K129" s="1269" t="s">
        <v>265</v>
      </c>
      <c r="L129" s="51" t="s">
        <v>265</v>
      </c>
      <c r="M129" s="1254" t="s">
        <v>265</v>
      </c>
      <c r="N129" s="1269" t="s">
        <v>265</v>
      </c>
      <c r="O129" s="51" t="s">
        <v>265</v>
      </c>
      <c r="P129" s="1254" t="s">
        <v>265</v>
      </c>
    </row>
    <row r="130" spans="1:16" ht="11.25" x14ac:dyDescent="0.25">
      <c r="A130" s="248" t="s">
        <v>1840</v>
      </c>
      <c r="B130" s="1269">
        <v>2924</v>
      </c>
      <c r="C130" s="51">
        <v>1373</v>
      </c>
      <c r="D130" s="1254">
        <v>1551</v>
      </c>
      <c r="E130" s="1269" t="s">
        <v>265</v>
      </c>
      <c r="F130" s="51" t="s">
        <v>265</v>
      </c>
      <c r="G130" s="1254" t="s">
        <v>265</v>
      </c>
      <c r="H130" s="1269" t="s">
        <v>265</v>
      </c>
      <c r="I130" s="51" t="s">
        <v>265</v>
      </c>
      <c r="J130" s="1254" t="s">
        <v>265</v>
      </c>
      <c r="K130" s="1269" t="s">
        <v>265</v>
      </c>
      <c r="L130" s="51" t="s">
        <v>265</v>
      </c>
      <c r="M130" s="1254" t="s">
        <v>265</v>
      </c>
      <c r="N130" s="1269" t="s">
        <v>265</v>
      </c>
      <c r="O130" s="51" t="s">
        <v>265</v>
      </c>
      <c r="P130" s="1254" t="s">
        <v>265</v>
      </c>
    </row>
    <row r="131" spans="1:16" x14ac:dyDescent="0.25">
      <c r="A131" s="248" t="s">
        <v>1841</v>
      </c>
      <c r="B131" s="1269">
        <v>8647</v>
      </c>
      <c r="C131" s="51">
        <v>8258</v>
      </c>
      <c r="D131" s="1254">
        <v>389</v>
      </c>
      <c r="E131" s="1269">
        <v>8250</v>
      </c>
      <c r="F131" s="51">
        <v>7914</v>
      </c>
      <c r="G131" s="1254">
        <v>336</v>
      </c>
      <c r="H131" s="1269">
        <v>4139</v>
      </c>
      <c r="I131" s="51">
        <v>3993</v>
      </c>
      <c r="J131" s="1254">
        <v>146</v>
      </c>
      <c r="K131" s="1269">
        <v>6877</v>
      </c>
      <c r="L131" s="51">
        <v>6859</v>
      </c>
      <c r="M131" s="1254">
        <v>18</v>
      </c>
      <c r="N131" s="1269">
        <v>8284</v>
      </c>
      <c r="O131" s="138">
        <v>8181</v>
      </c>
      <c r="P131" s="1271">
        <v>103</v>
      </c>
    </row>
    <row r="132" spans="1:16" x14ac:dyDescent="0.25">
      <c r="A132" s="1273" t="s">
        <v>1842</v>
      </c>
      <c r="B132" s="1274">
        <v>21272</v>
      </c>
      <c r="C132" s="1275">
        <v>17826</v>
      </c>
      <c r="D132" s="1276">
        <v>3446</v>
      </c>
      <c r="E132" s="1274">
        <v>20501</v>
      </c>
      <c r="F132" s="1275">
        <v>16918</v>
      </c>
      <c r="G132" s="1276">
        <v>3583</v>
      </c>
      <c r="H132" s="1274">
        <v>11244</v>
      </c>
      <c r="I132" s="1275">
        <v>9508</v>
      </c>
      <c r="J132" s="1276">
        <v>1736</v>
      </c>
      <c r="K132" s="1274">
        <v>14529</v>
      </c>
      <c r="L132" s="1275">
        <v>14360</v>
      </c>
      <c r="M132" s="1276">
        <v>169</v>
      </c>
      <c r="N132" s="1274">
        <v>19091</v>
      </c>
      <c r="O132" s="1277">
        <v>17518</v>
      </c>
      <c r="P132" s="1278">
        <v>1573</v>
      </c>
    </row>
    <row r="133" spans="1:16" x14ac:dyDescent="0.25">
      <c r="A133" s="289"/>
      <c r="B133" s="976"/>
      <c r="C133" s="420"/>
      <c r="D133" s="420"/>
      <c r="E133" s="1170"/>
      <c r="F133" s="421"/>
      <c r="G133" s="421"/>
      <c r="H133" s="1170"/>
      <c r="I133" s="418"/>
      <c r="J133" s="418"/>
    </row>
    <row r="134" spans="1:16" x14ac:dyDescent="0.25">
      <c r="A134" s="289" t="s">
        <v>4351</v>
      </c>
      <c r="B134" s="976"/>
      <c r="C134" s="420"/>
      <c r="D134" s="420"/>
      <c r="E134" s="1170"/>
      <c r="F134" s="421"/>
      <c r="G134" s="421"/>
      <c r="H134" s="1170"/>
      <c r="I134" s="418"/>
      <c r="J134" s="418"/>
    </row>
    <row r="135" spans="1:16" x14ac:dyDescent="0.25">
      <c r="A135" s="248" t="s">
        <v>1843</v>
      </c>
      <c r="B135" s="976"/>
      <c r="C135" s="420"/>
      <c r="D135" s="420"/>
      <c r="E135" s="1170"/>
      <c r="F135" s="421"/>
      <c r="G135" s="421"/>
      <c r="H135" s="1170"/>
      <c r="I135" s="418"/>
      <c r="J135" s="418"/>
    </row>
    <row r="136" spans="1:16" x14ac:dyDescent="0.25">
      <c r="A136" s="248" t="s">
        <v>1844</v>
      </c>
      <c r="B136" s="976"/>
      <c r="C136" s="420"/>
      <c r="D136" s="420"/>
      <c r="E136" s="1170"/>
      <c r="F136" s="421"/>
      <c r="G136" s="421"/>
      <c r="H136" s="1170"/>
      <c r="I136" s="418"/>
      <c r="J136" s="418"/>
    </row>
    <row r="137" spans="1:16" x14ac:dyDescent="0.25">
      <c r="A137" s="248" t="s">
        <v>1845</v>
      </c>
      <c r="B137" s="976"/>
      <c r="C137" s="420"/>
      <c r="D137" s="420"/>
      <c r="E137" s="1170"/>
      <c r="F137" s="421"/>
      <c r="G137" s="421"/>
      <c r="H137" s="1170"/>
      <c r="I137" s="418"/>
      <c r="J137" s="418"/>
    </row>
    <row r="138" spans="1:16" x14ac:dyDescent="0.25">
      <c r="A138" s="248" t="s">
        <v>1846</v>
      </c>
      <c r="B138" s="976"/>
      <c r="C138" s="420"/>
      <c r="D138" s="420"/>
      <c r="E138" s="1170"/>
      <c r="F138" s="421"/>
      <c r="G138" s="421"/>
      <c r="H138" s="1170"/>
      <c r="I138" s="418"/>
      <c r="J138" s="418"/>
    </row>
    <row r="139" spans="1:16" x14ac:dyDescent="0.25">
      <c r="A139" s="248" t="s">
        <v>1847</v>
      </c>
      <c r="B139" s="976"/>
      <c r="C139" s="420"/>
      <c r="D139" s="420"/>
      <c r="E139" s="1170"/>
      <c r="F139" s="421"/>
      <c r="G139" s="421"/>
      <c r="H139" s="1170"/>
      <c r="I139" s="418"/>
      <c r="J139" s="418"/>
    </row>
    <row r="140" spans="1:16" x14ac:dyDescent="0.25">
      <c r="A140" s="248" t="s">
        <v>1848</v>
      </c>
      <c r="B140" s="976"/>
      <c r="C140" s="420"/>
      <c r="D140" s="420"/>
      <c r="E140" s="1170"/>
      <c r="F140" s="421"/>
      <c r="G140" s="421"/>
      <c r="H140" s="1170"/>
      <c r="I140" s="418"/>
      <c r="J140" s="418"/>
    </row>
    <row r="141" spans="1:16" x14ac:dyDescent="0.25">
      <c r="A141" s="593" t="s">
        <v>1849</v>
      </c>
      <c r="B141" s="976"/>
      <c r="C141" s="420"/>
      <c r="D141" s="420"/>
      <c r="E141" s="1170"/>
      <c r="F141" s="421"/>
      <c r="G141" s="421"/>
      <c r="H141" s="1170"/>
      <c r="I141" s="418"/>
      <c r="J141" s="418"/>
    </row>
    <row r="142" spans="1:16" x14ac:dyDescent="0.25">
      <c r="A142" s="248" t="s">
        <v>25</v>
      </c>
      <c r="B142" s="976"/>
      <c r="C142" s="420"/>
      <c r="D142" s="420"/>
      <c r="E142" s="1170"/>
      <c r="F142" s="421"/>
      <c r="G142" s="421"/>
      <c r="H142" s="1170"/>
      <c r="I142" s="418"/>
      <c r="J142" s="418"/>
    </row>
    <row r="143" spans="1:16" x14ac:dyDescent="0.25">
      <c r="A143" s="248" t="s">
        <v>1850</v>
      </c>
      <c r="B143" s="976"/>
      <c r="C143" s="420"/>
      <c r="D143" s="420"/>
      <c r="E143" s="1170"/>
      <c r="F143" s="421"/>
      <c r="G143" s="421"/>
      <c r="H143" s="1170"/>
      <c r="I143" s="418"/>
      <c r="J143" s="418"/>
    </row>
    <row r="144" spans="1:16" s="105" customFormat="1" x14ac:dyDescent="0.25">
      <c r="A144" s="248" t="s">
        <v>1688</v>
      </c>
      <c r="B144" s="102"/>
      <c r="C144" s="102"/>
      <c r="D144" s="102"/>
      <c r="E144" s="102"/>
      <c r="F144" s="102"/>
      <c r="G144" s="102"/>
      <c r="H144" s="102"/>
      <c r="I144" s="102"/>
      <c r="J144" s="102"/>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P146"/>
  <sheetViews>
    <sheetView zoomScaleNormal="100" workbookViewId="0"/>
  </sheetViews>
  <sheetFormatPr baseColWidth="10" defaultColWidth="11.42578125" defaultRowHeight="10.5" x14ac:dyDescent="0.25"/>
  <cols>
    <col min="1" max="1" width="32.140625" style="102" customWidth="1"/>
    <col min="2" max="8" width="11.28515625" style="102" bestFit="1" customWidth="1"/>
    <col min="9" max="10" width="9.5703125" style="102" bestFit="1" customWidth="1"/>
    <col min="11" max="11" width="11.28515625" style="102" bestFit="1" customWidth="1"/>
    <col min="12" max="13" width="9.5703125" style="102" bestFit="1" customWidth="1"/>
    <col min="14" max="16" width="12.42578125" style="102" bestFit="1" customWidth="1"/>
    <col min="17" max="16384" width="11.42578125" style="102"/>
  </cols>
  <sheetData>
    <row r="1" spans="1:16" x14ac:dyDescent="0.25">
      <c r="B1" s="250"/>
      <c r="C1" s="250"/>
      <c r="D1" s="250"/>
    </row>
    <row r="2" spans="1:16" s="250" customFormat="1" x14ac:dyDescent="0.25">
      <c r="A2" s="580" t="s">
        <v>1851</v>
      </c>
    </row>
    <row r="3" spans="1:16" s="250" customFormat="1" x14ac:dyDescent="0.25">
      <c r="A3" s="1279"/>
      <c r="B3" s="49"/>
      <c r="C3" s="1280"/>
      <c r="D3" s="1279"/>
      <c r="E3" s="49"/>
      <c r="F3" s="1280"/>
      <c r="G3" s="508"/>
      <c r="H3" s="1280"/>
      <c r="I3" s="1280"/>
      <c r="J3" s="1279"/>
      <c r="K3" s="136"/>
      <c r="L3" s="1281"/>
      <c r="M3" s="1260"/>
      <c r="N3" s="136"/>
      <c r="O3" s="136"/>
    </row>
    <row r="4" spans="1:16" ht="11.25" x14ac:dyDescent="0.25">
      <c r="A4" s="1282" t="s">
        <v>1730</v>
      </c>
      <c r="B4" s="1283" t="s">
        <v>728</v>
      </c>
      <c r="C4" s="1283"/>
      <c r="D4" s="1283"/>
      <c r="E4" s="1283" t="s">
        <v>336</v>
      </c>
      <c r="F4" s="1283"/>
      <c r="G4" s="1283"/>
      <c r="H4" s="1283" t="s">
        <v>1731</v>
      </c>
      <c r="I4" s="1283"/>
      <c r="J4" s="1283"/>
      <c r="K4" s="1283" t="s">
        <v>1732</v>
      </c>
      <c r="L4" s="1283"/>
      <c r="M4" s="1283"/>
      <c r="N4" s="1283">
        <v>2022</v>
      </c>
      <c r="O4" s="1283"/>
      <c r="P4" s="1283"/>
    </row>
    <row r="5" spans="1:16" x14ac:dyDescent="0.25">
      <c r="A5" s="1284"/>
      <c r="B5" s="1264" t="s">
        <v>103</v>
      </c>
      <c r="C5" s="1264" t="s">
        <v>7</v>
      </c>
      <c r="D5" s="1264" t="s">
        <v>8</v>
      </c>
      <c r="E5" s="1264" t="s">
        <v>103</v>
      </c>
      <c r="F5" s="1264" t="s">
        <v>7</v>
      </c>
      <c r="G5" s="1264" t="s">
        <v>8</v>
      </c>
      <c r="H5" s="1264" t="s">
        <v>103</v>
      </c>
      <c r="I5" s="1264" t="s">
        <v>7</v>
      </c>
      <c r="J5" s="1264" t="s">
        <v>8</v>
      </c>
      <c r="K5" s="1264" t="s">
        <v>103</v>
      </c>
      <c r="L5" s="1285" t="s">
        <v>7</v>
      </c>
      <c r="M5" s="1264" t="s">
        <v>8</v>
      </c>
      <c r="N5" s="1264" t="s">
        <v>103</v>
      </c>
      <c r="O5" s="1285" t="s">
        <v>7</v>
      </c>
      <c r="P5" s="1264" t="s">
        <v>8</v>
      </c>
    </row>
    <row r="6" spans="1:16" s="250" customFormat="1" ht="11.25" customHeight="1" x14ac:dyDescent="0.25">
      <c r="A6" s="1286" t="s">
        <v>1734</v>
      </c>
      <c r="B6" s="1287">
        <v>3383514</v>
      </c>
      <c r="C6" s="1288">
        <v>1669329</v>
      </c>
      <c r="D6" s="1288">
        <v>1714185</v>
      </c>
      <c r="E6" s="1287">
        <v>3491558</v>
      </c>
      <c r="F6" s="1288">
        <v>1719728</v>
      </c>
      <c r="G6" s="1288">
        <v>1771830</v>
      </c>
      <c r="H6" s="1287">
        <v>1396091</v>
      </c>
      <c r="I6" s="1288">
        <v>688750</v>
      </c>
      <c r="J6" s="1288">
        <v>707341</v>
      </c>
      <c r="K6" s="1287">
        <v>1686566</v>
      </c>
      <c r="L6" s="1288">
        <v>836268</v>
      </c>
      <c r="M6" s="1288">
        <v>850298</v>
      </c>
      <c r="N6" s="1287">
        <v>2259154</v>
      </c>
      <c r="O6" s="1288">
        <v>1118910</v>
      </c>
      <c r="P6" s="1289">
        <v>1140244</v>
      </c>
    </row>
    <row r="7" spans="1:16" s="250" customFormat="1" ht="11.25" customHeight="1" x14ac:dyDescent="0.25">
      <c r="A7" s="1290" t="s">
        <v>9</v>
      </c>
      <c r="B7" s="1269">
        <v>14837</v>
      </c>
      <c r="C7" s="49">
        <v>7052</v>
      </c>
      <c r="D7" s="49">
        <v>7785</v>
      </c>
      <c r="E7" s="1269">
        <v>13360</v>
      </c>
      <c r="F7" s="49">
        <v>6192</v>
      </c>
      <c r="G7" s="49">
        <v>7168</v>
      </c>
      <c r="H7" s="1269">
        <v>4901</v>
      </c>
      <c r="I7" s="49">
        <v>2315</v>
      </c>
      <c r="J7" s="49">
        <v>2586</v>
      </c>
      <c r="K7" s="1291">
        <v>5406</v>
      </c>
      <c r="L7" s="136">
        <v>2619</v>
      </c>
      <c r="M7" s="1272">
        <v>2787</v>
      </c>
      <c r="N7" s="1291">
        <v>9177</v>
      </c>
      <c r="O7" s="136">
        <v>4394</v>
      </c>
      <c r="P7" s="1272">
        <v>4783</v>
      </c>
    </row>
    <row r="8" spans="1:16" s="250" customFormat="1" ht="11.25" customHeight="1" x14ac:dyDescent="0.25">
      <c r="A8" s="1292" t="s">
        <v>1735</v>
      </c>
      <c r="B8" s="1269" t="s">
        <v>265</v>
      </c>
      <c r="C8" s="51" t="s">
        <v>265</v>
      </c>
      <c r="D8" s="1254" t="s">
        <v>265</v>
      </c>
      <c r="E8" s="1269" t="s">
        <v>265</v>
      </c>
      <c r="F8" s="51" t="s">
        <v>265</v>
      </c>
      <c r="G8" s="1254" t="s">
        <v>265</v>
      </c>
      <c r="H8" s="1269" t="s">
        <v>265</v>
      </c>
      <c r="I8" s="51" t="s">
        <v>265</v>
      </c>
      <c r="J8" s="1254" t="s">
        <v>265</v>
      </c>
      <c r="K8" s="1269" t="s">
        <v>265</v>
      </c>
      <c r="L8" s="51" t="s">
        <v>265</v>
      </c>
      <c r="M8" s="1254" t="s">
        <v>265</v>
      </c>
      <c r="N8" s="1269" t="s">
        <v>265</v>
      </c>
      <c r="O8" s="51" t="s">
        <v>265</v>
      </c>
      <c r="P8" s="1254" t="s">
        <v>265</v>
      </c>
    </row>
    <row r="9" spans="1:16" s="250" customFormat="1" ht="11.25" customHeight="1" x14ac:dyDescent="0.25">
      <c r="A9" s="1292" t="s">
        <v>1736</v>
      </c>
      <c r="B9" s="1269" t="s">
        <v>265</v>
      </c>
      <c r="C9" s="51" t="s">
        <v>265</v>
      </c>
      <c r="D9" s="1254" t="s">
        <v>265</v>
      </c>
      <c r="E9" s="1269" t="s">
        <v>265</v>
      </c>
      <c r="F9" s="51" t="s">
        <v>265</v>
      </c>
      <c r="G9" s="1254" t="s">
        <v>265</v>
      </c>
      <c r="H9" s="1269" t="s">
        <v>265</v>
      </c>
      <c r="I9" s="51" t="s">
        <v>265</v>
      </c>
      <c r="J9" s="1254" t="s">
        <v>265</v>
      </c>
      <c r="K9" s="1269" t="s">
        <v>265</v>
      </c>
      <c r="L9" s="51" t="s">
        <v>265</v>
      </c>
      <c r="M9" s="1254" t="s">
        <v>265</v>
      </c>
      <c r="N9" s="1269" t="s">
        <v>265</v>
      </c>
      <c r="O9" s="51" t="s">
        <v>265</v>
      </c>
      <c r="P9" s="1254" t="s">
        <v>265</v>
      </c>
    </row>
    <row r="10" spans="1:16" s="250" customFormat="1" ht="11.25" customHeight="1" x14ac:dyDescent="0.25">
      <c r="A10" s="1292" t="s">
        <v>1737</v>
      </c>
      <c r="B10" s="1269">
        <v>540</v>
      </c>
      <c r="C10" s="139">
        <v>296</v>
      </c>
      <c r="D10" s="1293">
        <v>244</v>
      </c>
      <c r="E10" s="1269">
        <v>878</v>
      </c>
      <c r="F10" s="139">
        <v>465</v>
      </c>
      <c r="G10" s="1293">
        <v>413</v>
      </c>
      <c r="H10" s="1269">
        <v>16</v>
      </c>
      <c r="I10" s="139">
        <v>9</v>
      </c>
      <c r="J10" s="1293">
        <v>7</v>
      </c>
      <c r="K10" s="1291">
        <v>324</v>
      </c>
      <c r="L10" s="139">
        <v>183</v>
      </c>
      <c r="M10" s="1293">
        <v>141</v>
      </c>
      <c r="N10" s="1291">
        <v>362</v>
      </c>
      <c r="O10" s="138">
        <v>200</v>
      </c>
      <c r="P10" s="1271">
        <v>162</v>
      </c>
    </row>
    <row r="11" spans="1:16" ht="11.25" customHeight="1" x14ac:dyDescent="0.25">
      <c r="A11" s="1292" t="s">
        <v>1738</v>
      </c>
      <c r="B11" s="1269">
        <v>13854</v>
      </c>
      <c r="C11" s="139">
        <v>6519</v>
      </c>
      <c r="D11" s="1293">
        <v>7335</v>
      </c>
      <c r="E11" s="1269">
        <v>11729</v>
      </c>
      <c r="F11" s="139">
        <v>5320</v>
      </c>
      <c r="G11" s="1293">
        <v>6409</v>
      </c>
      <c r="H11" s="1269">
        <v>4823</v>
      </c>
      <c r="I11" s="139">
        <v>2267</v>
      </c>
      <c r="J11" s="1293">
        <v>2556</v>
      </c>
      <c r="K11" s="1291">
        <v>4824</v>
      </c>
      <c r="L11" s="139">
        <v>2292</v>
      </c>
      <c r="M11" s="1293">
        <v>2532</v>
      </c>
      <c r="N11" s="1291">
        <v>8481</v>
      </c>
      <c r="O11" s="138">
        <v>4008</v>
      </c>
      <c r="P11" s="1271">
        <v>4473</v>
      </c>
    </row>
    <row r="12" spans="1:16" ht="11.25" customHeight="1" x14ac:dyDescent="0.25">
      <c r="A12" s="1292" t="s">
        <v>1739</v>
      </c>
      <c r="B12" s="1269">
        <v>443</v>
      </c>
      <c r="C12" s="139">
        <v>237</v>
      </c>
      <c r="D12" s="1293">
        <v>206</v>
      </c>
      <c r="E12" s="1269">
        <v>753</v>
      </c>
      <c r="F12" s="139">
        <v>407</v>
      </c>
      <c r="G12" s="1293">
        <v>346</v>
      </c>
      <c r="H12" s="1269">
        <v>62</v>
      </c>
      <c r="I12" s="139">
        <v>39</v>
      </c>
      <c r="J12" s="1293">
        <v>23</v>
      </c>
      <c r="K12" s="1291">
        <v>258</v>
      </c>
      <c r="L12" s="139">
        <v>144</v>
      </c>
      <c r="M12" s="1293">
        <v>114</v>
      </c>
      <c r="N12" s="1291">
        <v>334</v>
      </c>
      <c r="O12" s="138">
        <v>186</v>
      </c>
      <c r="P12" s="1271">
        <v>148</v>
      </c>
    </row>
    <row r="13" spans="1:16" s="250" customFormat="1" ht="11.25" customHeight="1" x14ac:dyDescent="0.25">
      <c r="A13" s="1290" t="s">
        <v>10</v>
      </c>
      <c r="B13" s="1269">
        <v>19595</v>
      </c>
      <c r="C13" s="49">
        <v>9647</v>
      </c>
      <c r="D13" s="49">
        <v>9948</v>
      </c>
      <c r="E13" s="1269">
        <v>12179</v>
      </c>
      <c r="F13" s="49">
        <v>5918</v>
      </c>
      <c r="G13" s="49">
        <v>6261</v>
      </c>
      <c r="H13" s="1269">
        <v>2688</v>
      </c>
      <c r="I13" s="49">
        <v>1322</v>
      </c>
      <c r="J13" s="1270">
        <v>1366</v>
      </c>
      <c r="K13" s="1291">
        <v>3215</v>
      </c>
      <c r="L13" s="851">
        <v>1675</v>
      </c>
      <c r="M13" s="1250">
        <v>1540</v>
      </c>
      <c r="N13" s="1291">
        <v>4303</v>
      </c>
      <c r="O13" s="136">
        <v>2133</v>
      </c>
      <c r="P13" s="1272">
        <v>2170</v>
      </c>
    </row>
    <row r="14" spans="1:16" ht="11.25" customHeight="1" x14ac:dyDescent="0.25">
      <c r="A14" s="1292" t="s">
        <v>1740</v>
      </c>
      <c r="B14" s="1269">
        <v>548</v>
      </c>
      <c r="C14" s="139">
        <v>276</v>
      </c>
      <c r="D14" s="1293">
        <v>272</v>
      </c>
      <c r="E14" s="1269">
        <v>422</v>
      </c>
      <c r="F14" s="139">
        <v>216</v>
      </c>
      <c r="G14" s="1293">
        <v>206</v>
      </c>
      <c r="H14" s="1269">
        <v>76</v>
      </c>
      <c r="I14" s="139">
        <v>33</v>
      </c>
      <c r="J14" s="1293">
        <v>43</v>
      </c>
      <c r="K14" s="1269">
        <v>0</v>
      </c>
      <c r="L14" s="139">
        <v>0</v>
      </c>
      <c r="M14" s="1293">
        <v>0</v>
      </c>
      <c r="N14" s="1291">
        <v>22</v>
      </c>
      <c r="O14" s="138">
        <v>16</v>
      </c>
      <c r="P14" s="1271">
        <v>6</v>
      </c>
    </row>
    <row r="15" spans="1:16" ht="11.25" customHeight="1" x14ac:dyDescent="0.25">
      <c r="A15" s="1292" t="s">
        <v>1741</v>
      </c>
      <c r="B15" s="1269">
        <v>19047</v>
      </c>
      <c r="C15" s="139">
        <v>9371</v>
      </c>
      <c r="D15" s="1293">
        <v>9676</v>
      </c>
      <c r="E15" s="1269">
        <v>11757</v>
      </c>
      <c r="F15" s="139">
        <v>5702</v>
      </c>
      <c r="G15" s="1293">
        <v>6055</v>
      </c>
      <c r="H15" s="1269">
        <v>2612</v>
      </c>
      <c r="I15" s="139">
        <v>1289</v>
      </c>
      <c r="J15" s="1293">
        <v>1323</v>
      </c>
      <c r="K15" s="1291">
        <v>3215</v>
      </c>
      <c r="L15" s="139">
        <v>1675</v>
      </c>
      <c r="M15" s="1293">
        <v>1540</v>
      </c>
      <c r="N15" s="1291">
        <v>4281</v>
      </c>
      <c r="O15" s="138">
        <v>2117</v>
      </c>
      <c r="P15" s="1271">
        <v>2164</v>
      </c>
    </row>
    <row r="16" spans="1:16" s="250" customFormat="1" ht="11.25" customHeight="1" x14ac:dyDescent="0.25">
      <c r="A16" s="1290" t="s">
        <v>11</v>
      </c>
      <c r="B16" s="1269">
        <v>803224</v>
      </c>
      <c r="C16" s="851">
        <v>381589</v>
      </c>
      <c r="D16" s="851">
        <v>421635</v>
      </c>
      <c r="E16" s="1269">
        <v>711335</v>
      </c>
      <c r="F16" s="49">
        <v>331417</v>
      </c>
      <c r="G16" s="1250">
        <v>379918</v>
      </c>
      <c r="H16" s="1269">
        <v>125988</v>
      </c>
      <c r="I16" s="851">
        <v>61566</v>
      </c>
      <c r="J16" s="1250">
        <v>64422</v>
      </c>
      <c r="K16" s="1291">
        <v>95424</v>
      </c>
      <c r="L16" s="851">
        <v>48624</v>
      </c>
      <c r="M16" s="1250">
        <v>46800</v>
      </c>
      <c r="N16" s="1291">
        <v>96375</v>
      </c>
      <c r="O16" s="136">
        <v>50354</v>
      </c>
      <c r="P16" s="1272">
        <v>46021</v>
      </c>
    </row>
    <row r="17" spans="1:16" s="250" customFormat="1" ht="11.25" customHeight="1" x14ac:dyDescent="0.25">
      <c r="A17" s="1292" t="s">
        <v>1742</v>
      </c>
      <c r="B17" s="1269">
        <v>172915</v>
      </c>
      <c r="C17" s="139">
        <v>86063</v>
      </c>
      <c r="D17" s="1293">
        <v>86852</v>
      </c>
      <c r="E17" s="1269">
        <v>143170</v>
      </c>
      <c r="F17" s="139">
        <v>71186</v>
      </c>
      <c r="G17" s="1293">
        <v>71984</v>
      </c>
      <c r="H17" s="1269">
        <v>34377</v>
      </c>
      <c r="I17" s="139">
        <v>17396</v>
      </c>
      <c r="J17" s="1293">
        <v>16981</v>
      </c>
      <c r="K17" s="1291">
        <v>89912</v>
      </c>
      <c r="L17" s="139">
        <v>45825</v>
      </c>
      <c r="M17" s="1293">
        <v>44087</v>
      </c>
      <c r="N17" s="1291">
        <v>93429</v>
      </c>
      <c r="O17" s="138">
        <v>48886</v>
      </c>
      <c r="P17" s="1271">
        <v>44543</v>
      </c>
    </row>
    <row r="18" spans="1:16" s="250" customFormat="1" ht="11.25" customHeight="1" x14ac:dyDescent="0.25">
      <c r="A18" s="1292" t="s">
        <v>1743</v>
      </c>
      <c r="B18" s="1269" t="s">
        <v>265</v>
      </c>
      <c r="C18" s="51" t="s">
        <v>265</v>
      </c>
      <c r="D18" s="1254" t="s">
        <v>265</v>
      </c>
      <c r="E18" s="1269" t="s">
        <v>265</v>
      </c>
      <c r="F18" s="51" t="s">
        <v>265</v>
      </c>
      <c r="G18" s="1254" t="s">
        <v>265</v>
      </c>
      <c r="H18" s="1269" t="s">
        <v>265</v>
      </c>
      <c r="I18" s="51" t="s">
        <v>265</v>
      </c>
      <c r="J18" s="1254" t="s">
        <v>265</v>
      </c>
      <c r="K18" s="1269" t="s">
        <v>265</v>
      </c>
      <c r="L18" s="51" t="s">
        <v>265</v>
      </c>
      <c r="M18" s="1254" t="s">
        <v>265</v>
      </c>
      <c r="N18" s="1269" t="s">
        <v>265</v>
      </c>
      <c r="O18" s="51" t="s">
        <v>265</v>
      </c>
      <c r="P18" s="1254" t="s">
        <v>265</v>
      </c>
    </row>
    <row r="19" spans="1:16" ht="11.25" customHeight="1" x14ac:dyDescent="0.25">
      <c r="A19" s="1292" t="s">
        <v>1744</v>
      </c>
      <c r="B19" s="1269" t="s">
        <v>265</v>
      </c>
      <c r="C19" s="51" t="s">
        <v>265</v>
      </c>
      <c r="D19" s="1254" t="s">
        <v>265</v>
      </c>
      <c r="E19" s="1269" t="s">
        <v>265</v>
      </c>
      <c r="F19" s="51" t="s">
        <v>265</v>
      </c>
      <c r="G19" s="1254" t="s">
        <v>265</v>
      </c>
      <c r="H19" s="1269" t="s">
        <v>265</v>
      </c>
      <c r="I19" s="51" t="s">
        <v>265</v>
      </c>
      <c r="J19" s="1254" t="s">
        <v>265</v>
      </c>
      <c r="K19" s="1269" t="s">
        <v>265</v>
      </c>
      <c r="L19" s="51" t="s">
        <v>265</v>
      </c>
      <c r="M19" s="1254" t="s">
        <v>265</v>
      </c>
      <c r="N19" s="1269" t="s">
        <v>265</v>
      </c>
      <c r="O19" s="51" t="s">
        <v>265</v>
      </c>
      <c r="P19" s="1254" t="s">
        <v>265</v>
      </c>
    </row>
    <row r="20" spans="1:16" ht="11.25" customHeight="1" x14ac:dyDescent="0.25">
      <c r="A20" s="1292" t="s">
        <v>1745</v>
      </c>
      <c r="B20" s="1269">
        <v>3155</v>
      </c>
      <c r="C20" s="139">
        <v>1926</v>
      </c>
      <c r="D20" s="1293">
        <v>1229</v>
      </c>
      <c r="E20" s="1269">
        <v>2399</v>
      </c>
      <c r="F20" s="139">
        <v>1397</v>
      </c>
      <c r="G20" s="1293">
        <v>1002</v>
      </c>
      <c r="H20" s="1269">
        <v>531</v>
      </c>
      <c r="I20" s="139">
        <v>291</v>
      </c>
      <c r="J20" s="1293">
        <v>240</v>
      </c>
      <c r="K20" s="1291">
        <v>1022</v>
      </c>
      <c r="L20" s="139">
        <v>529</v>
      </c>
      <c r="M20" s="1293">
        <v>493</v>
      </c>
      <c r="N20" s="1291">
        <v>1284</v>
      </c>
      <c r="O20" s="138">
        <v>670</v>
      </c>
      <c r="P20" s="1271">
        <v>614</v>
      </c>
    </row>
    <row r="21" spans="1:16" ht="11.25" customHeight="1" x14ac:dyDescent="0.25">
      <c r="A21" s="1292" t="s">
        <v>1746</v>
      </c>
      <c r="B21" s="1269" t="s">
        <v>265</v>
      </c>
      <c r="C21" s="51" t="s">
        <v>265</v>
      </c>
      <c r="D21" s="1254" t="s">
        <v>265</v>
      </c>
      <c r="E21" s="1269" t="s">
        <v>265</v>
      </c>
      <c r="F21" s="51" t="s">
        <v>265</v>
      </c>
      <c r="G21" s="1254" t="s">
        <v>265</v>
      </c>
      <c r="H21" s="1269" t="s">
        <v>265</v>
      </c>
      <c r="I21" s="51" t="s">
        <v>265</v>
      </c>
      <c r="J21" s="1254" t="s">
        <v>265</v>
      </c>
      <c r="K21" s="1269" t="s">
        <v>265</v>
      </c>
      <c r="L21" s="51" t="s">
        <v>265</v>
      </c>
      <c r="M21" s="1254" t="s">
        <v>265</v>
      </c>
      <c r="N21" s="1269" t="s">
        <v>265</v>
      </c>
      <c r="O21" s="51" t="s">
        <v>265</v>
      </c>
      <c r="P21" s="1254" t="s">
        <v>265</v>
      </c>
    </row>
    <row r="22" spans="1:16" ht="11.25" customHeight="1" x14ac:dyDescent="0.25">
      <c r="A22" s="1292" t="s">
        <v>1747</v>
      </c>
      <c r="B22" s="1269">
        <v>627154</v>
      </c>
      <c r="C22" s="139">
        <v>293600</v>
      </c>
      <c r="D22" s="1293">
        <v>333554</v>
      </c>
      <c r="E22" s="1269">
        <v>565766</v>
      </c>
      <c r="F22" s="139">
        <v>258834</v>
      </c>
      <c r="G22" s="1293">
        <v>306932</v>
      </c>
      <c r="H22" s="1269">
        <v>91080</v>
      </c>
      <c r="I22" s="139">
        <v>43879</v>
      </c>
      <c r="J22" s="1293">
        <v>47201</v>
      </c>
      <c r="K22" s="1291">
        <v>4490</v>
      </c>
      <c r="L22" s="139">
        <v>2270</v>
      </c>
      <c r="M22" s="1293">
        <v>2220</v>
      </c>
      <c r="N22" s="1291">
        <v>1662</v>
      </c>
      <c r="O22" s="138">
        <v>798</v>
      </c>
      <c r="P22" s="1271">
        <v>864</v>
      </c>
    </row>
    <row r="23" spans="1:16" s="250" customFormat="1" ht="11.25" customHeight="1" x14ac:dyDescent="0.25">
      <c r="A23" s="1290" t="s">
        <v>12</v>
      </c>
      <c r="B23" s="1269">
        <v>20699</v>
      </c>
      <c r="C23" s="851">
        <v>10177</v>
      </c>
      <c r="D23" s="851">
        <v>10522</v>
      </c>
      <c r="E23" s="1269">
        <v>21752</v>
      </c>
      <c r="F23" s="851">
        <v>10813</v>
      </c>
      <c r="G23" s="1250">
        <v>10939</v>
      </c>
      <c r="H23" s="1269">
        <v>12760</v>
      </c>
      <c r="I23" s="851">
        <v>6606</v>
      </c>
      <c r="J23" s="1250">
        <v>6154</v>
      </c>
      <c r="K23" s="1291">
        <v>17860</v>
      </c>
      <c r="L23" s="851">
        <v>8699</v>
      </c>
      <c r="M23" s="1250">
        <v>9161</v>
      </c>
      <c r="N23" s="1291">
        <v>33136</v>
      </c>
      <c r="O23" s="136">
        <v>16515</v>
      </c>
      <c r="P23" s="1272">
        <v>16621</v>
      </c>
    </row>
    <row r="24" spans="1:16" s="250" customFormat="1" ht="11.25" customHeight="1" x14ac:dyDescent="0.25">
      <c r="A24" s="1292" t="s">
        <v>1748</v>
      </c>
      <c r="B24" s="1269">
        <v>4332</v>
      </c>
      <c r="C24" s="139">
        <v>2151</v>
      </c>
      <c r="D24" s="1293">
        <v>2181</v>
      </c>
      <c r="E24" s="1269">
        <v>5470</v>
      </c>
      <c r="F24" s="139">
        <v>2647</v>
      </c>
      <c r="G24" s="1293">
        <v>2823</v>
      </c>
      <c r="H24" s="1269">
        <v>4245</v>
      </c>
      <c r="I24" s="139">
        <v>2148</v>
      </c>
      <c r="J24" s="1293">
        <v>2097</v>
      </c>
      <c r="K24" s="1291">
        <v>4420</v>
      </c>
      <c r="L24" s="139">
        <v>2181</v>
      </c>
      <c r="M24" s="1293">
        <v>2239</v>
      </c>
      <c r="N24" s="1291">
        <v>16400</v>
      </c>
      <c r="O24" s="138">
        <v>7951</v>
      </c>
      <c r="P24" s="1271">
        <v>8449</v>
      </c>
    </row>
    <row r="25" spans="1:16" s="250" customFormat="1" ht="11.25" customHeight="1" x14ac:dyDescent="0.25">
      <c r="A25" s="1292" t="s">
        <v>1749</v>
      </c>
      <c r="B25" s="1269">
        <v>1492</v>
      </c>
      <c r="C25" s="139">
        <v>905</v>
      </c>
      <c r="D25" s="1293">
        <v>587</v>
      </c>
      <c r="E25" s="1269">
        <v>1146</v>
      </c>
      <c r="F25" s="139">
        <v>716</v>
      </c>
      <c r="G25" s="1293">
        <v>430</v>
      </c>
      <c r="H25" s="1269">
        <v>671</v>
      </c>
      <c r="I25" s="139">
        <v>411</v>
      </c>
      <c r="J25" s="1293">
        <v>260</v>
      </c>
      <c r="K25" s="1291">
        <v>1907</v>
      </c>
      <c r="L25" s="139">
        <v>1102</v>
      </c>
      <c r="M25" s="1293">
        <v>805</v>
      </c>
      <c r="N25" s="1291">
        <v>1429</v>
      </c>
      <c r="O25" s="138">
        <v>875</v>
      </c>
      <c r="P25" s="1271">
        <v>554</v>
      </c>
    </row>
    <row r="26" spans="1:16" ht="11.25" customHeight="1" x14ac:dyDescent="0.25">
      <c r="A26" s="1292" t="s">
        <v>1750</v>
      </c>
      <c r="B26" s="1269">
        <v>14875</v>
      </c>
      <c r="C26" s="139">
        <v>7121</v>
      </c>
      <c r="D26" s="1293">
        <v>7754</v>
      </c>
      <c r="E26" s="1269">
        <v>15136</v>
      </c>
      <c r="F26" s="139">
        <v>7450</v>
      </c>
      <c r="G26" s="1293">
        <v>7686</v>
      </c>
      <c r="H26" s="1269">
        <v>7844</v>
      </c>
      <c r="I26" s="139">
        <v>4047</v>
      </c>
      <c r="J26" s="1293">
        <v>3797</v>
      </c>
      <c r="K26" s="1291">
        <v>2681</v>
      </c>
      <c r="L26" s="139">
        <v>1299</v>
      </c>
      <c r="M26" s="1293">
        <v>1382</v>
      </c>
      <c r="N26" s="1291">
        <v>12392</v>
      </c>
      <c r="O26" s="138">
        <v>6297</v>
      </c>
      <c r="P26" s="1271">
        <v>6095</v>
      </c>
    </row>
    <row r="27" spans="1:16" ht="11.25" customHeight="1" x14ac:dyDescent="0.25">
      <c r="A27" s="1292" t="s">
        <v>1751</v>
      </c>
      <c r="B27" s="1269" t="s">
        <v>265</v>
      </c>
      <c r="C27" s="51" t="s">
        <v>265</v>
      </c>
      <c r="D27" s="1254" t="s">
        <v>265</v>
      </c>
      <c r="E27" s="1269" t="s">
        <v>265</v>
      </c>
      <c r="F27" s="51" t="s">
        <v>265</v>
      </c>
      <c r="G27" s="1254" t="s">
        <v>265</v>
      </c>
      <c r="H27" s="1269" t="s">
        <v>265</v>
      </c>
      <c r="I27" s="51" t="s">
        <v>265</v>
      </c>
      <c r="J27" s="1254" t="s">
        <v>265</v>
      </c>
      <c r="K27" s="1291">
        <v>8852</v>
      </c>
      <c r="L27" s="139">
        <v>4117</v>
      </c>
      <c r="M27" s="1293">
        <v>4735</v>
      </c>
      <c r="N27" s="1291">
        <v>2915</v>
      </c>
      <c r="O27" s="138">
        <v>1392</v>
      </c>
      <c r="P27" s="1271">
        <v>1523</v>
      </c>
    </row>
    <row r="28" spans="1:16" s="250" customFormat="1" ht="11.25" customHeight="1" x14ac:dyDescent="0.25">
      <c r="A28" s="1290" t="s">
        <v>13</v>
      </c>
      <c r="B28" s="1269">
        <v>103473</v>
      </c>
      <c r="C28" s="851">
        <v>49311</v>
      </c>
      <c r="D28" s="851">
        <v>54162</v>
      </c>
      <c r="E28" s="1269">
        <v>96745</v>
      </c>
      <c r="F28" s="851">
        <v>44671</v>
      </c>
      <c r="G28" s="1250">
        <v>52074</v>
      </c>
      <c r="H28" s="1269">
        <v>42574</v>
      </c>
      <c r="I28" s="851">
        <v>20255</v>
      </c>
      <c r="J28" s="1250">
        <v>22319</v>
      </c>
      <c r="K28" s="1291">
        <v>20925</v>
      </c>
      <c r="L28" s="851">
        <v>10106</v>
      </c>
      <c r="M28" s="1250">
        <v>10819</v>
      </c>
      <c r="N28" s="1291">
        <v>35009</v>
      </c>
      <c r="O28" s="136">
        <v>17701</v>
      </c>
      <c r="P28" s="1272">
        <v>17308</v>
      </c>
    </row>
    <row r="29" spans="1:16" s="250" customFormat="1" ht="11.25" customHeight="1" x14ac:dyDescent="0.25">
      <c r="A29" s="1292" t="s">
        <v>1752</v>
      </c>
      <c r="B29" s="1269">
        <v>7266</v>
      </c>
      <c r="C29" s="139">
        <v>3561</v>
      </c>
      <c r="D29" s="1293">
        <v>3705</v>
      </c>
      <c r="E29" s="1269">
        <v>7850</v>
      </c>
      <c r="F29" s="139">
        <v>3838</v>
      </c>
      <c r="G29" s="1293">
        <v>4012</v>
      </c>
      <c r="H29" s="1269">
        <v>2030</v>
      </c>
      <c r="I29" s="139">
        <v>989</v>
      </c>
      <c r="J29" s="1293">
        <v>1041</v>
      </c>
      <c r="K29" s="1291">
        <v>2280</v>
      </c>
      <c r="L29" s="139">
        <v>1112</v>
      </c>
      <c r="M29" s="1293">
        <v>1168</v>
      </c>
      <c r="N29" s="1291">
        <v>5908</v>
      </c>
      <c r="O29" s="138">
        <v>2865</v>
      </c>
      <c r="P29" s="1271">
        <v>3043</v>
      </c>
    </row>
    <row r="30" spans="1:16" ht="11.25" customHeight="1" x14ac:dyDescent="0.25">
      <c r="A30" s="1292" t="s">
        <v>1753</v>
      </c>
      <c r="B30" s="1269">
        <v>32591</v>
      </c>
      <c r="C30" s="139">
        <v>15419</v>
      </c>
      <c r="D30" s="1293">
        <v>17172</v>
      </c>
      <c r="E30" s="1269">
        <v>29404</v>
      </c>
      <c r="F30" s="139">
        <v>13420</v>
      </c>
      <c r="G30" s="1293">
        <v>15984</v>
      </c>
      <c r="H30" s="1269">
        <v>7950</v>
      </c>
      <c r="I30" s="139">
        <v>3799</v>
      </c>
      <c r="J30" s="1293">
        <v>4151</v>
      </c>
      <c r="K30" s="1291">
        <v>13717</v>
      </c>
      <c r="L30" s="139">
        <v>6676</v>
      </c>
      <c r="M30" s="1293">
        <v>7041</v>
      </c>
      <c r="N30" s="1291">
        <v>15149</v>
      </c>
      <c r="O30" s="138">
        <v>7837</v>
      </c>
      <c r="P30" s="1271">
        <v>7312</v>
      </c>
    </row>
    <row r="31" spans="1:16" ht="11.25" customHeight="1" x14ac:dyDescent="0.25">
      <c r="A31" s="1292" t="s">
        <v>1754</v>
      </c>
      <c r="B31" s="1269">
        <v>2698</v>
      </c>
      <c r="C31" s="139">
        <v>1211</v>
      </c>
      <c r="D31" s="1293">
        <v>1487</v>
      </c>
      <c r="E31" s="1269">
        <v>3410</v>
      </c>
      <c r="F31" s="139">
        <v>1521</v>
      </c>
      <c r="G31" s="1293">
        <v>1889</v>
      </c>
      <c r="H31" s="1269">
        <v>517</v>
      </c>
      <c r="I31" s="139">
        <v>227</v>
      </c>
      <c r="J31" s="1293">
        <v>290</v>
      </c>
      <c r="K31" s="1291">
        <v>0</v>
      </c>
      <c r="L31" s="139">
        <v>0</v>
      </c>
      <c r="M31" s="1293">
        <v>0</v>
      </c>
      <c r="N31" s="1291">
        <v>1682</v>
      </c>
      <c r="O31" s="138">
        <v>812</v>
      </c>
      <c r="P31" s="1271">
        <v>870</v>
      </c>
    </row>
    <row r="32" spans="1:16" ht="11.25" customHeight="1" x14ac:dyDescent="0.25">
      <c r="A32" s="1292" t="s">
        <v>1751</v>
      </c>
      <c r="B32" s="1269">
        <v>60918</v>
      </c>
      <c r="C32" s="139">
        <v>29120</v>
      </c>
      <c r="D32" s="1293">
        <v>31798</v>
      </c>
      <c r="E32" s="1269">
        <v>56081</v>
      </c>
      <c r="F32" s="139">
        <v>25892</v>
      </c>
      <c r="G32" s="1293">
        <v>30189</v>
      </c>
      <c r="H32" s="1269">
        <v>32077</v>
      </c>
      <c r="I32" s="139">
        <v>15240</v>
      </c>
      <c r="J32" s="1293">
        <v>16837</v>
      </c>
      <c r="K32" s="1291">
        <v>4928</v>
      </c>
      <c r="L32" s="139">
        <v>2318</v>
      </c>
      <c r="M32" s="1293">
        <v>2610</v>
      </c>
      <c r="N32" s="1291">
        <v>12270</v>
      </c>
      <c r="O32" s="138">
        <v>6187</v>
      </c>
      <c r="P32" s="1271">
        <v>6083</v>
      </c>
    </row>
    <row r="33" spans="1:16" s="250" customFormat="1" ht="11.25" customHeight="1" x14ac:dyDescent="0.25">
      <c r="A33" s="1290" t="s">
        <v>14</v>
      </c>
      <c r="B33" s="1269">
        <v>103653</v>
      </c>
      <c r="C33" s="851">
        <v>60550</v>
      </c>
      <c r="D33" s="851">
        <v>43103</v>
      </c>
      <c r="E33" s="1269">
        <v>83498</v>
      </c>
      <c r="F33" s="851">
        <v>45251</v>
      </c>
      <c r="G33" s="851">
        <v>38247</v>
      </c>
      <c r="H33" s="1269">
        <v>17522</v>
      </c>
      <c r="I33" s="851">
        <v>10238</v>
      </c>
      <c r="J33" s="1250">
        <v>7284</v>
      </c>
      <c r="K33" s="1291">
        <v>41398</v>
      </c>
      <c r="L33" s="136">
        <v>22416</v>
      </c>
      <c r="M33" s="1272">
        <v>18982</v>
      </c>
      <c r="N33" s="1291">
        <v>43637</v>
      </c>
      <c r="O33" s="136">
        <v>23198</v>
      </c>
      <c r="P33" s="1272">
        <v>20439</v>
      </c>
    </row>
    <row r="34" spans="1:16" s="250" customFormat="1" ht="11.25" customHeight="1" x14ac:dyDescent="0.25">
      <c r="A34" s="1292" t="s">
        <v>1755</v>
      </c>
      <c r="B34" s="1269" t="s">
        <v>265</v>
      </c>
      <c r="C34" s="51" t="s">
        <v>265</v>
      </c>
      <c r="D34" s="1254" t="s">
        <v>265</v>
      </c>
      <c r="E34" s="1269" t="s">
        <v>265</v>
      </c>
      <c r="F34" s="51" t="s">
        <v>265</v>
      </c>
      <c r="G34" s="1254" t="s">
        <v>265</v>
      </c>
      <c r="H34" s="1269" t="s">
        <v>265</v>
      </c>
      <c r="I34" s="51" t="s">
        <v>265</v>
      </c>
      <c r="J34" s="1254" t="s">
        <v>265</v>
      </c>
      <c r="K34" s="1269" t="s">
        <v>265</v>
      </c>
      <c r="L34" s="51" t="s">
        <v>265</v>
      </c>
      <c r="M34" s="1254" t="s">
        <v>265</v>
      </c>
      <c r="N34" s="1269" t="s">
        <v>265</v>
      </c>
      <c r="O34" s="51" t="s">
        <v>265</v>
      </c>
      <c r="P34" s="1254" t="s">
        <v>265</v>
      </c>
    </row>
    <row r="35" spans="1:16" s="250" customFormat="1" ht="11.25" customHeight="1" x14ac:dyDescent="0.25">
      <c r="A35" s="1292" t="s">
        <v>1756</v>
      </c>
      <c r="B35" s="1269">
        <v>4268</v>
      </c>
      <c r="C35" s="139">
        <v>2941</v>
      </c>
      <c r="D35" s="1293">
        <v>1327</v>
      </c>
      <c r="E35" s="1269">
        <v>3619</v>
      </c>
      <c r="F35" s="139">
        <v>2035</v>
      </c>
      <c r="G35" s="1293">
        <v>1584</v>
      </c>
      <c r="H35" s="1269">
        <v>2998</v>
      </c>
      <c r="I35" s="139">
        <v>1747</v>
      </c>
      <c r="J35" s="1293">
        <v>1251</v>
      </c>
      <c r="K35" s="1291">
        <v>2695</v>
      </c>
      <c r="L35" s="139">
        <v>1552</v>
      </c>
      <c r="M35" s="1293">
        <v>1143</v>
      </c>
      <c r="N35" s="1291">
        <v>1502</v>
      </c>
      <c r="O35" s="138">
        <v>957</v>
      </c>
      <c r="P35" s="1271">
        <v>545</v>
      </c>
    </row>
    <row r="36" spans="1:16" ht="11.25" customHeight="1" x14ac:dyDescent="0.25">
      <c r="A36" s="1292" t="s">
        <v>1757</v>
      </c>
      <c r="B36" s="1269">
        <v>51676</v>
      </c>
      <c r="C36" s="139">
        <v>28287</v>
      </c>
      <c r="D36" s="1293">
        <v>23389</v>
      </c>
      <c r="E36" s="1269">
        <v>49756</v>
      </c>
      <c r="F36" s="139">
        <v>27625</v>
      </c>
      <c r="G36" s="1293">
        <v>22131</v>
      </c>
      <c r="H36" s="1269">
        <v>11820</v>
      </c>
      <c r="I36" s="139">
        <v>6928</v>
      </c>
      <c r="J36" s="1293">
        <v>4892</v>
      </c>
      <c r="K36" s="1291">
        <v>27618</v>
      </c>
      <c r="L36" s="139">
        <v>14716</v>
      </c>
      <c r="M36" s="1293">
        <v>12902</v>
      </c>
      <c r="N36" s="1291">
        <v>39622</v>
      </c>
      <c r="O36" s="138">
        <v>20900</v>
      </c>
      <c r="P36" s="1271">
        <v>18722</v>
      </c>
    </row>
    <row r="37" spans="1:16" ht="11.25" customHeight="1" x14ac:dyDescent="0.25">
      <c r="A37" s="1292" t="s">
        <v>1758</v>
      </c>
      <c r="B37" s="1269" t="s">
        <v>265</v>
      </c>
      <c r="C37" s="51" t="s">
        <v>265</v>
      </c>
      <c r="D37" s="1254" t="s">
        <v>265</v>
      </c>
      <c r="E37" s="1269" t="s">
        <v>265</v>
      </c>
      <c r="F37" s="51" t="s">
        <v>265</v>
      </c>
      <c r="G37" s="1254" t="s">
        <v>265</v>
      </c>
      <c r="H37" s="1269" t="s">
        <v>265</v>
      </c>
      <c r="I37" s="51" t="s">
        <v>265</v>
      </c>
      <c r="J37" s="1254" t="s">
        <v>265</v>
      </c>
      <c r="K37" s="1269" t="s">
        <v>265</v>
      </c>
      <c r="L37" s="51" t="s">
        <v>265</v>
      </c>
      <c r="M37" s="1254" t="s">
        <v>265</v>
      </c>
      <c r="N37" s="1269" t="s">
        <v>265</v>
      </c>
      <c r="O37" s="51" t="s">
        <v>265</v>
      </c>
      <c r="P37" s="1254" t="s">
        <v>265</v>
      </c>
    </row>
    <row r="38" spans="1:16" ht="11.25" customHeight="1" x14ac:dyDescent="0.25">
      <c r="A38" s="1292" t="s">
        <v>1759</v>
      </c>
      <c r="B38" s="1269">
        <v>1873</v>
      </c>
      <c r="C38" s="139">
        <v>906</v>
      </c>
      <c r="D38" s="1293">
        <v>967</v>
      </c>
      <c r="E38" s="1269">
        <v>1260</v>
      </c>
      <c r="F38" s="139">
        <v>629</v>
      </c>
      <c r="G38" s="1293">
        <v>631</v>
      </c>
      <c r="H38" s="1269">
        <v>437</v>
      </c>
      <c r="I38" s="139">
        <v>239</v>
      </c>
      <c r="J38" s="1293">
        <v>198</v>
      </c>
      <c r="K38" s="1291">
        <v>1280</v>
      </c>
      <c r="L38" s="139">
        <v>614</v>
      </c>
      <c r="M38" s="1293">
        <v>666</v>
      </c>
      <c r="N38" s="1291">
        <v>1136</v>
      </c>
      <c r="O38" s="138">
        <v>620</v>
      </c>
      <c r="P38" s="1271">
        <v>516</v>
      </c>
    </row>
    <row r="39" spans="1:16" ht="11.25" customHeight="1" x14ac:dyDescent="0.25">
      <c r="A39" s="1292" t="s">
        <v>1760</v>
      </c>
      <c r="B39" s="1269">
        <v>45836</v>
      </c>
      <c r="C39" s="139">
        <v>28416</v>
      </c>
      <c r="D39" s="1293">
        <v>17420</v>
      </c>
      <c r="E39" s="1269">
        <v>28863</v>
      </c>
      <c r="F39" s="139">
        <v>14962</v>
      </c>
      <c r="G39" s="1293">
        <v>13901</v>
      </c>
      <c r="H39" s="1269">
        <v>2267</v>
      </c>
      <c r="I39" s="139">
        <v>1324</v>
      </c>
      <c r="J39" s="1293">
        <v>943</v>
      </c>
      <c r="K39" s="1291">
        <v>9805</v>
      </c>
      <c r="L39" s="139">
        <v>5534</v>
      </c>
      <c r="M39" s="1293">
        <v>4271</v>
      </c>
      <c r="N39" s="1291">
        <v>1377</v>
      </c>
      <c r="O39" s="138">
        <v>721</v>
      </c>
      <c r="P39" s="1271">
        <v>656</v>
      </c>
    </row>
    <row r="40" spans="1:16" ht="11.25" customHeight="1" x14ac:dyDescent="0.25">
      <c r="A40" s="1292" t="s">
        <v>1761</v>
      </c>
      <c r="B40" s="1269" t="s">
        <v>265</v>
      </c>
      <c r="C40" s="51" t="s">
        <v>265</v>
      </c>
      <c r="D40" s="1254" t="s">
        <v>265</v>
      </c>
      <c r="E40" s="1269" t="s">
        <v>265</v>
      </c>
      <c r="F40" s="51" t="s">
        <v>265</v>
      </c>
      <c r="G40" s="1254" t="s">
        <v>265</v>
      </c>
      <c r="H40" s="1269" t="s">
        <v>265</v>
      </c>
      <c r="I40" s="51" t="s">
        <v>265</v>
      </c>
      <c r="J40" s="1254" t="s">
        <v>265</v>
      </c>
      <c r="K40" s="1269" t="s">
        <v>265</v>
      </c>
      <c r="L40" s="51" t="s">
        <v>265</v>
      </c>
      <c r="M40" s="1254" t="s">
        <v>265</v>
      </c>
      <c r="N40" s="1269" t="s">
        <v>265</v>
      </c>
      <c r="O40" s="51" t="s">
        <v>265</v>
      </c>
      <c r="P40" s="1254" t="s">
        <v>265</v>
      </c>
    </row>
    <row r="41" spans="1:16" s="250" customFormat="1" ht="11.25" customHeight="1" x14ac:dyDescent="0.25">
      <c r="A41" s="1290" t="s">
        <v>15</v>
      </c>
      <c r="B41" s="1269">
        <v>81843</v>
      </c>
      <c r="C41" s="851">
        <v>34682</v>
      </c>
      <c r="D41" s="851">
        <v>47161</v>
      </c>
      <c r="E41" s="1269">
        <v>73007</v>
      </c>
      <c r="F41" s="851">
        <v>32296</v>
      </c>
      <c r="G41" s="851">
        <v>40711</v>
      </c>
      <c r="H41" s="1269">
        <v>13684</v>
      </c>
      <c r="I41" s="851">
        <v>5909</v>
      </c>
      <c r="J41" s="1250">
        <v>7775</v>
      </c>
      <c r="K41" s="1291">
        <v>34993</v>
      </c>
      <c r="L41" s="136">
        <v>15889</v>
      </c>
      <c r="M41" s="1272">
        <v>19104</v>
      </c>
      <c r="N41" s="1291">
        <v>43325</v>
      </c>
      <c r="O41" s="136">
        <v>17976</v>
      </c>
      <c r="P41" s="1272">
        <v>25349</v>
      </c>
    </row>
    <row r="42" spans="1:16" s="250" customFormat="1" ht="11.25" customHeight="1" x14ac:dyDescent="0.25">
      <c r="A42" s="1292" t="s">
        <v>1762</v>
      </c>
      <c r="B42" s="1269">
        <v>13903</v>
      </c>
      <c r="C42" s="139">
        <v>7506</v>
      </c>
      <c r="D42" s="1293">
        <v>6397</v>
      </c>
      <c r="E42" s="1269">
        <v>14422</v>
      </c>
      <c r="F42" s="139">
        <v>7834</v>
      </c>
      <c r="G42" s="1293">
        <v>6588</v>
      </c>
      <c r="H42" s="1269">
        <v>3412</v>
      </c>
      <c r="I42" s="139">
        <v>1800</v>
      </c>
      <c r="J42" s="1293">
        <v>1612</v>
      </c>
      <c r="K42" s="1291">
        <v>6002</v>
      </c>
      <c r="L42" s="139">
        <v>3144</v>
      </c>
      <c r="M42" s="1293">
        <v>2858</v>
      </c>
      <c r="N42" s="1291">
        <v>5567</v>
      </c>
      <c r="O42" s="138">
        <v>2873</v>
      </c>
      <c r="P42" s="1271">
        <v>2694</v>
      </c>
    </row>
    <row r="43" spans="1:16" ht="11.25" customHeight="1" x14ac:dyDescent="0.25">
      <c r="A43" s="1292" t="s">
        <v>1763</v>
      </c>
      <c r="B43" s="1269">
        <v>67940</v>
      </c>
      <c r="C43" s="139">
        <v>27176</v>
      </c>
      <c r="D43" s="1293">
        <v>40764</v>
      </c>
      <c r="E43" s="1269">
        <v>58585</v>
      </c>
      <c r="F43" s="139">
        <v>24462</v>
      </c>
      <c r="G43" s="1293">
        <v>34123</v>
      </c>
      <c r="H43" s="1269">
        <v>10272</v>
      </c>
      <c r="I43" s="139">
        <v>4109</v>
      </c>
      <c r="J43" s="1293">
        <v>6163</v>
      </c>
      <c r="K43" s="1291">
        <v>25311</v>
      </c>
      <c r="L43" s="139">
        <v>11273</v>
      </c>
      <c r="M43" s="1293">
        <v>14038</v>
      </c>
      <c r="N43" s="1291">
        <v>35091</v>
      </c>
      <c r="O43" s="138">
        <v>14036</v>
      </c>
      <c r="P43" s="1271">
        <v>21055</v>
      </c>
    </row>
    <row r="44" spans="1:16" ht="11.25" customHeight="1" x14ac:dyDescent="0.25">
      <c r="A44" s="1292" t="s">
        <v>1764</v>
      </c>
      <c r="B44" s="1269" t="s">
        <v>265</v>
      </c>
      <c r="C44" s="139" t="s">
        <v>265</v>
      </c>
      <c r="D44" s="1293" t="s">
        <v>265</v>
      </c>
      <c r="E44" s="1269" t="s">
        <v>265</v>
      </c>
      <c r="F44" s="139" t="s">
        <v>265</v>
      </c>
      <c r="G44" s="1293" t="s">
        <v>265</v>
      </c>
      <c r="H44" s="1269" t="s">
        <v>265</v>
      </c>
      <c r="I44" s="139" t="s">
        <v>265</v>
      </c>
      <c r="J44" s="1293" t="s">
        <v>265</v>
      </c>
      <c r="K44" s="1291">
        <v>3680</v>
      </c>
      <c r="L44" s="139">
        <v>1472</v>
      </c>
      <c r="M44" s="1293">
        <v>2208</v>
      </c>
      <c r="N44" s="1291">
        <v>2667</v>
      </c>
      <c r="O44" s="138">
        <v>1067</v>
      </c>
      <c r="P44" s="1271">
        <v>1600</v>
      </c>
    </row>
    <row r="45" spans="1:16" s="250" customFormat="1" ht="11.25" customHeight="1" x14ac:dyDescent="0.25">
      <c r="A45" s="1290" t="s">
        <v>16</v>
      </c>
      <c r="B45" s="1269">
        <v>33137</v>
      </c>
      <c r="C45" s="851">
        <v>16683</v>
      </c>
      <c r="D45" s="851">
        <v>16454</v>
      </c>
      <c r="E45" s="1269">
        <v>36310</v>
      </c>
      <c r="F45" s="851">
        <v>18060</v>
      </c>
      <c r="G45" s="851">
        <v>18250</v>
      </c>
      <c r="H45" s="1269">
        <v>8298</v>
      </c>
      <c r="I45" s="851">
        <v>4121</v>
      </c>
      <c r="J45" s="1250">
        <v>4177</v>
      </c>
      <c r="K45" s="1291">
        <v>17414</v>
      </c>
      <c r="L45" s="136">
        <v>8446</v>
      </c>
      <c r="M45" s="1272">
        <v>8968</v>
      </c>
      <c r="N45" s="1291">
        <v>16605</v>
      </c>
      <c r="O45" s="136">
        <v>8165</v>
      </c>
      <c r="P45" s="1272">
        <v>8440</v>
      </c>
    </row>
    <row r="46" spans="1:16" ht="11.25" customHeight="1" x14ac:dyDescent="0.25">
      <c r="A46" s="1292" t="s">
        <v>1765</v>
      </c>
      <c r="B46" s="1269" t="s">
        <v>265</v>
      </c>
      <c r="C46" s="51" t="s">
        <v>265</v>
      </c>
      <c r="D46" s="1254" t="s">
        <v>265</v>
      </c>
      <c r="E46" s="1269" t="s">
        <v>265</v>
      </c>
      <c r="F46" s="51" t="s">
        <v>265</v>
      </c>
      <c r="G46" s="1254" t="s">
        <v>265</v>
      </c>
      <c r="H46" s="1269" t="s">
        <v>265</v>
      </c>
      <c r="I46" s="51" t="s">
        <v>265</v>
      </c>
      <c r="J46" s="1254" t="s">
        <v>265</v>
      </c>
      <c r="K46" s="1269" t="s">
        <v>265</v>
      </c>
      <c r="L46" s="51" t="s">
        <v>265</v>
      </c>
      <c r="M46" s="1254" t="s">
        <v>265</v>
      </c>
      <c r="N46" s="1269" t="s">
        <v>265</v>
      </c>
      <c r="O46" s="51" t="s">
        <v>265</v>
      </c>
      <c r="P46" s="1254" t="s">
        <v>265</v>
      </c>
    </row>
    <row r="47" spans="1:16" ht="11.25" customHeight="1" x14ac:dyDescent="0.25">
      <c r="A47" s="1292" t="s">
        <v>1766</v>
      </c>
      <c r="B47" s="1269">
        <v>32983</v>
      </c>
      <c r="C47" s="139">
        <v>16546</v>
      </c>
      <c r="D47" s="1293">
        <v>16437</v>
      </c>
      <c r="E47" s="1269">
        <v>36310</v>
      </c>
      <c r="F47" s="139">
        <v>18060</v>
      </c>
      <c r="G47" s="1293">
        <v>18250</v>
      </c>
      <c r="H47" s="1269">
        <v>8298</v>
      </c>
      <c r="I47" s="139">
        <v>4121</v>
      </c>
      <c r="J47" s="1293">
        <v>4177</v>
      </c>
      <c r="K47" s="1291">
        <v>17414</v>
      </c>
      <c r="L47" s="139">
        <v>8446</v>
      </c>
      <c r="M47" s="1293">
        <v>8968</v>
      </c>
      <c r="N47" s="1291">
        <v>16605</v>
      </c>
      <c r="O47" s="138">
        <v>8165</v>
      </c>
      <c r="P47" s="1271">
        <v>8440</v>
      </c>
    </row>
    <row r="48" spans="1:16" ht="11.25" customHeight="1" x14ac:dyDescent="0.25">
      <c r="A48" s="1292" t="s">
        <v>1767</v>
      </c>
      <c r="B48" s="1269">
        <v>154</v>
      </c>
      <c r="C48" s="139">
        <v>137</v>
      </c>
      <c r="D48" s="1293">
        <v>17</v>
      </c>
      <c r="E48" s="1269" t="s">
        <v>265</v>
      </c>
      <c r="F48" s="51" t="s">
        <v>265</v>
      </c>
      <c r="G48" s="1254" t="s">
        <v>265</v>
      </c>
      <c r="H48" s="1269" t="s">
        <v>265</v>
      </c>
      <c r="I48" s="51" t="s">
        <v>265</v>
      </c>
      <c r="J48" s="1254" t="s">
        <v>265</v>
      </c>
      <c r="K48" s="1269" t="s">
        <v>265</v>
      </c>
      <c r="L48" s="51" t="s">
        <v>265</v>
      </c>
      <c r="M48" s="1254" t="s">
        <v>265</v>
      </c>
      <c r="N48" s="1269" t="s">
        <v>265</v>
      </c>
      <c r="O48" s="51" t="s">
        <v>265</v>
      </c>
      <c r="P48" s="1254" t="s">
        <v>265</v>
      </c>
    </row>
    <row r="49" spans="1:16" s="250" customFormat="1" ht="11.25" customHeight="1" x14ac:dyDescent="0.25">
      <c r="A49" s="1290" t="s">
        <v>17</v>
      </c>
      <c r="B49" s="1269">
        <v>156042</v>
      </c>
      <c r="C49" s="851">
        <v>80361</v>
      </c>
      <c r="D49" s="851">
        <v>75681</v>
      </c>
      <c r="E49" s="1269">
        <v>165710</v>
      </c>
      <c r="F49" s="851">
        <v>84678</v>
      </c>
      <c r="G49" s="851">
        <v>81032</v>
      </c>
      <c r="H49" s="1269">
        <v>62565</v>
      </c>
      <c r="I49" s="851">
        <v>31256</v>
      </c>
      <c r="J49" s="1250">
        <v>31309</v>
      </c>
      <c r="K49" s="1291">
        <v>101143</v>
      </c>
      <c r="L49" s="136">
        <v>50155</v>
      </c>
      <c r="M49" s="1272">
        <v>50988</v>
      </c>
      <c r="N49" s="1291">
        <v>137342</v>
      </c>
      <c r="O49" s="136">
        <v>67125</v>
      </c>
      <c r="P49" s="1272">
        <v>70217</v>
      </c>
    </row>
    <row r="50" spans="1:16" s="250" customFormat="1" ht="11.25" customHeight="1" x14ac:dyDescent="0.25">
      <c r="A50" s="1292" t="s">
        <v>1768</v>
      </c>
      <c r="B50" s="1269">
        <v>22805</v>
      </c>
      <c r="C50" s="139">
        <v>13333</v>
      </c>
      <c r="D50" s="1293">
        <v>9472</v>
      </c>
      <c r="E50" s="1269">
        <v>24388</v>
      </c>
      <c r="F50" s="139">
        <v>13984</v>
      </c>
      <c r="G50" s="1293">
        <v>10404</v>
      </c>
      <c r="H50" s="1269">
        <v>7871</v>
      </c>
      <c r="I50" s="139">
        <v>4600</v>
      </c>
      <c r="J50" s="1293">
        <v>3271</v>
      </c>
      <c r="K50" s="1291">
        <v>12761</v>
      </c>
      <c r="L50" s="139">
        <v>7144</v>
      </c>
      <c r="M50" s="1293">
        <v>5617</v>
      </c>
      <c r="N50" s="1291">
        <v>17319</v>
      </c>
      <c r="O50" s="138">
        <v>9558</v>
      </c>
      <c r="P50" s="1271">
        <v>7761</v>
      </c>
    </row>
    <row r="51" spans="1:16" ht="11.25" customHeight="1" x14ac:dyDescent="0.25">
      <c r="A51" s="1292" t="s">
        <v>1769</v>
      </c>
      <c r="B51" s="1269">
        <v>10355</v>
      </c>
      <c r="C51" s="139">
        <v>4827</v>
      </c>
      <c r="D51" s="1293">
        <v>5528</v>
      </c>
      <c r="E51" s="1269">
        <v>13277</v>
      </c>
      <c r="F51" s="139">
        <v>6239</v>
      </c>
      <c r="G51" s="1293">
        <v>7038</v>
      </c>
      <c r="H51" s="1269">
        <v>5473</v>
      </c>
      <c r="I51" s="139">
        <v>2616</v>
      </c>
      <c r="J51" s="1293">
        <v>2857</v>
      </c>
      <c r="K51" s="1291">
        <v>6945</v>
      </c>
      <c r="L51" s="139">
        <v>3165</v>
      </c>
      <c r="M51" s="1293">
        <v>3780</v>
      </c>
      <c r="N51" s="1291">
        <v>5789</v>
      </c>
      <c r="O51" s="138">
        <v>2614</v>
      </c>
      <c r="P51" s="1271">
        <v>3175</v>
      </c>
    </row>
    <row r="52" spans="1:16" ht="11.25" customHeight="1" x14ac:dyDescent="0.25">
      <c r="A52" s="1292" t="s">
        <v>1770</v>
      </c>
      <c r="B52" s="1269">
        <v>15348</v>
      </c>
      <c r="C52" s="139">
        <v>7419</v>
      </c>
      <c r="D52" s="1293">
        <v>7929</v>
      </c>
      <c r="E52" s="1269">
        <v>15297</v>
      </c>
      <c r="F52" s="139">
        <v>7377</v>
      </c>
      <c r="G52" s="1293">
        <v>7920</v>
      </c>
      <c r="H52" s="1269">
        <v>4651</v>
      </c>
      <c r="I52" s="139">
        <v>2018</v>
      </c>
      <c r="J52" s="1293">
        <v>2633</v>
      </c>
      <c r="K52" s="1291">
        <v>2469</v>
      </c>
      <c r="L52" s="139">
        <v>1362</v>
      </c>
      <c r="M52" s="1293">
        <v>1107</v>
      </c>
      <c r="N52" s="1291">
        <v>6137</v>
      </c>
      <c r="O52" s="138">
        <v>2942</v>
      </c>
      <c r="P52" s="1271">
        <v>3195</v>
      </c>
    </row>
    <row r="53" spans="1:16" ht="11.25" customHeight="1" x14ac:dyDescent="0.25">
      <c r="A53" s="1292" t="s">
        <v>1771</v>
      </c>
      <c r="B53" s="1269">
        <v>818</v>
      </c>
      <c r="C53" s="139">
        <v>492</v>
      </c>
      <c r="D53" s="1293">
        <v>326</v>
      </c>
      <c r="E53" s="1269">
        <v>838</v>
      </c>
      <c r="F53" s="139">
        <v>498</v>
      </c>
      <c r="G53" s="1293">
        <v>340</v>
      </c>
      <c r="H53" s="1269">
        <v>980</v>
      </c>
      <c r="I53" s="139">
        <v>515</v>
      </c>
      <c r="J53" s="1293">
        <v>465</v>
      </c>
      <c r="K53" s="1291">
        <v>796</v>
      </c>
      <c r="L53" s="139">
        <v>500</v>
      </c>
      <c r="M53" s="1293">
        <v>296</v>
      </c>
      <c r="N53" s="1291">
        <v>427</v>
      </c>
      <c r="O53" s="138">
        <v>268</v>
      </c>
      <c r="P53" s="1271">
        <v>159</v>
      </c>
    </row>
    <row r="54" spans="1:16" ht="11.25" customHeight="1" x14ac:dyDescent="0.25">
      <c r="A54" s="1292" t="s">
        <v>1772</v>
      </c>
      <c r="B54" s="1269">
        <v>394</v>
      </c>
      <c r="C54" s="139">
        <v>192</v>
      </c>
      <c r="D54" s="1293">
        <v>202</v>
      </c>
      <c r="E54" s="1269">
        <v>384</v>
      </c>
      <c r="F54" s="139">
        <v>220</v>
      </c>
      <c r="G54" s="1293">
        <v>164</v>
      </c>
      <c r="H54" s="1269">
        <v>383</v>
      </c>
      <c r="I54" s="139">
        <v>214</v>
      </c>
      <c r="J54" s="1293">
        <v>169</v>
      </c>
      <c r="K54" s="1291">
        <v>0</v>
      </c>
      <c r="L54" s="139">
        <v>0</v>
      </c>
      <c r="M54" s="1293">
        <v>0</v>
      </c>
      <c r="N54" s="1291">
        <v>68</v>
      </c>
      <c r="O54" s="138">
        <v>29</v>
      </c>
      <c r="P54" s="1271">
        <v>39</v>
      </c>
    </row>
    <row r="55" spans="1:16" ht="11.25" customHeight="1" x14ac:dyDescent="0.25">
      <c r="A55" s="1292" t="s">
        <v>1773</v>
      </c>
      <c r="B55" s="1269">
        <v>5110</v>
      </c>
      <c r="C55" s="139">
        <v>2473</v>
      </c>
      <c r="D55" s="1293">
        <v>2637</v>
      </c>
      <c r="E55" s="1269">
        <v>4313</v>
      </c>
      <c r="F55" s="139">
        <v>2096</v>
      </c>
      <c r="G55" s="1293">
        <v>2217</v>
      </c>
      <c r="H55" s="1269">
        <v>3048</v>
      </c>
      <c r="I55" s="139">
        <v>1487</v>
      </c>
      <c r="J55" s="1293">
        <v>1561</v>
      </c>
      <c r="K55" s="1291">
        <v>5216</v>
      </c>
      <c r="L55" s="139">
        <v>2471</v>
      </c>
      <c r="M55" s="1293">
        <v>2745</v>
      </c>
      <c r="N55" s="1291">
        <v>7559</v>
      </c>
      <c r="O55" s="138">
        <v>3423</v>
      </c>
      <c r="P55" s="1271">
        <v>4136</v>
      </c>
    </row>
    <row r="56" spans="1:16" ht="11.25" customHeight="1" x14ac:dyDescent="0.25">
      <c r="A56" s="1292" t="s">
        <v>1774</v>
      </c>
      <c r="B56" s="1269">
        <v>101212</v>
      </c>
      <c r="C56" s="139">
        <v>51625</v>
      </c>
      <c r="D56" s="1293">
        <v>49587</v>
      </c>
      <c r="E56" s="1269">
        <v>107213</v>
      </c>
      <c r="F56" s="139">
        <v>54264</v>
      </c>
      <c r="G56" s="1293">
        <v>52949</v>
      </c>
      <c r="H56" s="1269">
        <v>40159</v>
      </c>
      <c r="I56" s="139">
        <v>19806</v>
      </c>
      <c r="J56" s="1293">
        <v>20353</v>
      </c>
      <c r="K56" s="1291">
        <v>72956</v>
      </c>
      <c r="L56" s="139">
        <v>35513</v>
      </c>
      <c r="M56" s="1293">
        <v>37443</v>
      </c>
      <c r="N56" s="1291">
        <v>100043</v>
      </c>
      <c r="O56" s="138">
        <v>48291</v>
      </c>
      <c r="P56" s="1271">
        <v>51752</v>
      </c>
    </row>
    <row r="57" spans="1:16" s="250" customFormat="1" ht="11.25" customHeight="1" x14ac:dyDescent="0.25">
      <c r="A57" s="1290" t="s">
        <v>18</v>
      </c>
      <c r="B57" s="1269">
        <v>6732</v>
      </c>
      <c r="C57" s="851">
        <v>3910</v>
      </c>
      <c r="D57" s="851">
        <v>2822</v>
      </c>
      <c r="E57" s="1269">
        <v>8101</v>
      </c>
      <c r="F57" s="851">
        <v>4734</v>
      </c>
      <c r="G57" s="1250">
        <v>3367</v>
      </c>
      <c r="H57" s="1269">
        <v>6951</v>
      </c>
      <c r="I57" s="851">
        <v>3934</v>
      </c>
      <c r="J57" s="1250">
        <v>3017</v>
      </c>
      <c r="K57" s="1291">
        <v>4139</v>
      </c>
      <c r="L57" s="136">
        <v>2383</v>
      </c>
      <c r="M57" s="1272">
        <v>1756</v>
      </c>
      <c r="N57" s="1291">
        <v>5563</v>
      </c>
      <c r="O57" s="136">
        <v>3208</v>
      </c>
      <c r="P57" s="1272">
        <v>2355</v>
      </c>
    </row>
    <row r="58" spans="1:16" s="250" customFormat="1" ht="11.25" customHeight="1" x14ac:dyDescent="0.25">
      <c r="A58" s="1292" t="s">
        <v>1775</v>
      </c>
      <c r="B58" s="1269">
        <v>973</v>
      </c>
      <c r="C58" s="139">
        <v>625</v>
      </c>
      <c r="D58" s="1293">
        <v>348</v>
      </c>
      <c r="E58" s="1269">
        <v>7230</v>
      </c>
      <c r="F58" s="139">
        <v>4164</v>
      </c>
      <c r="G58" s="1293">
        <v>3066</v>
      </c>
      <c r="H58" s="1269">
        <v>894</v>
      </c>
      <c r="I58" s="139">
        <v>564</v>
      </c>
      <c r="J58" s="1293">
        <v>330</v>
      </c>
      <c r="K58" s="1291">
        <v>788</v>
      </c>
      <c r="L58" s="139">
        <v>466</v>
      </c>
      <c r="M58" s="1293">
        <v>322</v>
      </c>
      <c r="N58" s="1291">
        <v>930</v>
      </c>
      <c r="O58" s="138">
        <v>578</v>
      </c>
      <c r="P58" s="1271">
        <v>352</v>
      </c>
    </row>
    <row r="59" spans="1:16" s="250" customFormat="1" ht="11.25" customHeight="1" x14ac:dyDescent="0.25">
      <c r="A59" s="1292" t="s">
        <v>1776</v>
      </c>
      <c r="B59" s="1269">
        <v>5759</v>
      </c>
      <c r="C59" s="139">
        <v>3285</v>
      </c>
      <c r="D59" s="1293">
        <v>2474</v>
      </c>
      <c r="E59" s="1269">
        <v>871</v>
      </c>
      <c r="F59" s="139">
        <v>570</v>
      </c>
      <c r="G59" s="1293">
        <v>301</v>
      </c>
      <c r="H59" s="1269">
        <v>6057</v>
      </c>
      <c r="I59" s="139">
        <v>3370</v>
      </c>
      <c r="J59" s="1293">
        <v>2687</v>
      </c>
      <c r="K59" s="1291">
        <v>3351</v>
      </c>
      <c r="L59" s="139">
        <v>1917</v>
      </c>
      <c r="M59" s="1293">
        <v>1434</v>
      </c>
      <c r="N59" s="1291">
        <v>4633</v>
      </c>
      <c r="O59" s="138">
        <v>2630</v>
      </c>
      <c r="P59" s="1271">
        <v>2003</v>
      </c>
    </row>
    <row r="60" spans="1:16" s="250" customFormat="1" ht="11.25" customHeight="1" x14ac:dyDescent="0.25">
      <c r="A60" s="1290" t="s">
        <v>19</v>
      </c>
      <c r="B60" s="1269">
        <v>113598</v>
      </c>
      <c r="C60" s="851">
        <v>63853</v>
      </c>
      <c r="D60" s="851">
        <v>49745</v>
      </c>
      <c r="E60" s="1269">
        <v>142303</v>
      </c>
      <c r="F60" s="851">
        <v>79723</v>
      </c>
      <c r="G60" s="851">
        <v>62580</v>
      </c>
      <c r="H60" s="1269">
        <v>24571</v>
      </c>
      <c r="I60" s="851">
        <v>13250</v>
      </c>
      <c r="J60" s="1250">
        <v>11321</v>
      </c>
      <c r="K60" s="1291">
        <v>117200</v>
      </c>
      <c r="L60" s="136">
        <v>63575</v>
      </c>
      <c r="M60" s="1272">
        <v>53625</v>
      </c>
      <c r="N60" s="1291">
        <v>116926</v>
      </c>
      <c r="O60" s="136">
        <v>60092</v>
      </c>
      <c r="P60" s="1272">
        <v>56834</v>
      </c>
    </row>
    <row r="61" spans="1:16" ht="11.25" customHeight="1" x14ac:dyDescent="0.25">
      <c r="A61" s="1292" t="s">
        <v>1777</v>
      </c>
      <c r="B61" s="1269">
        <v>90709</v>
      </c>
      <c r="C61" s="139">
        <v>51820</v>
      </c>
      <c r="D61" s="1293">
        <v>38889</v>
      </c>
      <c r="E61" s="1269">
        <v>120452</v>
      </c>
      <c r="F61" s="139">
        <v>69056</v>
      </c>
      <c r="G61" s="1293">
        <v>51396</v>
      </c>
      <c r="H61" s="1269">
        <v>20648</v>
      </c>
      <c r="I61" s="139">
        <v>11376</v>
      </c>
      <c r="J61" s="1293">
        <v>9272</v>
      </c>
      <c r="K61" s="1291">
        <v>105807</v>
      </c>
      <c r="L61" s="139">
        <v>58017</v>
      </c>
      <c r="M61" s="1293">
        <v>47790</v>
      </c>
      <c r="N61" s="1291">
        <v>101405</v>
      </c>
      <c r="O61" s="138">
        <v>52452</v>
      </c>
      <c r="P61" s="1271">
        <v>48953</v>
      </c>
    </row>
    <row r="62" spans="1:16" ht="11.25" customHeight="1" x14ac:dyDescent="0.25">
      <c r="A62" s="1292" t="s">
        <v>1778</v>
      </c>
      <c r="B62" s="1269">
        <v>743</v>
      </c>
      <c r="C62" s="139">
        <v>440</v>
      </c>
      <c r="D62" s="1293">
        <v>303</v>
      </c>
      <c r="E62" s="1269">
        <v>388</v>
      </c>
      <c r="F62" s="139">
        <v>246</v>
      </c>
      <c r="G62" s="1293">
        <v>142</v>
      </c>
      <c r="H62" s="1269" t="s">
        <v>265</v>
      </c>
      <c r="I62" s="51" t="s">
        <v>265</v>
      </c>
      <c r="J62" s="1254" t="s">
        <v>265</v>
      </c>
      <c r="K62" s="1269" t="s">
        <v>265</v>
      </c>
      <c r="L62" s="51" t="s">
        <v>265</v>
      </c>
      <c r="M62" s="1254" t="s">
        <v>265</v>
      </c>
      <c r="N62" s="1269" t="s">
        <v>265</v>
      </c>
      <c r="O62" s="51" t="s">
        <v>265</v>
      </c>
      <c r="P62" s="1254" t="s">
        <v>265</v>
      </c>
    </row>
    <row r="63" spans="1:16" ht="11.25" customHeight="1" x14ac:dyDescent="0.25">
      <c r="A63" s="1292" t="s">
        <v>1779</v>
      </c>
      <c r="B63" s="1269">
        <v>1807</v>
      </c>
      <c r="C63" s="139">
        <v>1048</v>
      </c>
      <c r="D63" s="1293">
        <v>759</v>
      </c>
      <c r="E63" s="1269">
        <v>1062</v>
      </c>
      <c r="F63" s="139">
        <v>516</v>
      </c>
      <c r="G63" s="1293">
        <v>546</v>
      </c>
      <c r="H63" s="1269">
        <v>244</v>
      </c>
      <c r="I63" s="139">
        <v>115</v>
      </c>
      <c r="J63" s="1293">
        <v>129</v>
      </c>
      <c r="K63" s="1291">
        <v>234</v>
      </c>
      <c r="L63" s="139">
        <v>116</v>
      </c>
      <c r="M63" s="1293">
        <v>118</v>
      </c>
      <c r="N63" s="1291">
        <v>416</v>
      </c>
      <c r="O63" s="138">
        <v>199</v>
      </c>
      <c r="P63" s="1271">
        <v>217</v>
      </c>
    </row>
    <row r="64" spans="1:16" ht="11.25" customHeight="1" x14ac:dyDescent="0.25">
      <c r="A64" s="1292" t="s">
        <v>1852</v>
      </c>
      <c r="B64" s="1269">
        <v>18880</v>
      </c>
      <c r="C64" s="139">
        <v>9668</v>
      </c>
      <c r="D64" s="1293">
        <v>9212</v>
      </c>
      <c r="E64" s="1269">
        <v>20136</v>
      </c>
      <c r="F64" s="139">
        <v>9752</v>
      </c>
      <c r="G64" s="1293">
        <v>10384</v>
      </c>
      <c r="H64" s="1269">
        <v>2772</v>
      </c>
      <c r="I64" s="139">
        <v>1273</v>
      </c>
      <c r="J64" s="1293">
        <v>1499</v>
      </c>
      <c r="K64" s="1291">
        <v>10711</v>
      </c>
      <c r="L64" s="139">
        <v>5178</v>
      </c>
      <c r="M64" s="1293">
        <v>5533</v>
      </c>
      <c r="N64" s="1291">
        <v>14146</v>
      </c>
      <c r="O64" s="138">
        <v>6892</v>
      </c>
      <c r="P64" s="1271">
        <v>7254</v>
      </c>
    </row>
    <row r="65" spans="1:16" ht="11.25" customHeight="1" x14ac:dyDescent="0.25">
      <c r="A65" s="1292" t="s">
        <v>1781</v>
      </c>
      <c r="B65" s="1269">
        <v>1459</v>
      </c>
      <c r="C65" s="139">
        <v>877</v>
      </c>
      <c r="D65" s="1293">
        <v>582</v>
      </c>
      <c r="E65" s="1269">
        <v>265</v>
      </c>
      <c r="F65" s="139">
        <v>153</v>
      </c>
      <c r="G65" s="1293">
        <v>112</v>
      </c>
      <c r="H65" s="1269">
        <v>907</v>
      </c>
      <c r="I65" s="139">
        <v>486</v>
      </c>
      <c r="J65" s="1293">
        <v>421</v>
      </c>
      <c r="K65" s="1291">
        <v>448</v>
      </c>
      <c r="L65" s="139">
        <v>264</v>
      </c>
      <c r="M65" s="1293">
        <v>184</v>
      </c>
      <c r="N65" s="1291">
        <v>959</v>
      </c>
      <c r="O65" s="138">
        <v>549</v>
      </c>
      <c r="P65" s="1271">
        <v>410</v>
      </c>
    </row>
    <row r="66" spans="1:16" s="250" customFormat="1" ht="11.25" customHeight="1" x14ac:dyDescent="0.25">
      <c r="A66" s="1290" t="s">
        <v>20</v>
      </c>
      <c r="B66" s="1269">
        <v>491218</v>
      </c>
      <c r="C66" s="851">
        <v>255970</v>
      </c>
      <c r="D66" s="851">
        <v>235248</v>
      </c>
      <c r="E66" s="1269">
        <v>535992</v>
      </c>
      <c r="F66" s="851">
        <v>284569</v>
      </c>
      <c r="G66" s="851">
        <v>251423</v>
      </c>
      <c r="H66" s="1269">
        <v>254557</v>
      </c>
      <c r="I66" s="851">
        <v>130943</v>
      </c>
      <c r="J66" s="1250">
        <v>123614</v>
      </c>
      <c r="K66" s="1291">
        <v>508329</v>
      </c>
      <c r="L66" s="136">
        <v>259352</v>
      </c>
      <c r="M66" s="1272">
        <v>248977</v>
      </c>
      <c r="N66" s="1291">
        <v>477317</v>
      </c>
      <c r="O66" s="136">
        <v>244114</v>
      </c>
      <c r="P66" s="1272">
        <v>233203</v>
      </c>
    </row>
    <row r="67" spans="1:16" s="250" customFormat="1" ht="11.25" customHeight="1" x14ac:dyDescent="0.25">
      <c r="A67" s="1292" t="s">
        <v>1782</v>
      </c>
      <c r="B67" s="1269">
        <v>63577</v>
      </c>
      <c r="C67" s="139">
        <v>34115</v>
      </c>
      <c r="D67" s="1293">
        <v>29462</v>
      </c>
      <c r="E67" s="1269">
        <v>63705</v>
      </c>
      <c r="F67" s="139">
        <v>35795</v>
      </c>
      <c r="G67" s="1293">
        <v>27910</v>
      </c>
      <c r="H67" s="1269">
        <v>22499</v>
      </c>
      <c r="I67" s="139">
        <v>11922</v>
      </c>
      <c r="J67" s="1293">
        <v>10577</v>
      </c>
      <c r="K67" s="1291">
        <v>30966</v>
      </c>
      <c r="L67" s="139">
        <v>16686</v>
      </c>
      <c r="M67" s="1293">
        <v>14280</v>
      </c>
      <c r="N67" s="1291">
        <v>46909</v>
      </c>
      <c r="O67" s="138">
        <v>25504</v>
      </c>
      <c r="P67" s="1271">
        <v>21405</v>
      </c>
    </row>
    <row r="68" spans="1:16" s="250" customFormat="1" ht="11.25" customHeight="1" x14ac:dyDescent="0.25">
      <c r="A68" s="1292" t="s">
        <v>1783</v>
      </c>
      <c r="B68" s="1269">
        <v>6734</v>
      </c>
      <c r="C68" s="139">
        <v>3418</v>
      </c>
      <c r="D68" s="1293">
        <v>3316</v>
      </c>
      <c r="E68" s="1269">
        <v>4891</v>
      </c>
      <c r="F68" s="139">
        <v>2525</v>
      </c>
      <c r="G68" s="1293">
        <v>2366</v>
      </c>
      <c r="H68" s="1269">
        <v>2875</v>
      </c>
      <c r="I68" s="139">
        <v>1464</v>
      </c>
      <c r="J68" s="1293">
        <v>1411</v>
      </c>
      <c r="K68" s="1291">
        <v>770</v>
      </c>
      <c r="L68" s="139">
        <v>391</v>
      </c>
      <c r="M68" s="1293">
        <v>379</v>
      </c>
      <c r="N68" s="1291">
        <v>1640</v>
      </c>
      <c r="O68" s="138">
        <v>819</v>
      </c>
      <c r="P68" s="1271">
        <v>821</v>
      </c>
    </row>
    <row r="69" spans="1:16" ht="11.25" customHeight="1" x14ac:dyDescent="0.25">
      <c r="A69" s="1292" t="s">
        <v>1784</v>
      </c>
      <c r="B69" s="1269">
        <v>125546</v>
      </c>
      <c r="C69" s="139">
        <v>63633</v>
      </c>
      <c r="D69" s="1293">
        <v>61913</v>
      </c>
      <c r="E69" s="1269">
        <v>142370</v>
      </c>
      <c r="F69" s="139">
        <v>72448</v>
      </c>
      <c r="G69" s="1293">
        <v>69922</v>
      </c>
      <c r="H69" s="1269">
        <v>83210</v>
      </c>
      <c r="I69" s="139">
        <v>43076</v>
      </c>
      <c r="J69" s="1293">
        <v>40134</v>
      </c>
      <c r="K69" s="1291">
        <v>106116</v>
      </c>
      <c r="L69" s="139">
        <v>52717</v>
      </c>
      <c r="M69" s="1293">
        <v>53399</v>
      </c>
      <c r="N69" s="1291">
        <v>98461</v>
      </c>
      <c r="O69" s="138">
        <v>50843</v>
      </c>
      <c r="P69" s="1271">
        <v>47618</v>
      </c>
    </row>
    <row r="70" spans="1:16" ht="11.25" customHeight="1" x14ac:dyDescent="0.25">
      <c r="A70" s="1292" t="s">
        <v>1785</v>
      </c>
      <c r="B70" s="1269">
        <v>55520</v>
      </c>
      <c r="C70" s="139">
        <v>27307</v>
      </c>
      <c r="D70" s="1293">
        <v>28213</v>
      </c>
      <c r="E70" s="1269">
        <v>51713</v>
      </c>
      <c r="F70" s="139">
        <v>25712</v>
      </c>
      <c r="G70" s="1293">
        <v>26001</v>
      </c>
      <c r="H70" s="1269">
        <v>35568</v>
      </c>
      <c r="I70" s="139">
        <v>17667</v>
      </c>
      <c r="J70" s="1293">
        <v>17901</v>
      </c>
      <c r="K70" s="1291">
        <v>31113</v>
      </c>
      <c r="L70" s="139">
        <v>15291</v>
      </c>
      <c r="M70" s="1293">
        <v>15822</v>
      </c>
      <c r="N70" s="1291">
        <v>35511</v>
      </c>
      <c r="O70" s="138">
        <v>17566</v>
      </c>
      <c r="P70" s="1271">
        <v>17945</v>
      </c>
    </row>
    <row r="71" spans="1:16" ht="11.25" customHeight="1" x14ac:dyDescent="0.25">
      <c r="A71" s="1292" t="s">
        <v>1786</v>
      </c>
      <c r="B71" s="1269">
        <v>24893</v>
      </c>
      <c r="C71" s="139">
        <v>13027</v>
      </c>
      <c r="D71" s="1293">
        <v>11866</v>
      </c>
      <c r="E71" s="1269">
        <v>37513</v>
      </c>
      <c r="F71" s="139">
        <v>19127</v>
      </c>
      <c r="G71" s="1293">
        <v>18386</v>
      </c>
      <c r="H71" s="1269">
        <v>21045</v>
      </c>
      <c r="I71" s="139">
        <v>10541</v>
      </c>
      <c r="J71" s="1293">
        <v>10504</v>
      </c>
      <c r="K71" s="1291">
        <v>32670</v>
      </c>
      <c r="L71" s="139">
        <v>16705</v>
      </c>
      <c r="M71" s="1293">
        <v>15965</v>
      </c>
      <c r="N71" s="1291">
        <v>20362</v>
      </c>
      <c r="O71" s="138">
        <v>9170</v>
      </c>
      <c r="P71" s="1271">
        <v>11192</v>
      </c>
    </row>
    <row r="72" spans="1:16" ht="11.25" customHeight="1" x14ac:dyDescent="0.25">
      <c r="A72" s="1292" t="s">
        <v>1787</v>
      </c>
      <c r="B72" s="1269">
        <v>11330</v>
      </c>
      <c r="C72" s="139">
        <v>5661</v>
      </c>
      <c r="D72" s="1293">
        <v>5669</v>
      </c>
      <c r="E72" s="1269">
        <v>14085</v>
      </c>
      <c r="F72" s="139">
        <v>7060</v>
      </c>
      <c r="G72" s="1293">
        <v>7025</v>
      </c>
      <c r="H72" s="1269">
        <v>9290</v>
      </c>
      <c r="I72" s="139">
        <v>4652</v>
      </c>
      <c r="J72" s="1293">
        <v>4638</v>
      </c>
      <c r="K72" s="1291">
        <v>18028</v>
      </c>
      <c r="L72" s="139">
        <v>8806</v>
      </c>
      <c r="M72" s="1293">
        <v>9222</v>
      </c>
      <c r="N72" s="1291">
        <v>9006</v>
      </c>
      <c r="O72" s="138">
        <v>4259</v>
      </c>
      <c r="P72" s="1271">
        <v>4747</v>
      </c>
    </row>
    <row r="73" spans="1:16" ht="11.25" customHeight="1" x14ac:dyDescent="0.25">
      <c r="A73" s="1292" t="s">
        <v>1788</v>
      </c>
      <c r="B73" s="1269">
        <v>54452</v>
      </c>
      <c r="C73" s="139">
        <v>28071</v>
      </c>
      <c r="D73" s="1293">
        <v>26381</v>
      </c>
      <c r="E73" s="1269">
        <v>58043</v>
      </c>
      <c r="F73" s="139">
        <v>30102</v>
      </c>
      <c r="G73" s="1293">
        <v>27941</v>
      </c>
      <c r="H73" s="1269">
        <v>39523</v>
      </c>
      <c r="I73" s="139">
        <v>20400</v>
      </c>
      <c r="J73" s="1293">
        <v>19123</v>
      </c>
      <c r="K73" s="1291">
        <v>97413</v>
      </c>
      <c r="L73" s="139">
        <v>50728</v>
      </c>
      <c r="M73" s="1293">
        <v>46685</v>
      </c>
      <c r="N73" s="1291">
        <v>79393</v>
      </c>
      <c r="O73" s="138">
        <v>41031</v>
      </c>
      <c r="P73" s="1271">
        <v>38362</v>
      </c>
    </row>
    <row r="74" spans="1:16" ht="11.25" customHeight="1" x14ac:dyDescent="0.25">
      <c r="A74" s="1292" t="s">
        <v>1789</v>
      </c>
      <c r="B74" s="1269" t="s">
        <v>265</v>
      </c>
      <c r="C74" s="139">
        <v>0</v>
      </c>
      <c r="D74" s="1293">
        <v>0</v>
      </c>
      <c r="E74" s="1269">
        <v>21</v>
      </c>
      <c r="F74" s="139">
        <v>11</v>
      </c>
      <c r="G74" s="1293">
        <v>10</v>
      </c>
      <c r="H74" s="1269">
        <v>100</v>
      </c>
      <c r="I74" s="139">
        <v>53</v>
      </c>
      <c r="J74" s="1293">
        <v>47</v>
      </c>
      <c r="K74" s="1269" t="s">
        <v>265</v>
      </c>
      <c r="L74" s="51" t="s">
        <v>265</v>
      </c>
      <c r="M74" s="1254" t="s">
        <v>265</v>
      </c>
      <c r="N74" s="1269" t="s">
        <v>265</v>
      </c>
      <c r="O74" s="51" t="s">
        <v>265</v>
      </c>
      <c r="P74" s="1254" t="s">
        <v>265</v>
      </c>
    </row>
    <row r="75" spans="1:16" ht="11.25" customHeight="1" x14ac:dyDescent="0.25">
      <c r="A75" s="1292" t="s">
        <v>1790</v>
      </c>
      <c r="B75" s="1269">
        <v>479</v>
      </c>
      <c r="C75" s="139">
        <v>282</v>
      </c>
      <c r="D75" s="1293">
        <v>197</v>
      </c>
      <c r="E75" s="1269">
        <v>678</v>
      </c>
      <c r="F75" s="139">
        <v>369</v>
      </c>
      <c r="G75" s="1293">
        <v>309</v>
      </c>
      <c r="H75" s="1269">
        <v>426</v>
      </c>
      <c r="I75" s="139">
        <v>215</v>
      </c>
      <c r="J75" s="1293">
        <v>211</v>
      </c>
      <c r="K75" s="1291">
        <v>677</v>
      </c>
      <c r="L75" s="139">
        <v>359</v>
      </c>
      <c r="M75" s="1293">
        <v>318</v>
      </c>
      <c r="N75" s="1291">
        <v>2828</v>
      </c>
      <c r="O75" s="138">
        <v>1459</v>
      </c>
      <c r="P75" s="1271">
        <v>1369</v>
      </c>
    </row>
    <row r="76" spans="1:16" ht="11.25" customHeight="1" x14ac:dyDescent="0.25">
      <c r="A76" s="1292" t="s">
        <v>1791</v>
      </c>
      <c r="B76" s="1269">
        <v>147288</v>
      </c>
      <c r="C76" s="139">
        <v>79739</v>
      </c>
      <c r="D76" s="1293">
        <v>67549</v>
      </c>
      <c r="E76" s="1269">
        <v>160949</v>
      </c>
      <c r="F76" s="139">
        <v>90502</v>
      </c>
      <c r="G76" s="1293">
        <v>70447</v>
      </c>
      <c r="H76" s="1269">
        <v>37931</v>
      </c>
      <c r="I76" s="139">
        <v>19826</v>
      </c>
      <c r="J76" s="1293">
        <v>18105</v>
      </c>
      <c r="K76" s="1291">
        <v>182612</v>
      </c>
      <c r="L76" s="139">
        <v>93470</v>
      </c>
      <c r="M76" s="1293">
        <v>89142</v>
      </c>
      <c r="N76" s="1291">
        <v>176066</v>
      </c>
      <c r="O76" s="138">
        <v>89600</v>
      </c>
      <c r="P76" s="1271">
        <v>86466</v>
      </c>
    </row>
    <row r="77" spans="1:16" ht="11.25" customHeight="1" x14ac:dyDescent="0.25">
      <c r="A77" s="1292" t="s">
        <v>1792</v>
      </c>
      <c r="B77" s="1269" t="s">
        <v>265</v>
      </c>
      <c r="C77" s="51" t="s">
        <v>265</v>
      </c>
      <c r="D77" s="1254" t="s">
        <v>265</v>
      </c>
      <c r="E77" s="1269" t="s">
        <v>265</v>
      </c>
      <c r="F77" s="51" t="s">
        <v>265</v>
      </c>
      <c r="G77" s="1254" t="s">
        <v>265</v>
      </c>
      <c r="H77" s="1269" t="s">
        <v>265</v>
      </c>
      <c r="I77" s="51" t="s">
        <v>265</v>
      </c>
      <c r="J77" s="1254" t="s">
        <v>265</v>
      </c>
      <c r="K77" s="1269" t="s">
        <v>265</v>
      </c>
      <c r="L77" s="51" t="s">
        <v>265</v>
      </c>
      <c r="M77" s="1254" t="s">
        <v>265</v>
      </c>
      <c r="N77" s="1269" t="s">
        <v>265</v>
      </c>
      <c r="O77" s="51" t="s">
        <v>265</v>
      </c>
      <c r="P77" s="1254" t="s">
        <v>265</v>
      </c>
    </row>
    <row r="78" spans="1:16" ht="11.25" customHeight="1" x14ac:dyDescent="0.25">
      <c r="A78" s="1292" t="s">
        <v>1793</v>
      </c>
      <c r="B78" s="1269" t="s">
        <v>265</v>
      </c>
      <c r="C78" s="51" t="s">
        <v>265</v>
      </c>
      <c r="D78" s="1254" t="s">
        <v>265</v>
      </c>
      <c r="E78" s="1269" t="s">
        <v>265</v>
      </c>
      <c r="F78" s="51" t="s">
        <v>265</v>
      </c>
      <c r="G78" s="1254" t="s">
        <v>265</v>
      </c>
      <c r="H78" s="1269" t="s">
        <v>265</v>
      </c>
      <c r="I78" s="51" t="s">
        <v>265</v>
      </c>
      <c r="J78" s="1254" t="s">
        <v>265</v>
      </c>
      <c r="K78" s="1269" t="s">
        <v>265</v>
      </c>
      <c r="L78" s="51" t="s">
        <v>265</v>
      </c>
      <c r="M78" s="1254" t="s">
        <v>265</v>
      </c>
      <c r="N78" s="1269" t="s">
        <v>265</v>
      </c>
      <c r="O78" s="51" t="s">
        <v>265</v>
      </c>
      <c r="P78" s="1254" t="s">
        <v>265</v>
      </c>
    </row>
    <row r="79" spans="1:16" ht="11.25" customHeight="1" x14ac:dyDescent="0.25">
      <c r="A79" s="1292" t="s">
        <v>1794</v>
      </c>
      <c r="B79" s="1269">
        <v>1399</v>
      </c>
      <c r="C79" s="139">
        <v>717</v>
      </c>
      <c r="D79" s="1293">
        <v>682</v>
      </c>
      <c r="E79" s="1269">
        <v>2024</v>
      </c>
      <c r="F79" s="139">
        <v>918</v>
      </c>
      <c r="G79" s="1293">
        <v>1106</v>
      </c>
      <c r="H79" s="1269">
        <v>2090</v>
      </c>
      <c r="I79" s="139">
        <v>1127</v>
      </c>
      <c r="J79" s="1293">
        <v>963</v>
      </c>
      <c r="K79" s="1291">
        <v>7964</v>
      </c>
      <c r="L79" s="139">
        <v>4199</v>
      </c>
      <c r="M79" s="1293">
        <v>3765</v>
      </c>
      <c r="N79" s="1291">
        <v>7141</v>
      </c>
      <c r="O79" s="138">
        <v>3863</v>
      </c>
      <c r="P79" s="1271">
        <v>3278</v>
      </c>
    </row>
    <row r="80" spans="1:16" s="250" customFormat="1" ht="11.25" customHeight="1" x14ac:dyDescent="0.25">
      <c r="A80" s="1290" t="s">
        <v>21</v>
      </c>
      <c r="B80" s="1269">
        <v>9892</v>
      </c>
      <c r="C80" s="851">
        <v>5727</v>
      </c>
      <c r="D80" s="851">
        <v>4165</v>
      </c>
      <c r="E80" s="1269">
        <v>14231</v>
      </c>
      <c r="F80" s="851">
        <v>7798</v>
      </c>
      <c r="G80" s="1250">
        <v>6433</v>
      </c>
      <c r="H80" s="1269">
        <v>12399</v>
      </c>
      <c r="I80" s="851">
        <v>6311</v>
      </c>
      <c r="J80" s="1250">
        <v>6088</v>
      </c>
      <c r="K80" s="1291">
        <v>14216</v>
      </c>
      <c r="L80" s="136">
        <v>7046</v>
      </c>
      <c r="M80" s="1272">
        <v>7170</v>
      </c>
      <c r="N80" s="1291">
        <v>16604</v>
      </c>
      <c r="O80" s="136">
        <v>8680</v>
      </c>
      <c r="P80" s="1272">
        <v>7924</v>
      </c>
    </row>
    <row r="81" spans="1:16" s="250" customFormat="1" ht="11.25" customHeight="1" x14ac:dyDescent="0.25">
      <c r="A81" s="1292" t="s">
        <v>1795</v>
      </c>
      <c r="B81" s="1269">
        <v>4858</v>
      </c>
      <c r="C81" s="139">
        <v>2678</v>
      </c>
      <c r="D81" s="1293">
        <v>2180</v>
      </c>
      <c r="E81" s="1269">
        <v>6848</v>
      </c>
      <c r="F81" s="139">
        <v>3605</v>
      </c>
      <c r="G81" s="1293">
        <v>3243</v>
      </c>
      <c r="H81" s="1269">
        <v>5045</v>
      </c>
      <c r="I81" s="139">
        <v>2618</v>
      </c>
      <c r="J81" s="1293">
        <v>2427</v>
      </c>
      <c r="K81" s="1291">
        <v>4603</v>
      </c>
      <c r="L81" s="139">
        <v>2114</v>
      </c>
      <c r="M81" s="1293">
        <v>2489</v>
      </c>
      <c r="N81" s="1291">
        <v>4929</v>
      </c>
      <c r="O81" s="138">
        <v>2358</v>
      </c>
      <c r="P81" s="1271">
        <v>2571</v>
      </c>
    </row>
    <row r="82" spans="1:16" s="250" customFormat="1" ht="11.25" customHeight="1" x14ac:dyDescent="0.25">
      <c r="A82" s="1292" t="s">
        <v>1796</v>
      </c>
      <c r="B82" s="1269">
        <v>4441</v>
      </c>
      <c r="C82" s="139">
        <v>2722</v>
      </c>
      <c r="D82" s="1293">
        <v>1719</v>
      </c>
      <c r="E82" s="1269">
        <v>4896</v>
      </c>
      <c r="F82" s="139">
        <v>2827</v>
      </c>
      <c r="G82" s="1293">
        <v>2069</v>
      </c>
      <c r="H82" s="1269">
        <v>3578</v>
      </c>
      <c r="I82" s="139">
        <v>1968</v>
      </c>
      <c r="J82" s="1293">
        <v>1610</v>
      </c>
      <c r="K82" s="1291">
        <v>3758</v>
      </c>
      <c r="L82" s="139">
        <v>2007</v>
      </c>
      <c r="M82" s="1293">
        <v>1751</v>
      </c>
      <c r="N82" s="1291">
        <v>5473</v>
      </c>
      <c r="O82" s="138">
        <v>2944</v>
      </c>
      <c r="P82" s="1271">
        <v>2529</v>
      </c>
    </row>
    <row r="83" spans="1:16" ht="11.25" customHeight="1" x14ac:dyDescent="0.25">
      <c r="A83" s="1292" t="s">
        <v>1797</v>
      </c>
      <c r="B83" s="1269">
        <v>593</v>
      </c>
      <c r="C83" s="139">
        <v>327</v>
      </c>
      <c r="D83" s="1293">
        <v>266</v>
      </c>
      <c r="E83" s="1269">
        <v>2487</v>
      </c>
      <c r="F83" s="139">
        <v>1366</v>
      </c>
      <c r="G83" s="1293">
        <v>1121</v>
      </c>
      <c r="H83" s="1269">
        <v>3776</v>
      </c>
      <c r="I83" s="139">
        <v>1725</v>
      </c>
      <c r="J83" s="1293">
        <v>2051</v>
      </c>
      <c r="K83" s="1291">
        <v>5855</v>
      </c>
      <c r="L83" s="139">
        <v>2925</v>
      </c>
      <c r="M83" s="1293">
        <v>2930</v>
      </c>
      <c r="N83" s="1291">
        <v>6202</v>
      </c>
      <c r="O83" s="138">
        <v>3378</v>
      </c>
      <c r="P83" s="1271">
        <v>2824</v>
      </c>
    </row>
    <row r="84" spans="1:16" s="250" customFormat="1" ht="11.25" customHeight="1" x14ac:dyDescent="0.25">
      <c r="A84" s="1290" t="s">
        <v>22</v>
      </c>
      <c r="B84" s="1269">
        <v>770725</v>
      </c>
      <c r="C84" s="851">
        <v>364845</v>
      </c>
      <c r="D84" s="851">
        <v>405880</v>
      </c>
      <c r="E84" s="1269">
        <v>870726</v>
      </c>
      <c r="F84" s="851">
        <v>412327</v>
      </c>
      <c r="G84" s="851">
        <v>458399</v>
      </c>
      <c r="H84" s="1269">
        <v>437457</v>
      </c>
      <c r="I84" s="851">
        <v>204098</v>
      </c>
      <c r="J84" s="1250">
        <v>233359</v>
      </c>
      <c r="K84" s="1291">
        <v>493886</v>
      </c>
      <c r="L84" s="136">
        <v>236213</v>
      </c>
      <c r="M84" s="1272">
        <v>257673</v>
      </c>
      <c r="N84" s="1291">
        <v>818157</v>
      </c>
      <c r="O84" s="136">
        <v>396403</v>
      </c>
      <c r="P84" s="1272">
        <v>421754</v>
      </c>
    </row>
    <row r="85" spans="1:16" s="250" customFormat="1" ht="11.25" customHeight="1" x14ac:dyDescent="0.25">
      <c r="A85" s="1292" t="s">
        <v>1798</v>
      </c>
      <c r="B85" s="1269">
        <v>788</v>
      </c>
      <c r="C85" s="139">
        <v>437</v>
      </c>
      <c r="D85" s="1293">
        <v>351</v>
      </c>
      <c r="E85" s="1269">
        <v>912</v>
      </c>
      <c r="F85" s="139">
        <v>530</v>
      </c>
      <c r="G85" s="1293">
        <v>382</v>
      </c>
      <c r="H85" s="1269">
        <v>382</v>
      </c>
      <c r="I85" s="139">
        <v>206</v>
      </c>
      <c r="J85" s="1293">
        <v>176</v>
      </c>
      <c r="K85" s="1291">
        <v>329</v>
      </c>
      <c r="L85" s="139">
        <v>178</v>
      </c>
      <c r="M85" s="1293">
        <v>151</v>
      </c>
      <c r="N85" s="1291">
        <v>1582</v>
      </c>
      <c r="O85" s="138">
        <v>864</v>
      </c>
      <c r="P85" s="1271">
        <v>718</v>
      </c>
    </row>
    <row r="86" spans="1:16" s="250" customFormat="1" ht="11.25" customHeight="1" x14ac:dyDescent="0.25">
      <c r="A86" s="1292" t="s">
        <v>1799</v>
      </c>
      <c r="B86" s="1269">
        <v>6130</v>
      </c>
      <c r="C86" s="139">
        <v>2905</v>
      </c>
      <c r="D86" s="1293">
        <v>3225</v>
      </c>
      <c r="E86" s="1269">
        <v>7417</v>
      </c>
      <c r="F86" s="139">
        <v>3325</v>
      </c>
      <c r="G86" s="1293">
        <v>4092</v>
      </c>
      <c r="H86" s="1269">
        <v>3497</v>
      </c>
      <c r="I86" s="139">
        <v>1622</v>
      </c>
      <c r="J86" s="1293">
        <v>1875</v>
      </c>
      <c r="K86" s="1291">
        <v>2971</v>
      </c>
      <c r="L86" s="139">
        <v>1387</v>
      </c>
      <c r="M86" s="1293">
        <v>1584</v>
      </c>
      <c r="N86" s="1291">
        <v>6704</v>
      </c>
      <c r="O86" s="138">
        <v>3061</v>
      </c>
      <c r="P86" s="1271">
        <v>3643</v>
      </c>
    </row>
    <row r="87" spans="1:16" s="250" customFormat="1" ht="11.25" customHeight="1" x14ac:dyDescent="0.25">
      <c r="A87" s="1292" t="s">
        <v>1800</v>
      </c>
      <c r="B87" s="1269">
        <v>35630</v>
      </c>
      <c r="C87" s="139">
        <v>17669</v>
      </c>
      <c r="D87" s="1293">
        <v>17961</v>
      </c>
      <c r="E87" s="1269">
        <v>37688</v>
      </c>
      <c r="F87" s="139">
        <v>19046</v>
      </c>
      <c r="G87" s="1293">
        <v>18642</v>
      </c>
      <c r="H87" s="1269">
        <v>21404</v>
      </c>
      <c r="I87" s="139">
        <v>10441</v>
      </c>
      <c r="J87" s="1293">
        <v>10963</v>
      </c>
      <c r="K87" s="1291">
        <v>31103</v>
      </c>
      <c r="L87" s="139">
        <v>15375</v>
      </c>
      <c r="M87" s="1293">
        <v>15728</v>
      </c>
      <c r="N87" s="1291">
        <v>48672</v>
      </c>
      <c r="O87" s="138">
        <v>23729</v>
      </c>
      <c r="P87" s="1271">
        <v>24943</v>
      </c>
    </row>
    <row r="88" spans="1:16" s="250" customFormat="1" ht="11.25" customHeight="1" x14ac:dyDescent="0.25">
      <c r="A88" s="1292" t="s">
        <v>1801</v>
      </c>
      <c r="B88" s="1269">
        <v>48708</v>
      </c>
      <c r="C88" s="139">
        <v>22686</v>
      </c>
      <c r="D88" s="1293">
        <v>26022</v>
      </c>
      <c r="E88" s="1269">
        <v>48162</v>
      </c>
      <c r="F88" s="139">
        <v>22320</v>
      </c>
      <c r="G88" s="1293">
        <v>25842</v>
      </c>
      <c r="H88" s="1269">
        <v>28625</v>
      </c>
      <c r="I88" s="139">
        <v>13135</v>
      </c>
      <c r="J88" s="1293">
        <v>15490</v>
      </c>
      <c r="K88" s="1291">
        <v>18708</v>
      </c>
      <c r="L88" s="139">
        <v>8663</v>
      </c>
      <c r="M88" s="1293">
        <v>10045</v>
      </c>
      <c r="N88" s="1291">
        <v>45741</v>
      </c>
      <c r="O88" s="138">
        <v>21382</v>
      </c>
      <c r="P88" s="1271">
        <v>24359</v>
      </c>
    </row>
    <row r="89" spans="1:16" s="250" customFormat="1" ht="11.25" customHeight="1" x14ac:dyDescent="0.25">
      <c r="A89" s="1292" t="s">
        <v>1802</v>
      </c>
      <c r="B89" s="1269" t="s">
        <v>265</v>
      </c>
      <c r="C89" s="51" t="s">
        <v>265</v>
      </c>
      <c r="D89" s="1254" t="s">
        <v>265</v>
      </c>
      <c r="E89" s="1269" t="s">
        <v>265</v>
      </c>
      <c r="F89" s="51" t="s">
        <v>265</v>
      </c>
      <c r="G89" s="1254" t="s">
        <v>265</v>
      </c>
      <c r="H89" s="1269" t="s">
        <v>265</v>
      </c>
      <c r="I89" s="51" t="s">
        <v>265</v>
      </c>
      <c r="J89" s="1254" t="s">
        <v>265</v>
      </c>
      <c r="K89" s="1269" t="s">
        <v>265</v>
      </c>
      <c r="L89" s="51" t="s">
        <v>265</v>
      </c>
      <c r="M89" s="1254" t="s">
        <v>265</v>
      </c>
      <c r="N89" s="1291">
        <v>2613</v>
      </c>
      <c r="O89" s="138">
        <v>1334</v>
      </c>
      <c r="P89" s="1271">
        <v>1279</v>
      </c>
    </row>
    <row r="90" spans="1:16" ht="11.25" customHeight="1" x14ac:dyDescent="0.25">
      <c r="A90" s="1292" t="s">
        <v>1803</v>
      </c>
      <c r="B90" s="1269">
        <v>1103</v>
      </c>
      <c r="C90" s="139">
        <v>692</v>
      </c>
      <c r="D90" s="1293">
        <v>411</v>
      </c>
      <c r="E90" s="1269">
        <v>1773</v>
      </c>
      <c r="F90" s="139">
        <v>1245</v>
      </c>
      <c r="G90" s="1293">
        <v>528</v>
      </c>
      <c r="H90" s="1269">
        <v>5635</v>
      </c>
      <c r="I90" s="139">
        <v>2977</v>
      </c>
      <c r="J90" s="1293">
        <v>2658</v>
      </c>
      <c r="K90" s="1291">
        <v>2253</v>
      </c>
      <c r="L90" s="139">
        <v>1189</v>
      </c>
      <c r="M90" s="1293">
        <v>1064</v>
      </c>
      <c r="N90" s="1291">
        <v>6688</v>
      </c>
      <c r="O90" s="138">
        <v>3533</v>
      </c>
      <c r="P90" s="1271">
        <v>3155</v>
      </c>
    </row>
    <row r="91" spans="1:16" ht="11.25" customHeight="1" x14ac:dyDescent="0.25">
      <c r="A91" s="1292" t="s">
        <v>1804</v>
      </c>
      <c r="B91" s="1269" t="s">
        <v>265</v>
      </c>
      <c r="C91" s="51" t="s">
        <v>265</v>
      </c>
      <c r="D91" s="1254" t="s">
        <v>265</v>
      </c>
      <c r="E91" s="1269">
        <v>1156</v>
      </c>
      <c r="F91" s="139">
        <v>662</v>
      </c>
      <c r="G91" s="1293">
        <v>494</v>
      </c>
      <c r="H91" s="1269">
        <v>12009</v>
      </c>
      <c r="I91" s="139">
        <v>6385</v>
      </c>
      <c r="J91" s="1293">
        <v>5624</v>
      </c>
      <c r="K91" s="1291">
        <v>3470</v>
      </c>
      <c r="L91" s="139">
        <v>1850</v>
      </c>
      <c r="M91" s="1293">
        <v>1620</v>
      </c>
      <c r="N91" s="1291">
        <v>21451</v>
      </c>
      <c r="O91" s="138">
        <v>11075</v>
      </c>
      <c r="P91" s="1271">
        <v>10376</v>
      </c>
    </row>
    <row r="92" spans="1:16" ht="11.25" customHeight="1" x14ac:dyDescent="0.25">
      <c r="A92" s="1292" t="s">
        <v>1805</v>
      </c>
      <c r="B92" s="1269">
        <v>122799</v>
      </c>
      <c r="C92" s="139">
        <v>59277</v>
      </c>
      <c r="D92" s="1293">
        <v>63522</v>
      </c>
      <c r="E92" s="1269">
        <v>129178</v>
      </c>
      <c r="F92" s="139">
        <v>61664</v>
      </c>
      <c r="G92" s="1293">
        <v>67514</v>
      </c>
      <c r="H92" s="1269">
        <v>53049</v>
      </c>
      <c r="I92" s="139">
        <v>25538</v>
      </c>
      <c r="J92" s="1293">
        <v>27511</v>
      </c>
      <c r="K92" s="1291">
        <v>64106</v>
      </c>
      <c r="L92" s="139">
        <v>29158</v>
      </c>
      <c r="M92" s="1293">
        <v>34948</v>
      </c>
      <c r="N92" s="1291">
        <v>122013</v>
      </c>
      <c r="O92" s="138">
        <v>55278</v>
      </c>
      <c r="P92" s="1271">
        <v>66735</v>
      </c>
    </row>
    <row r="93" spans="1:16" ht="11.25" customHeight="1" x14ac:dyDescent="0.25">
      <c r="A93" s="1292" t="s">
        <v>1806</v>
      </c>
      <c r="B93" s="1269">
        <v>552560</v>
      </c>
      <c r="C93" s="139">
        <v>259545</v>
      </c>
      <c r="D93" s="1293">
        <v>293015</v>
      </c>
      <c r="E93" s="1269">
        <v>638468</v>
      </c>
      <c r="F93" s="139">
        <v>300366</v>
      </c>
      <c r="G93" s="1293">
        <v>338102</v>
      </c>
      <c r="H93" s="1269">
        <v>307843</v>
      </c>
      <c r="I93" s="139">
        <v>141218</v>
      </c>
      <c r="J93" s="1293">
        <v>166625</v>
      </c>
      <c r="K93" s="1291">
        <v>365834</v>
      </c>
      <c r="L93" s="139">
        <v>175790</v>
      </c>
      <c r="M93" s="1293">
        <v>190044</v>
      </c>
      <c r="N93" s="1291">
        <v>554542</v>
      </c>
      <c r="O93" s="138">
        <v>271933</v>
      </c>
      <c r="P93" s="1271">
        <v>282609</v>
      </c>
    </row>
    <row r="94" spans="1:16" ht="11.25" customHeight="1" x14ac:dyDescent="0.25">
      <c r="A94" s="1292" t="s">
        <v>1807</v>
      </c>
      <c r="B94" s="1269">
        <v>2288</v>
      </c>
      <c r="C94" s="139">
        <v>1199</v>
      </c>
      <c r="D94" s="1293">
        <v>1089</v>
      </c>
      <c r="E94" s="1269">
        <v>3762</v>
      </c>
      <c r="F94" s="139">
        <v>1920</v>
      </c>
      <c r="G94" s="1293">
        <v>1842</v>
      </c>
      <c r="H94" s="1269">
        <v>4012</v>
      </c>
      <c r="I94" s="139">
        <v>2030</v>
      </c>
      <c r="J94" s="1293">
        <v>1982</v>
      </c>
      <c r="K94" s="1291">
        <v>2999</v>
      </c>
      <c r="L94" s="139">
        <v>1484</v>
      </c>
      <c r="M94" s="1293">
        <v>1515</v>
      </c>
      <c r="N94" s="1291">
        <v>4788</v>
      </c>
      <c r="O94" s="138">
        <v>2366</v>
      </c>
      <c r="P94" s="1271">
        <v>2422</v>
      </c>
    </row>
    <row r="95" spans="1:16" ht="11.25" customHeight="1" x14ac:dyDescent="0.25">
      <c r="A95" s="1292" t="s">
        <v>1808</v>
      </c>
      <c r="B95" s="1269" t="s">
        <v>265</v>
      </c>
      <c r="C95" s="51" t="s">
        <v>265</v>
      </c>
      <c r="D95" s="1254" t="s">
        <v>265</v>
      </c>
      <c r="E95" s="1269" t="s">
        <v>265</v>
      </c>
      <c r="F95" s="51" t="s">
        <v>265</v>
      </c>
      <c r="G95" s="1254" t="s">
        <v>265</v>
      </c>
      <c r="H95" s="1269" t="s">
        <v>265</v>
      </c>
      <c r="I95" s="51" t="s">
        <v>265</v>
      </c>
      <c r="J95" s="1254" t="s">
        <v>265</v>
      </c>
      <c r="K95" s="1269" t="s">
        <v>265</v>
      </c>
      <c r="L95" s="51" t="s">
        <v>265</v>
      </c>
      <c r="M95" s="1254" t="s">
        <v>265</v>
      </c>
      <c r="N95" s="1269" t="s">
        <v>265</v>
      </c>
      <c r="O95" s="51" t="s">
        <v>265</v>
      </c>
      <c r="P95" s="1254" t="s">
        <v>265</v>
      </c>
    </row>
    <row r="96" spans="1:16" ht="11.25" customHeight="1" x14ac:dyDescent="0.25">
      <c r="A96" s="1292" t="s">
        <v>1809</v>
      </c>
      <c r="B96" s="1269">
        <v>719</v>
      </c>
      <c r="C96" s="139">
        <v>435</v>
      </c>
      <c r="D96" s="1293">
        <v>284</v>
      </c>
      <c r="E96" s="1269">
        <v>2210</v>
      </c>
      <c r="F96" s="139">
        <v>1249</v>
      </c>
      <c r="G96" s="1293">
        <v>961</v>
      </c>
      <c r="H96" s="1269">
        <v>1001</v>
      </c>
      <c r="I96" s="139">
        <v>546</v>
      </c>
      <c r="J96" s="1293">
        <v>455</v>
      </c>
      <c r="K96" s="1291">
        <v>2113</v>
      </c>
      <c r="L96" s="139">
        <v>1139</v>
      </c>
      <c r="M96" s="1293">
        <v>974</v>
      </c>
      <c r="N96" s="1291">
        <v>3363</v>
      </c>
      <c r="O96" s="138">
        <v>1848</v>
      </c>
      <c r="P96" s="1271">
        <v>1515</v>
      </c>
    </row>
    <row r="97" spans="1:16" s="250" customFormat="1" ht="11.25" customHeight="1" x14ac:dyDescent="0.25">
      <c r="A97" s="1290" t="s">
        <v>23</v>
      </c>
      <c r="B97" s="1269">
        <v>110323</v>
      </c>
      <c r="C97" s="851">
        <v>57658</v>
      </c>
      <c r="D97" s="851">
        <v>52665</v>
      </c>
      <c r="E97" s="1269">
        <v>146781</v>
      </c>
      <c r="F97" s="851">
        <v>75720</v>
      </c>
      <c r="G97" s="851">
        <v>71061</v>
      </c>
      <c r="H97" s="1269">
        <v>92095</v>
      </c>
      <c r="I97" s="851">
        <v>50596</v>
      </c>
      <c r="J97" s="1250">
        <v>41499</v>
      </c>
      <c r="K97" s="1291">
        <v>53265</v>
      </c>
      <c r="L97" s="136">
        <v>26364</v>
      </c>
      <c r="M97" s="1272">
        <v>26901</v>
      </c>
      <c r="N97" s="1291">
        <v>105011</v>
      </c>
      <c r="O97" s="136">
        <v>51484</v>
      </c>
      <c r="P97" s="1272">
        <v>53527</v>
      </c>
    </row>
    <row r="98" spans="1:16" s="250" customFormat="1" ht="11.25" customHeight="1" x14ac:dyDescent="0.25">
      <c r="A98" s="1292" t="s">
        <v>1810</v>
      </c>
      <c r="B98" s="1269" t="s">
        <v>265</v>
      </c>
      <c r="C98" s="51" t="s">
        <v>265</v>
      </c>
      <c r="D98" s="1254" t="s">
        <v>265</v>
      </c>
      <c r="E98" s="1269" t="s">
        <v>265</v>
      </c>
      <c r="F98" s="51" t="s">
        <v>265</v>
      </c>
      <c r="G98" s="1254" t="s">
        <v>265</v>
      </c>
      <c r="H98" s="1269" t="s">
        <v>265</v>
      </c>
      <c r="I98" s="51" t="s">
        <v>265</v>
      </c>
      <c r="J98" s="1254" t="s">
        <v>265</v>
      </c>
      <c r="K98" s="1269" t="s">
        <v>265</v>
      </c>
      <c r="L98" s="51" t="s">
        <v>265</v>
      </c>
      <c r="M98" s="1254" t="s">
        <v>265</v>
      </c>
      <c r="N98" s="1269" t="s">
        <v>265</v>
      </c>
      <c r="O98" s="51" t="s">
        <v>265</v>
      </c>
      <c r="P98" s="1254" t="s">
        <v>265</v>
      </c>
    </row>
    <row r="99" spans="1:16" s="250" customFormat="1" ht="11.25" customHeight="1" x14ac:dyDescent="0.25">
      <c r="A99" s="1292" t="s">
        <v>1811</v>
      </c>
      <c r="B99" s="1269">
        <v>3489</v>
      </c>
      <c r="C99" s="139">
        <v>1836</v>
      </c>
      <c r="D99" s="1293">
        <v>1653</v>
      </c>
      <c r="E99" s="1269">
        <v>4169</v>
      </c>
      <c r="F99" s="139">
        <v>2130</v>
      </c>
      <c r="G99" s="1293">
        <v>2039</v>
      </c>
      <c r="H99" s="1269">
        <v>1984</v>
      </c>
      <c r="I99" s="139">
        <v>1038</v>
      </c>
      <c r="J99" s="1293">
        <v>946</v>
      </c>
      <c r="K99" s="1291">
        <v>2421</v>
      </c>
      <c r="L99" s="139">
        <v>1145</v>
      </c>
      <c r="M99" s="1293">
        <v>1276</v>
      </c>
      <c r="N99" s="1291">
        <v>3115</v>
      </c>
      <c r="O99" s="138">
        <v>1482</v>
      </c>
      <c r="P99" s="1271">
        <v>1633</v>
      </c>
    </row>
    <row r="100" spans="1:16" s="250" customFormat="1" ht="11.25" customHeight="1" x14ac:dyDescent="0.25">
      <c r="A100" s="1292" t="s">
        <v>1812</v>
      </c>
      <c r="B100" s="1269">
        <v>23</v>
      </c>
      <c r="C100" s="139">
        <v>9</v>
      </c>
      <c r="D100" s="1293">
        <v>14</v>
      </c>
      <c r="E100" s="1269" t="s">
        <v>265</v>
      </c>
      <c r="F100" s="51" t="s">
        <v>265</v>
      </c>
      <c r="G100" s="1254" t="s">
        <v>265</v>
      </c>
      <c r="H100" s="1269" t="s">
        <v>265</v>
      </c>
      <c r="I100" s="51" t="s">
        <v>265</v>
      </c>
      <c r="J100" s="1254" t="s">
        <v>265</v>
      </c>
      <c r="K100" s="1269" t="s">
        <v>265</v>
      </c>
      <c r="L100" s="51" t="s">
        <v>265</v>
      </c>
      <c r="M100" s="1254" t="s">
        <v>265</v>
      </c>
      <c r="N100" s="1269" t="s">
        <v>265</v>
      </c>
      <c r="O100" s="51" t="s">
        <v>265</v>
      </c>
      <c r="P100" s="1254" t="s">
        <v>265</v>
      </c>
    </row>
    <row r="101" spans="1:16" s="250" customFormat="1" ht="11.25" customHeight="1" x14ac:dyDescent="0.25">
      <c r="A101" s="1292" t="s">
        <v>1813</v>
      </c>
      <c r="B101" s="1269">
        <v>5795</v>
      </c>
      <c r="C101" s="139">
        <v>3479</v>
      </c>
      <c r="D101" s="1293">
        <v>2316</v>
      </c>
      <c r="E101" s="1269">
        <v>13350</v>
      </c>
      <c r="F101" s="139">
        <v>7372</v>
      </c>
      <c r="G101" s="1293">
        <v>5978</v>
      </c>
      <c r="H101" s="1269">
        <v>7017</v>
      </c>
      <c r="I101" s="139">
        <v>3629</v>
      </c>
      <c r="J101" s="1293">
        <v>3388</v>
      </c>
      <c r="K101" s="1291">
        <v>6056</v>
      </c>
      <c r="L101" s="139">
        <v>3236</v>
      </c>
      <c r="M101" s="1293">
        <v>2820</v>
      </c>
      <c r="N101" s="1291">
        <v>13599</v>
      </c>
      <c r="O101" s="138">
        <v>7200</v>
      </c>
      <c r="P101" s="1271">
        <v>6399</v>
      </c>
    </row>
    <row r="102" spans="1:16" s="250" customFormat="1" ht="11.25" customHeight="1" x14ac:dyDescent="0.25">
      <c r="A102" s="1292" t="s">
        <v>1814</v>
      </c>
      <c r="B102" s="1269" t="s">
        <v>265</v>
      </c>
      <c r="C102" s="51" t="s">
        <v>265</v>
      </c>
      <c r="D102" s="1254" t="s">
        <v>265</v>
      </c>
      <c r="E102" s="1269" t="s">
        <v>265</v>
      </c>
      <c r="F102" s="51" t="s">
        <v>265</v>
      </c>
      <c r="G102" s="1254" t="s">
        <v>265</v>
      </c>
      <c r="H102" s="1269" t="s">
        <v>265</v>
      </c>
      <c r="I102" s="51" t="s">
        <v>265</v>
      </c>
      <c r="J102" s="1254" t="s">
        <v>265</v>
      </c>
      <c r="K102" s="1291">
        <v>98</v>
      </c>
      <c r="L102" s="139">
        <v>52</v>
      </c>
      <c r="M102" s="1293">
        <v>46</v>
      </c>
      <c r="N102" s="1291">
        <v>0</v>
      </c>
      <c r="O102" s="138">
        <v>0</v>
      </c>
      <c r="P102" s="1271">
        <v>0</v>
      </c>
    </row>
    <row r="103" spans="1:16" s="250" customFormat="1" ht="11.25" customHeight="1" x14ac:dyDescent="0.25">
      <c r="A103" s="1292" t="s">
        <v>1815</v>
      </c>
      <c r="B103" s="1269" t="s">
        <v>265</v>
      </c>
      <c r="C103" s="51" t="s">
        <v>265</v>
      </c>
      <c r="D103" s="1254" t="s">
        <v>265</v>
      </c>
      <c r="E103" s="1269" t="s">
        <v>265</v>
      </c>
      <c r="F103" s="51" t="s">
        <v>265</v>
      </c>
      <c r="G103" s="1254" t="s">
        <v>265</v>
      </c>
      <c r="H103" s="1269" t="s">
        <v>265</v>
      </c>
      <c r="I103" s="51" t="s">
        <v>265</v>
      </c>
      <c r="J103" s="1254" t="s">
        <v>265</v>
      </c>
      <c r="K103" s="1269" t="s">
        <v>265</v>
      </c>
      <c r="L103" s="51" t="s">
        <v>265</v>
      </c>
      <c r="M103" s="1254" t="s">
        <v>265</v>
      </c>
      <c r="N103" s="1269" t="s">
        <v>265</v>
      </c>
      <c r="O103" s="51" t="s">
        <v>265</v>
      </c>
      <c r="P103" s="1254" t="s">
        <v>265</v>
      </c>
    </row>
    <row r="104" spans="1:16" ht="11.25" customHeight="1" x14ac:dyDescent="0.25">
      <c r="A104" s="1292" t="s">
        <v>1816</v>
      </c>
      <c r="B104" s="1269">
        <v>8222</v>
      </c>
      <c r="C104" s="139">
        <v>4130</v>
      </c>
      <c r="D104" s="1293">
        <v>4092</v>
      </c>
      <c r="E104" s="1269">
        <v>11495</v>
      </c>
      <c r="F104" s="139">
        <v>5707</v>
      </c>
      <c r="G104" s="1293">
        <v>5788</v>
      </c>
      <c r="H104" s="1269">
        <v>6114</v>
      </c>
      <c r="I104" s="139">
        <v>3021</v>
      </c>
      <c r="J104" s="1293">
        <v>3093</v>
      </c>
      <c r="K104" s="1291">
        <v>9290</v>
      </c>
      <c r="L104" s="139">
        <v>4531</v>
      </c>
      <c r="M104" s="1293">
        <v>4759</v>
      </c>
      <c r="N104" s="1291">
        <v>12911</v>
      </c>
      <c r="O104" s="138">
        <v>6484</v>
      </c>
      <c r="P104" s="1271">
        <v>6427</v>
      </c>
    </row>
    <row r="105" spans="1:16" ht="11.25" customHeight="1" x14ac:dyDescent="0.25">
      <c r="A105" s="1292" t="s">
        <v>1817</v>
      </c>
      <c r="B105" s="1269" t="s">
        <v>265</v>
      </c>
      <c r="C105" s="51" t="s">
        <v>265</v>
      </c>
      <c r="D105" s="1254" t="s">
        <v>265</v>
      </c>
      <c r="E105" s="1269" t="s">
        <v>265</v>
      </c>
      <c r="F105" s="51" t="s">
        <v>265</v>
      </c>
      <c r="G105" s="1254" t="s">
        <v>265</v>
      </c>
      <c r="H105" s="1269" t="s">
        <v>265</v>
      </c>
      <c r="I105" s="51" t="s">
        <v>265</v>
      </c>
      <c r="J105" s="1254" t="s">
        <v>265</v>
      </c>
      <c r="K105" s="1269" t="s">
        <v>265</v>
      </c>
      <c r="L105" s="51" t="s">
        <v>265</v>
      </c>
      <c r="M105" s="1254" t="s">
        <v>265</v>
      </c>
      <c r="N105" s="1269" t="s">
        <v>265</v>
      </c>
      <c r="O105" s="51" t="s">
        <v>265</v>
      </c>
      <c r="P105" s="1254" t="s">
        <v>265</v>
      </c>
    </row>
    <row r="106" spans="1:16" ht="11.25" customHeight="1" x14ac:dyDescent="0.25">
      <c r="A106" s="1292" t="s">
        <v>1818</v>
      </c>
      <c r="B106" s="1269" t="s">
        <v>265</v>
      </c>
      <c r="C106" s="51" t="s">
        <v>265</v>
      </c>
      <c r="D106" s="1254" t="s">
        <v>265</v>
      </c>
      <c r="E106" s="1269">
        <v>12985</v>
      </c>
      <c r="F106" s="139">
        <v>6812</v>
      </c>
      <c r="G106" s="1293">
        <v>6173</v>
      </c>
      <c r="H106" s="1269">
        <v>17330</v>
      </c>
      <c r="I106" s="139">
        <v>8920</v>
      </c>
      <c r="J106" s="1293">
        <v>8410</v>
      </c>
      <c r="K106" s="1291">
        <v>10631</v>
      </c>
      <c r="L106" s="139">
        <v>5045</v>
      </c>
      <c r="M106" s="1293">
        <v>5586</v>
      </c>
      <c r="N106" s="1291">
        <v>15394</v>
      </c>
      <c r="O106" s="138">
        <v>7696</v>
      </c>
      <c r="P106" s="1271">
        <v>7698</v>
      </c>
    </row>
    <row r="107" spans="1:16" ht="11.25" customHeight="1" x14ac:dyDescent="0.25">
      <c r="A107" s="1292" t="s">
        <v>1819</v>
      </c>
      <c r="B107" s="1269">
        <v>42859</v>
      </c>
      <c r="C107" s="139">
        <v>21729</v>
      </c>
      <c r="D107" s="1293">
        <v>21130</v>
      </c>
      <c r="E107" s="1269">
        <v>58157</v>
      </c>
      <c r="F107" s="139">
        <v>29479</v>
      </c>
      <c r="G107" s="1293">
        <v>28678</v>
      </c>
      <c r="H107" s="1269">
        <v>38150</v>
      </c>
      <c r="I107" s="139">
        <v>23226</v>
      </c>
      <c r="J107" s="1293">
        <v>14924</v>
      </c>
      <c r="K107" s="1291">
        <v>16218</v>
      </c>
      <c r="L107" s="139">
        <v>8149</v>
      </c>
      <c r="M107" s="1293">
        <v>8069</v>
      </c>
      <c r="N107" s="1291">
        <v>38060</v>
      </c>
      <c r="O107" s="138">
        <v>18300</v>
      </c>
      <c r="P107" s="1271">
        <v>19760</v>
      </c>
    </row>
    <row r="108" spans="1:16" ht="11.25" customHeight="1" x14ac:dyDescent="0.25">
      <c r="A108" s="1292" t="s">
        <v>1820</v>
      </c>
      <c r="B108" s="1269">
        <v>23404</v>
      </c>
      <c r="C108" s="139">
        <v>12598</v>
      </c>
      <c r="D108" s="1293">
        <v>10806</v>
      </c>
      <c r="E108" s="1269">
        <v>26331</v>
      </c>
      <c r="F108" s="139">
        <v>13719</v>
      </c>
      <c r="G108" s="1293">
        <v>12612</v>
      </c>
      <c r="H108" s="1269">
        <v>10386</v>
      </c>
      <c r="I108" s="139">
        <v>5175</v>
      </c>
      <c r="J108" s="1293">
        <v>5211</v>
      </c>
      <c r="K108" s="1291">
        <v>6524</v>
      </c>
      <c r="L108" s="139">
        <v>3260</v>
      </c>
      <c r="M108" s="1293">
        <v>3264</v>
      </c>
      <c r="N108" s="1291">
        <v>13361</v>
      </c>
      <c r="O108" s="138">
        <v>6421</v>
      </c>
      <c r="P108" s="1271">
        <v>6940</v>
      </c>
    </row>
    <row r="109" spans="1:16" ht="11.25" customHeight="1" x14ac:dyDescent="0.25">
      <c r="A109" s="1292" t="s">
        <v>1821</v>
      </c>
      <c r="B109" s="1269" t="s">
        <v>265</v>
      </c>
      <c r="C109" s="51" t="s">
        <v>265</v>
      </c>
      <c r="D109" s="1254" t="s">
        <v>265</v>
      </c>
      <c r="E109" s="1269" t="s">
        <v>265</v>
      </c>
      <c r="F109" s="51" t="s">
        <v>265</v>
      </c>
      <c r="G109" s="1254" t="s">
        <v>265</v>
      </c>
      <c r="H109" s="1269" t="s">
        <v>265</v>
      </c>
      <c r="I109" s="51" t="s">
        <v>265</v>
      </c>
      <c r="J109" s="1254" t="s">
        <v>265</v>
      </c>
      <c r="K109" s="1269" t="s">
        <v>265</v>
      </c>
      <c r="L109" s="51" t="s">
        <v>265</v>
      </c>
      <c r="M109" s="1254" t="s">
        <v>265</v>
      </c>
      <c r="N109" s="1269" t="s">
        <v>265</v>
      </c>
      <c r="O109" s="51" t="s">
        <v>265</v>
      </c>
      <c r="P109" s="1254" t="s">
        <v>265</v>
      </c>
    </row>
    <row r="110" spans="1:16" ht="11.25" customHeight="1" x14ac:dyDescent="0.25">
      <c r="A110" s="1292" t="s">
        <v>1822</v>
      </c>
      <c r="B110" s="1269" t="s">
        <v>265</v>
      </c>
      <c r="C110" s="51" t="s">
        <v>265</v>
      </c>
      <c r="D110" s="1254" t="s">
        <v>265</v>
      </c>
      <c r="E110" s="1269" t="s">
        <v>265</v>
      </c>
      <c r="F110" s="51" t="s">
        <v>265</v>
      </c>
      <c r="G110" s="1254" t="s">
        <v>265</v>
      </c>
      <c r="H110" s="1269" t="s">
        <v>265</v>
      </c>
      <c r="I110" s="51" t="s">
        <v>265</v>
      </c>
      <c r="J110" s="1254" t="s">
        <v>265</v>
      </c>
      <c r="K110" s="1269" t="s">
        <v>265</v>
      </c>
      <c r="L110" s="51" t="s">
        <v>265</v>
      </c>
      <c r="M110" s="1254" t="s">
        <v>265</v>
      </c>
      <c r="N110" s="1269" t="s">
        <v>265</v>
      </c>
      <c r="O110" s="51" t="s">
        <v>265</v>
      </c>
      <c r="P110" s="1254" t="s">
        <v>265</v>
      </c>
    </row>
    <row r="111" spans="1:16" ht="11.25" customHeight="1" x14ac:dyDescent="0.25">
      <c r="A111" s="1292" t="s">
        <v>1823</v>
      </c>
      <c r="B111" s="1269" t="s">
        <v>265</v>
      </c>
      <c r="C111" s="51" t="s">
        <v>265</v>
      </c>
      <c r="D111" s="1254" t="s">
        <v>265</v>
      </c>
      <c r="E111" s="1269" t="s">
        <v>265</v>
      </c>
      <c r="F111" s="51" t="s">
        <v>265</v>
      </c>
      <c r="G111" s="1254" t="s">
        <v>265</v>
      </c>
      <c r="H111" s="1269" t="s">
        <v>265</v>
      </c>
      <c r="I111" s="51" t="s">
        <v>265</v>
      </c>
      <c r="J111" s="1254" t="s">
        <v>265</v>
      </c>
      <c r="K111" s="1269" t="s">
        <v>265</v>
      </c>
      <c r="L111" s="51" t="s">
        <v>265</v>
      </c>
      <c r="M111" s="1254" t="s">
        <v>265</v>
      </c>
      <c r="N111" s="1269" t="s">
        <v>265</v>
      </c>
      <c r="O111" s="51" t="s">
        <v>265</v>
      </c>
      <c r="P111" s="1254" t="s">
        <v>265</v>
      </c>
    </row>
    <row r="112" spans="1:16" ht="11.25" customHeight="1" x14ac:dyDescent="0.25">
      <c r="A112" s="1292" t="s">
        <v>1824</v>
      </c>
      <c r="B112" s="1269" t="s">
        <v>265</v>
      </c>
      <c r="C112" s="51" t="s">
        <v>265</v>
      </c>
      <c r="D112" s="1254" t="s">
        <v>265</v>
      </c>
      <c r="E112" s="1269" t="s">
        <v>265</v>
      </c>
      <c r="F112" s="51" t="s">
        <v>265</v>
      </c>
      <c r="G112" s="1254" t="s">
        <v>265</v>
      </c>
      <c r="H112" s="1269" t="s">
        <v>265</v>
      </c>
      <c r="I112" s="51" t="s">
        <v>265</v>
      </c>
      <c r="J112" s="1254" t="s">
        <v>265</v>
      </c>
      <c r="K112" s="1269" t="s">
        <v>265</v>
      </c>
      <c r="L112" s="51" t="s">
        <v>265</v>
      </c>
      <c r="M112" s="1254" t="s">
        <v>265</v>
      </c>
      <c r="N112" s="1269" t="s">
        <v>265</v>
      </c>
      <c r="O112" s="51" t="s">
        <v>265</v>
      </c>
      <c r="P112" s="1254" t="s">
        <v>265</v>
      </c>
    </row>
    <row r="113" spans="1:16" ht="11.25" customHeight="1" x14ac:dyDescent="0.25">
      <c r="A113" s="1292" t="s">
        <v>1825</v>
      </c>
      <c r="B113" s="1269" t="s">
        <v>265</v>
      </c>
      <c r="C113" s="51" t="s">
        <v>265</v>
      </c>
      <c r="D113" s="1254" t="s">
        <v>265</v>
      </c>
      <c r="E113" s="1269" t="s">
        <v>265</v>
      </c>
      <c r="F113" s="51" t="s">
        <v>265</v>
      </c>
      <c r="G113" s="1254" t="s">
        <v>265</v>
      </c>
      <c r="H113" s="1269" t="s">
        <v>265</v>
      </c>
      <c r="I113" s="51" t="s">
        <v>265</v>
      </c>
      <c r="J113" s="1254" t="s">
        <v>265</v>
      </c>
      <c r="K113" s="1269" t="s">
        <v>265</v>
      </c>
      <c r="L113" s="51" t="s">
        <v>265</v>
      </c>
      <c r="M113" s="1254" t="s">
        <v>265</v>
      </c>
      <c r="N113" s="1269" t="s">
        <v>265</v>
      </c>
      <c r="O113" s="51" t="s">
        <v>265</v>
      </c>
      <c r="P113" s="1254" t="s">
        <v>265</v>
      </c>
    </row>
    <row r="114" spans="1:16" ht="11.25" customHeight="1" x14ac:dyDescent="0.25">
      <c r="A114" s="1292" t="s">
        <v>1826</v>
      </c>
      <c r="B114" s="1269">
        <v>6820</v>
      </c>
      <c r="C114" s="139">
        <v>3603</v>
      </c>
      <c r="D114" s="1293">
        <v>3217</v>
      </c>
      <c r="E114" s="1269" t="s">
        <v>265</v>
      </c>
      <c r="F114" s="51" t="s">
        <v>265</v>
      </c>
      <c r="G114" s="1254" t="s">
        <v>265</v>
      </c>
      <c r="H114" s="1269" t="s">
        <v>265</v>
      </c>
      <c r="I114" s="51" t="s">
        <v>265</v>
      </c>
      <c r="J114" s="1254" t="s">
        <v>265</v>
      </c>
      <c r="K114" s="1269" t="s">
        <v>265</v>
      </c>
      <c r="L114" s="51" t="s">
        <v>265</v>
      </c>
      <c r="M114" s="1254" t="s">
        <v>265</v>
      </c>
      <c r="N114" s="1269" t="s">
        <v>265</v>
      </c>
      <c r="O114" s="51" t="s">
        <v>265</v>
      </c>
      <c r="P114" s="1254" t="s">
        <v>265</v>
      </c>
    </row>
    <row r="115" spans="1:16" ht="11.25" customHeight="1" x14ac:dyDescent="0.25">
      <c r="A115" s="1292" t="s">
        <v>1827</v>
      </c>
      <c r="B115" s="1269">
        <v>4953</v>
      </c>
      <c r="C115" s="139">
        <v>2633</v>
      </c>
      <c r="D115" s="1293">
        <v>2320</v>
      </c>
      <c r="E115" s="1269" t="s">
        <v>265</v>
      </c>
      <c r="F115" s="51" t="s">
        <v>265</v>
      </c>
      <c r="G115" s="1254" t="s">
        <v>265</v>
      </c>
      <c r="H115" s="1269" t="s">
        <v>265</v>
      </c>
      <c r="I115" s="51" t="s">
        <v>265</v>
      </c>
      <c r="J115" s="1254" t="s">
        <v>265</v>
      </c>
      <c r="K115" s="1269" t="s">
        <v>265</v>
      </c>
      <c r="L115" s="51" t="s">
        <v>265</v>
      </c>
      <c r="M115" s="1254" t="s">
        <v>265</v>
      </c>
      <c r="N115" s="1269" t="s">
        <v>265</v>
      </c>
      <c r="O115" s="51" t="s">
        <v>265</v>
      </c>
      <c r="P115" s="1254" t="s">
        <v>265</v>
      </c>
    </row>
    <row r="116" spans="1:16" ht="11.25" customHeight="1" x14ac:dyDescent="0.25">
      <c r="A116" s="1292" t="s">
        <v>1828</v>
      </c>
      <c r="B116" s="1269">
        <v>14347</v>
      </c>
      <c r="C116" s="139">
        <v>7424</v>
      </c>
      <c r="D116" s="1293">
        <v>6923</v>
      </c>
      <c r="E116" s="1269">
        <v>20069</v>
      </c>
      <c r="F116" s="139">
        <v>10382</v>
      </c>
      <c r="G116" s="1293">
        <v>9687</v>
      </c>
      <c r="H116" s="1269">
        <v>11092</v>
      </c>
      <c r="I116" s="139">
        <v>5579</v>
      </c>
      <c r="J116" s="1293">
        <v>5513</v>
      </c>
      <c r="K116" s="1291">
        <v>2027</v>
      </c>
      <c r="L116" s="139">
        <v>946</v>
      </c>
      <c r="M116" s="1293">
        <v>1081</v>
      </c>
      <c r="N116" s="1291">
        <v>8571</v>
      </c>
      <c r="O116" s="138">
        <v>3901</v>
      </c>
      <c r="P116" s="1271">
        <v>4670</v>
      </c>
    </row>
    <row r="117" spans="1:16" ht="11.25" customHeight="1" x14ac:dyDescent="0.25">
      <c r="A117" s="1292" t="s">
        <v>1829</v>
      </c>
      <c r="B117" s="1269">
        <v>411</v>
      </c>
      <c r="C117" s="139">
        <v>217</v>
      </c>
      <c r="D117" s="1293">
        <v>194</v>
      </c>
      <c r="E117" s="1269">
        <v>225</v>
      </c>
      <c r="F117" s="139">
        <v>119</v>
      </c>
      <c r="G117" s="1293">
        <v>106</v>
      </c>
      <c r="H117" s="1269">
        <v>22</v>
      </c>
      <c r="I117" s="139">
        <v>8</v>
      </c>
      <c r="J117" s="1293">
        <v>14</v>
      </c>
      <c r="K117" s="1291">
        <v>0</v>
      </c>
      <c r="L117" s="139">
        <v>0</v>
      </c>
      <c r="M117" s="1293">
        <v>0</v>
      </c>
      <c r="N117" s="1291">
        <v>0</v>
      </c>
      <c r="O117" s="136">
        <v>0</v>
      </c>
      <c r="P117" s="1272">
        <v>0</v>
      </c>
    </row>
    <row r="118" spans="1:16" s="250" customFormat="1" ht="11.25" customHeight="1" x14ac:dyDescent="0.25">
      <c r="A118" s="1290" t="s">
        <v>24</v>
      </c>
      <c r="B118" s="1269">
        <v>544523</v>
      </c>
      <c r="C118" s="49">
        <v>267314</v>
      </c>
      <c r="D118" s="49">
        <v>277209</v>
      </c>
      <c r="E118" s="1269">
        <v>559528</v>
      </c>
      <c r="F118" s="49">
        <v>275561</v>
      </c>
      <c r="G118" s="49">
        <v>283967</v>
      </c>
      <c r="H118" s="1269">
        <v>277081</v>
      </c>
      <c r="I118" s="49">
        <v>136030</v>
      </c>
      <c r="J118" s="1270">
        <v>141051</v>
      </c>
      <c r="K118" s="1291">
        <v>157753</v>
      </c>
      <c r="L118" s="136">
        <v>72706</v>
      </c>
      <c r="M118" s="1272">
        <v>85047</v>
      </c>
      <c r="N118" s="1291">
        <v>300667</v>
      </c>
      <c r="O118" s="136">
        <v>147368</v>
      </c>
      <c r="P118" s="1272">
        <v>153299</v>
      </c>
    </row>
    <row r="119" spans="1:16" s="250" customFormat="1" ht="11.25" customHeight="1" x14ac:dyDescent="0.25">
      <c r="A119" s="1292" t="s">
        <v>1830</v>
      </c>
      <c r="B119" s="1269">
        <v>135719</v>
      </c>
      <c r="C119" s="139">
        <v>65479</v>
      </c>
      <c r="D119" s="1293">
        <v>70240</v>
      </c>
      <c r="E119" s="1269">
        <v>145602</v>
      </c>
      <c r="F119" s="139">
        <v>70518</v>
      </c>
      <c r="G119" s="1293">
        <v>75084</v>
      </c>
      <c r="H119" s="1269">
        <v>69479</v>
      </c>
      <c r="I119" s="139">
        <v>33474</v>
      </c>
      <c r="J119" s="1293">
        <v>36005</v>
      </c>
      <c r="K119" s="1291">
        <v>52654</v>
      </c>
      <c r="L119" s="139">
        <v>23042</v>
      </c>
      <c r="M119" s="1293">
        <v>29612</v>
      </c>
      <c r="N119" s="1291">
        <v>92146</v>
      </c>
      <c r="O119" s="138">
        <v>45705</v>
      </c>
      <c r="P119" s="1271">
        <v>46441</v>
      </c>
    </row>
    <row r="120" spans="1:16" s="250" customFormat="1" ht="11.25" customHeight="1" x14ac:dyDescent="0.25">
      <c r="A120" s="1292" t="s">
        <v>1831</v>
      </c>
      <c r="B120" s="1269" t="s">
        <v>265</v>
      </c>
      <c r="C120" s="51" t="s">
        <v>265</v>
      </c>
      <c r="D120" s="1254" t="s">
        <v>265</v>
      </c>
      <c r="E120" s="1269" t="s">
        <v>265</v>
      </c>
      <c r="F120" s="51" t="s">
        <v>265</v>
      </c>
      <c r="G120" s="1254" t="s">
        <v>265</v>
      </c>
      <c r="H120" s="1269" t="s">
        <v>265</v>
      </c>
      <c r="I120" s="51" t="s">
        <v>265</v>
      </c>
      <c r="J120" s="1254" t="s">
        <v>265</v>
      </c>
      <c r="K120" s="1269" t="s">
        <v>265</v>
      </c>
      <c r="L120" s="51" t="s">
        <v>265</v>
      </c>
      <c r="M120" s="1254" t="s">
        <v>265</v>
      </c>
      <c r="N120" s="1269" t="s">
        <v>265</v>
      </c>
      <c r="O120" s="51" t="s">
        <v>265</v>
      </c>
      <c r="P120" s="1254" t="s">
        <v>265</v>
      </c>
    </row>
    <row r="121" spans="1:16" s="250" customFormat="1" ht="11.25" customHeight="1" x14ac:dyDescent="0.25">
      <c r="A121" s="1292" t="s">
        <v>1832</v>
      </c>
      <c r="B121" s="1269" t="s">
        <v>265</v>
      </c>
      <c r="C121" s="51" t="s">
        <v>265</v>
      </c>
      <c r="D121" s="1254" t="s">
        <v>265</v>
      </c>
      <c r="E121" s="1269" t="s">
        <v>265</v>
      </c>
      <c r="F121" s="51" t="s">
        <v>265</v>
      </c>
      <c r="G121" s="1254" t="s">
        <v>265</v>
      </c>
      <c r="H121" s="1269" t="s">
        <v>265</v>
      </c>
      <c r="I121" s="51" t="s">
        <v>265</v>
      </c>
      <c r="J121" s="1254" t="s">
        <v>265</v>
      </c>
      <c r="K121" s="1269" t="s">
        <v>265</v>
      </c>
      <c r="L121" s="51" t="s">
        <v>265</v>
      </c>
      <c r="M121" s="1254" t="s">
        <v>265</v>
      </c>
      <c r="N121" s="1269" t="s">
        <v>265</v>
      </c>
      <c r="O121" s="51" t="s">
        <v>265</v>
      </c>
      <c r="P121" s="1254" t="s">
        <v>265</v>
      </c>
    </row>
    <row r="122" spans="1:16" s="250" customFormat="1" ht="11.25" customHeight="1" x14ac:dyDescent="0.25">
      <c r="A122" s="1292" t="s">
        <v>1833</v>
      </c>
      <c r="B122" s="1269">
        <v>44106</v>
      </c>
      <c r="C122" s="139">
        <v>20863</v>
      </c>
      <c r="D122" s="1293">
        <v>23243</v>
      </c>
      <c r="E122" s="1269">
        <v>34088</v>
      </c>
      <c r="F122" s="139">
        <v>16250</v>
      </c>
      <c r="G122" s="1293">
        <v>17838</v>
      </c>
      <c r="H122" s="1269">
        <v>24133</v>
      </c>
      <c r="I122" s="139">
        <v>11489</v>
      </c>
      <c r="J122" s="1293">
        <v>12644</v>
      </c>
      <c r="K122" s="1291">
        <v>2534</v>
      </c>
      <c r="L122" s="139">
        <v>1214</v>
      </c>
      <c r="M122" s="1293">
        <v>1320</v>
      </c>
      <c r="N122" s="1291">
        <v>19965</v>
      </c>
      <c r="O122" s="138">
        <v>9498</v>
      </c>
      <c r="P122" s="1271">
        <v>10467</v>
      </c>
    </row>
    <row r="123" spans="1:16" s="250" customFormat="1" ht="11.25" customHeight="1" x14ac:dyDescent="0.25">
      <c r="A123" s="1292" t="s">
        <v>1834</v>
      </c>
      <c r="B123" s="1269" t="s">
        <v>265</v>
      </c>
      <c r="C123" s="51" t="s">
        <v>265</v>
      </c>
      <c r="D123" s="1254" t="s">
        <v>265</v>
      </c>
      <c r="E123" s="1269" t="s">
        <v>265</v>
      </c>
      <c r="F123" s="51" t="s">
        <v>265</v>
      </c>
      <c r="G123" s="1254" t="s">
        <v>265</v>
      </c>
      <c r="H123" s="1269" t="s">
        <v>265</v>
      </c>
      <c r="I123" s="51" t="s">
        <v>265</v>
      </c>
      <c r="J123" s="1254" t="s">
        <v>265</v>
      </c>
      <c r="K123" s="1269" t="s">
        <v>265</v>
      </c>
      <c r="L123" s="51" t="s">
        <v>265</v>
      </c>
      <c r="M123" s="1254" t="s">
        <v>265</v>
      </c>
      <c r="N123" s="1269" t="s">
        <v>265</v>
      </c>
      <c r="O123" s="51" t="s">
        <v>265</v>
      </c>
      <c r="P123" s="1254" t="s">
        <v>265</v>
      </c>
    </row>
    <row r="124" spans="1:16" ht="11.25" customHeight="1" x14ac:dyDescent="0.25">
      <c r="A124" s="1292" t="s">
        <v>1812</v>
      </c>
      <c r="B124" s="1269">
        <v>39575</v>
      </c>
      <c r="C124" s="139">
        <v>19450</v>
      </c>
      <c r="D124" s="1293">
        <v>20125</v>
      </c>
      <c r="E124" s="1269">
        <v>38976</v>
      </c>
      <c r="F124" s="139">
        <v>19501</v>
      </c>
      <c r="G124" s="1293">
        <v>19475</v>
      </c>
      <c r="H124" s="1269">
        <v>16447</v>
      </c>
      <c r="I124" s="139">
        <v>8186</v>
      </c>
      <c r="J124" s="1293">
        <v>8261</v>
      </c>
      <c r="K124" s="1269" t="s">
        <v>265</v>
      </c>
      <c r="L124" s="51" t="s">
        <v>265</v>
      </c>
      <c r="M124" s="1254" t="s">
        <v>265</v>
      </c>
      <c r="N124" s="1291">
        <v>15034</v>
      </c>
      <c r="O124" s="138">
        <v>7305</v>
      </c>
      <c r="P124" s="1271">
        <v>7729</v>
      </c>
    </row>
    <row r="125" spans="1:16" ht="11.25" customHeight="1" x14ac:dyDescent="0.25">
      <c r="A125" s="1292" t="s">
        <v>1835</v>
      </c>
      <c r="B125" s="1269" t="s">
        <v>265</v>
      </c>
      <c r="C125" s="51" t="s">
        <v>265</v>
      </c>
      <c r="D125" s="1254" t="s">
        <v>265</v>
      </c>
      <c r="E125" s="1269">
        <v>1568</v>
      </c>
      <c r="F125" s="139">
        <v>767</v>
      </c>
      <c r="G125" s="1293">
        <v>801</v>
      </c>
      <c r="H125" s="1269">
        <v>5285</v>
      </c>
      <c r="I125" s="139">
        <v>2710</v>
      </c>
      <c r="J125" s="1293">
        <v>2575</v>
      </c>
      <c r="K125" s="1269" t="s">
        <v>265</v>
      </c>
      <c r="L125" s="51" t="s">
        <v>265</v>
      </c>
      <c r="M125" s="1254" t="s">
        <v>265</v>
      </c>
      <c r="N125" s="1291">
        <v>2749</v>
      </c>
      <c r="O125" s="138">
        <v>1369</v>
      </c>
      <c r="P125" s="1271">
        <v>1380</v>
      </c>
    </row>
    <row r="126" spans="1:16" ht="11.25" customHeight="1" x14ac:dyDescent="0.25">
      <c r="A126" s="1292" t="s">
        <v>1836</v>
      </c>
      <c r="B126" s="1269" t="s">
        <v>265</v>
      </c>
      <c r="C126" s="51" t="s">
        <v>265</v>
      </c>
      <c r="D126" s="1254" t="s">
        <v>265</v>
      </c>
      <c r="E126" s="1269">
        <v>1761</v>
      </c>
      <c r="F126" s="139">
        <v>869</v>
      </c>
      <c r="G126" s="1293">
        <v>892</v>
      </c>
      <c r="H126" s="1269">
        <v>1022</v>
      </c>
      <c r="I126" s="139">
        <v>446</v>
      </c>
      <c r="J126" s="1293">
        <v>576</v>
      </c>
      <c r="K126" s="1269" t="s">
        <v>265</v>
      </c>
      <c r="L126" s="51" t="s">
        <v>265</v>
      </c>
      <c r="M126" s="1254" t="s">
        <v>265</v>
      </c>
      <c r="N126" s="1269" t="s">
        <v>265</v>
      </c>
      <c r="O126" s="51" t="s">
        <v>265</v>
      </c>
      <c r="P126" s="1254" t="s">
        <v>265</v>
      </c>
    </row>
    <row r="127" spans="1:16" ht="11.25" customHeight="1" x14ac:dyDescent="0.25">
      <c r="A127" s="1292" t="s">
        <v>1837</v>
      </c>
      <c r="B127" s="1269">
        <v>2535</v>
      </c>
      <c r="C127" s="139">
        <v>1323</v>
      </c>
      <c r="D127" s="1293">
        <v>1212</v>
      </c>
      <c r="E127" s="1269">
        <v>3835</v>
      </c>
      <c r="F127" s="139">
        <v>2008</v>
      </c>
      <c r="G127" s="1293">
        <v>1827</v>
      </c>
      <c r="H127" s="1269">
        <v>2451</v>
      </c>
      <c r="I127" s="139">
        <v>1251</v>
      </c>
      <c r="J127" s="1293">
        <v>1200</v>
      </c>
      <c r="K127" s="1291">
        <v>1684</v>
      </c>
      <c r="L127" s="139">
        <v>857</v>
      </c>
      <c r="M127" s="1293">
        <v>827</v>
      </c>
      <c r="N127" s="1291">
        <v>2940</v>
      </c>
      <c r="O127" s="138">
        <v>1505</v>
      </c>
      <c r="P127" s="1271">
        <v>1435</v>
      </c>
    </row>
    <row r="128" spans="1:16" ht="11.25" customHeight="1" x14ac:dyDescent="0.25">
      <c r="A128" s="1292" t="s">
        <v>1838</v>
      </c>
      <c r="B128" s="1269">
        <v>289745</v>
      </c>
      <c r="C128" s="139">
        <v>143640</v>
      </c>
      <c r="D128" s="1293">
        <v>146105</v>
      </c>
      <c r="E128" s="1269">
        <v>304947</v>
      </c>
      <c r="F128" s="139">
        <v>151242</v>
      </c>
      <c r="G128" s="1293">
        <v>153705</v>
      </c>
      <c r="H128" s="1269">
        <v>142881</v>
      </c>
      <c r="I128" s="139">
        <v>70712</v>
      </c>
      <c r="J128" s="1293">
        <v>72169</v>
      </c>
      <c r="K128" s="1291">
        <v>79475</v>
      </c>
      <c r="L128" s="139">
        <v>37120</v>
      </c>
      <c r="M128" s="1293">
        <v>42355</v>
      </c>
      <c r="N128" s="1291">
        <v>140458</v>
      </c>
      <c r="O128" s="138">
        <v>68361</v>
      </c>
      <c r="P128" s="1271">
        <v>72097</v>
      </c>
    </row>
    <row r="129" spans="1:16" ht="11.25" customHeight="1" x14ac:dyDescent="0.25">
      <c r="A129" s="1292" t="s">
        <v>1839</v>
      </c>
      <c r="B129" s="1269" t="s">
        <v>265</v>
      </c>
      <c r="C129" s="51" t="s">
        <v>265</v>
      </c>
      <c r="D129" s="1254" t="s">
        <v>265</v>
      </c>
      <c r="E129" s="1269" t="s">
        <v>265</v>
      </c>
      <c r="F129" s="51" t="s">
        <v>265</v>
      </c>
      <c r="G129" s="1254" t="s">
        <v>265</v>
      </c>
      <c r="H129" s="1269" t="s">
        <v>265</v>
      </c>
      <c r="I129" s="51" t="s">
        <v>265</v>
      </c>
      <c r="J129" s="1254" t="s">
        <v>265</v>
      </c>
      <c r="K129" s="1269" t="s">
        <v>265</v>
      </c>
      <c r="L129" s="51" t="s">
        <v>265</v>
      </c>
      <c r="M129" s="1254" t="s">
        <v>265</v>
      </c>
      <c r="N129" s="1269" t="s">
        <v>265</v>
      </c>
      <c r="O129" s="51" t="s">
        <v>265</v>
      </c>
      <c r="P129" s="1254" t="s">
        <v>265</v>
      </c>
    </row>
    <row r="130" spans="1:16" ht="11.25" customHeight="1" x14ac:dyDescent="0.25">
      <c r="A130" s="1292" t="s">
        <v>1840</v>
      </c>
      <c r="B130" s="1269">
        <v>2924</v>
      </c>
      <c r="C130" s="139">
        <v>1489</v>
      </c>
      <c r="D130" s="1293">
        <v>1435</v>
      </c>
      <c r="E130" s="1269" t="s">
        <v>265</v>
      </c>
      <c r="F130" s="51" t="s">
        <v>265</v>
      </c>
      <c r="G130" s="1254" t="s">
        <v>265</v>
      </c>
      <c r="H130" s="1269" t="s">
        <v>265</v>
      </c>
      <c r="I130" s="51" t="s">
        <v>265</v>
      </c>
      <c r="J130" s="1254" t="s">
        <v>265</v>
      </c>
      <c r="K130" s="1269" t="s">
        <v>265</v>
      </c>
      <c r="L130" s="51" t="s">
        <v>265</v>
      </c>
      <c r="M130" s="1254" t="s">
        <v>265</v>
      </c>
      <c r="N130" s="1269" t="s">
        <v>265</v>
      </c>
      <c r="O130" s="51" t="s">
        <v>265</v>
      </c>
      <c r="P130" s="1254" t="s">
        <v>265</v>
      </c>
    </row>
    <row r="131" spans="1:16" ht="11.25" customHeight="1" x14ac:dyDescent="0.25">
      <c r="A131" s="1292" t="s">
        <v>1841</v>
      </c>
      <c r="B131" s="1269">
        <v>8647</v>
      </c>
      <c r="C131" s="139">
        <v>4372</v>
      </c>
      <c r="D131" s="1293">
        <v>4275</v>
      </c>
      <c r="E131" s="1269">
        <v>8250</v>
      </c>
      <c r="F131" s="139">
        <v>4317</v>
      </c>
      <c r="G131" s="1293">
        <v>3933</v>
      </c>
      <c r="H131" s="1269">
        <v>4139</v>
      </c>
      <c r="I131" s="139">
        <v>2172</v>
      </c>
      <c r="J131" s="1293">
        <v>1967</v>
      </c>
      <c r="K131" s="1291">
        <v>6877</v>
      </c>
      <c r="L131" s="139">
        <v>3599</v>
      </c>
      <c r="M131" s="1293">
        <v>3278</v>
      </c>
      <c r="N131" s="1291">
        <v>8284</v>
      </c>
      <c r="O131" s="138">
        <v>4176</v>
      </c>
      <c r="P131" s="1271">
        <v>4108</v>
      </c>
    </row>
    <row r="132" spans="1:16" ht="11.25" customHeight="1" x14ac:dyDescent="0.25">
      <c r="A132" s="1294" t="s">
        <v>1842</v>
      </c>
      <c r="B132" s="1274">
        <v>21272</v>
      </c>
      <c r="C132" s="1295">
        <v>10698</v>
      </c>
      <c r="D132" s="1296">
        <v>10574</v>
      </c>
      <c r="E132" s="1274">
        <v>20501</v>
      </c>
      <c r="F132" s="1295">
        <v>10089</v>
      </c>
      <c r="G132" s="1296">
        <v>10412</v>
      </c>
      <c r="H132" s="1274">
        <v>11244</v>
      </c>
      <c r="I132" s="1295">
        <v>5590</v>
      </c>
      <c r="J132" s="1296">
        <v>5654</v>
      </c>
      <c r="K132" s="1297">
        <v>14529</v>
      </c>
      <c r="L132" s="1295">
        <v>6874</v>
      </c>
      <c r="M132" s="1296">
        <v>7655</v>
      </c>
      <c r="N132" s="1297">
        <v>19091</v>
      </c>
      <c r="O132" s="1277">
        <v>9449</v>
      </c>
      <c r="P132" s="1278">
        <v>9642</v>
      </c>
    </row>
    <row r="134" spans="1:16" x14ac:dyDescent="0.25">
      <c r="A134" s="289" t="s">
        <v>4351</v>
      </c>
    </row>
    <row r="135" spans="1:16" s="248" customFormat="1" x14ac:dyDescent="0.25">
      <c r="A135" s="248" t="s">
        <v>1843</v>
      </c>
    </row>
    <row r="136" spans="1:16" s="248" customFormat="1" x14ac:dyDescent="0.25">
      <c r="A136" s="248" t="s">
        <v>1844</v>
      </c>
    </row>
    <row r="137" spans="1:16" s="248" customFormat="1" x14ac:dyDescent="0.25">
      <c r="A137" s="248" t="s">
        <v>1845</v>
      </c>
    </row>
    <row r="138" spans="1:16" s="248" customFormat="1" x14ac:dyDescent="0.25">
      <c r="A138" s="248" t="s">
        <v>1846</v>
      </c>
    </row>
    <row r="139" spans="1:16" s="248" customFormat="1" x14ac:dyDescent="0.25">
      <c r="A139" s="248" t="s">
        <v>1853</v>
      </c>
    </row>
    <row r="140" spans="1:16" s="248" customFormat="1" x14ac:dyDescent="0.25">
      <c r="A140" s="248" t="s">
        <v>1854</v>
      </c>
    </row>
    <row r="141" spans="1:16" s="248" customFormat="1" x14ac:dyDescent="0.25">
      <c r="A141" s="248" t="s">
        <v>1855</v>
      </c>
    </row>
    <row r="142" spans="1:16" s="248" customFormat="1" x14ac:dyDescent="0.25">
      <c r="A142" s="248" t="s">
        <v>25</v>
      </c>
    </row>
    <row r="143" spans="1:16" s="248" customFormat="1" x14ac:dyDescent="0.25">
      <c r="A143" s="248" t="s">
        <v>1850</v>
      </c>
    </row>
    <row r="144" spans="1:16" s="248" customFormat="1" x14ac:dyDescent="0.25">
      <c r="A144" s="248" t="s">
        <v>1688</v>
      </c>
    </row>
    <row r="145" spans="1:1" x14ac:dyDescent="0.25">
      <c r="A145" s="289"/>
    </row>
    <row r="146" spans="1:1" x14ac:dyDescent="0.25">
      <c r="A146" s="248"/>
    </row>
  </sheetData>
  <pageMargins left="0.7" right="0.7" top="0.75" bottom="0.75" header="0.3" footer="0.3"/>
  <pageSetup paperSize="1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U157"/>
  <sheetViews>
    <sheetView zoomScaleNormal="100" workbookViewId="0"/>
  </sheetViews>
  <sheetFormatPr baseColWidth="10" defaultColWidth="11.42578125" defaultRowHeight="10.5" x14ac:dyDescent="0.25"/>
  <cols>
    <col min="1" max="1" width="32.5703125" style="102" customWidth="1"/>
    <col min="2" max="2" width="11.28515625" style="163" bestFit="1" customWidth="1"/>
    <col min="3" max="3" width="17" style="163" bestFit="1" customWidth="1"/>
    <col min="4" max="4" width="11.28515625" style="163" bestFit="1" customWidth="1"/>
    <col min="5" max="5" width="16.85546875" style="163" bestFit="1" customWidth="1"/>
    <col min="6" max="6" width="11.28515625" style="102" bestFit="1" customWidth="1"/>
    <col min="7" max="7" width="17" style="102" bestFit="1" customWidth="1"/>
    <col min="8" max="8" width="11.28515625" style="102" bestFit="1" customWidth="1"/>
    <col min="9" max="9" width="16.85546875" style="102" bestFit="1" customWidth="1"/>
    <col min="10" max="10" width="11.28515625" style="102" bestFit="1" customWidth="1"/>
    <col min="11" max="11" width="17" style="102" bestFit="1" customWidth="1"/>
    <col min="12" max="12" width="11.28515625" style="102" bestFit="1" customWidth="1"/>
    <col min="13" max="13" width="16.85546875" style="102" bestFit="1" customWidth="1"/>
    <col min="14" max="14" width="11.28515625" style="102" bestFit="1" customWidth="1"/>
    <col min="15" max="15" width="17" style="102" bestFit="1" customWidth="1"/>
    <col min="16" max="16" width="11.28515625" style="102" bestFit="1" customWidth="1"/>
    <col min="17" max="17" width="16.85546875" style="102" bestFit="1" customWidth="1"/>
    <col min="18" max="19" width="17" style="102" bestFit="1" customWidth="1"/>
    <col min="20" max="21" width="16.85546875" style="102" bestFit="1" customWidth="1"/>
    <col min="22" max="16384" width="11.42578125" style="102"/>
  </cols>
  <sheetData>
    <row r="1" spans="1:21" x14ac:dyDescent="0.25">
      <c r="B1" s="102"/>
      <c r="C1" s="102"/>
      <c r="D1" s="102"/>
      <c r="E1" s="102"/>
    </row>
    <row r="2" spans="1:21" s="947" customFormat="1" ht="11.25" x14ac:dyDescent="0.25">
      <c r="A2" s="580" t="s">
        <v>1856</v>
      </c>
      <c r="B2" s="250"/>
      <c r="C2" s="250"/>
      <c r="D2" s="250"/>
      <c r="E2" s="250"/>
      <c r="F2" s="250"/>
      <c r="G2" s="250"/>
      <c r="H2" s="250"/>
      <c r="I2" s="250"/>
      <c r="J2" s="250"/>
      <c r="K2" s="250"/>
      <c r="L2" s="250"/>
      <c r="M2" s="250"/>
    </row>
    <row r="3" spans="1:21" s="947" customFormat="1" x14ac:dyDescent="0.25">
      <c r="A3" s="1258"/>
      <c r="B3" s="49"/>
      <c r="C3" s="1259"/>
      <c r="E3" s="1258"/>
      <c r="F3" s="49"/>
      <c r="G3" s="1259"/>
      <c r="I3" s="1258"/>
      <c r="J3" s="49"/>
      <c r="K3" s="1259"/>
      <c r="N3" s="1298"/>
      <c r="O3" s="1259"/>
      <c r="R3" s="1298"/>
      <c r="S3" s="1259"/>
    </row>
    <row r="4" spans="1:21" ht="13.5" customHeight="1" x14ac:dyDescent="0.25">
      <c r="A4" s="1299" t="s">
        <v>1857</v>
      </c>
      <c r="B4" s="1300" t="s">
        <v>728</v>
      </c>
      <c r="C4" s="1301"/>
      <c r="D4" s="1301"/>
      <c r="E4" s="1302"/>
      <c r="F4" s="1300" t="s">
        <v>336</v>
      </c>
      <c r="G4" s="1301"/>
      <c r="H4" s="1301"/>
      <c r="I4" s="1302"/>
      <c r="J4" s="1300" t="s">
        <v>1858</v>
      </c>
      <c r="K4" s="1301"/>
      <c r="L4" s="1301"/>
      <c r="M4" s="1302"/>
      <c r="N4" s="1300" t="s">
        <v>1732</v>
      </c>
      <c r="O4" s="1301"/>
      <c r="P4" s="1301"/>
      <c r="Q4" s="1302"/>
      <c r="R4" s="1300">
        <v>2022</v>
      </c>
      <c r="S4" s="1301"/>
      <c r="T4" s="1301"/>
      <c r="U4" s="1302"/>
    </row>
    <row r="5" spans="1:21" x14ac:dyDescent="0.25">
      <c r="A5" s="1303"/>
      <c r="B5" s="1264" t="s">
        <v>103</v>
      </c>
      <c r="C5" s="1264" t="s">
        <v>1859</v>
      </c>
      <c r="D5" s="1264" t="s">
        <v>1860</v>
      </c>
      <c r="E5" s="1264" t="s">
        <v>1861</v>
      </c>
      <c r="F5" s="1264" t="s">
        <v>103</v>
      </c>
      <c r="G5" s="1264" t="s">
        <v>1859</v>
      </c>
      <c r="H5" s="1264" t="s">
        <v>1860</v>
      </c>
      <c r="I5" s="1264" t="s">
        <v>1861</v>
      </c>
      <c r="J5" s="1264" t="s">
        <v>103</v>
      </c>
      <c r="K5" s="1264" t="s">
        <v>1859</v>
      </c>
      <c r="L5" s="1264" t="s">
        <v>1860</v>
      </c>
      <c r="M5" s="1264" t="s">
        <v>1861</v>
      </c>
      <c r="N5" s="1285" t="s">
        <v>103</v>
      </c>
      <c r="O5" s="1285" t="s">
        <v>1859</v>
      </c>
      <c r="P5" s="1285" t="s">
        <v>1860</v>
      </c>
      <c r="Q5" s="1285" t="s">
        <v>1861</v>
      </c>
      <c r="R5" s="1285" t="s">
        <v>103</v>
      </c>
      <c r="S5" s="1285" t="s">
        <v>1859</v>
      </c>
      <c r="T5" s="1285" t="s">
        <v>1860</v>
      </c>
      <c r="U5" s="1285" t="s">
        <v>1861</v>
      </c>
    </row>
    <row r="6" spans="1:21" s="250" customFormat="1" ht="12" customHeight="1" x14ac:dyDescent="0.25">
      <c r="A6" s="1286" t="s">
        <v>1734</v>
      </c>
      <c r="B6" s="1266">
        <v>3383514</v>
      </c>
      <c r="C6" s="1267">
        <v>564545</v>
      </c>
      <c r="D6" s="1267">
        <v>2527191</v>
      </c>
      <c r="E6" s="1267">
        <v>291778</v>
      </c>
      <c r="F6" s="1266">
        <v>3491558</v>
      </c>
      <c r="G6" s="1267">
        <v>545869</v>
      </c>
      <c r="H6" s="1267">
        <v>2624842</v>
      </c>
      <c r="I6" s="1267">
        <v>320847</v>
      </c>
      <c r="J6" s="1266">
        <v>1396091</v>
      </c>
      <c r="K6" s="1267">
        <v>200464</v>
      </c>
      <c r="L6" s="1267">
        <v>1053484</v>
      </c>
      <c r="M6" s="1267">
        <v>142143</v>
      </c>
      <c r="N6" s="1266">
        <v>1686566</v>
      </c>
      <c r="O6" s="1267">
        <v>414991</v>
      </c>
      <c r="P6" s="1267">
        <v>1148934</v>
      </c>
      <c r="Q6" s="1267">
        <v>122641</v>
      </c>
      <c r="R6" s="1266">
        <v>2259154</v>
      </c>
      <c r="S6" s="1267">
        <v>510762</v>
      </c>
      <c r="T6" s="1267">
        <v>1536098</v>
      </c>
      <c r="U6" s="1268">
        <v>212294</v>
      </c>
    </row>
    <row r="7" spans="1:21" s="250" customFormat="1" ht="12" customHeight="1" x14ac:dyDescent="0.25">
      <c r="A7" s="1290" t="s">
        <v>9</v>
      </c>
      <c r="B7" s="1269">
        <v>14837</v>
      </c>
      <c r="C7" s="49">
        <v>950</v>
      </c>
      <c r="D7" s="49">
        <v>12806</v>
      </c>
      <c r="E7" s="49">
        <v>1081</v>
      </c>
      <c r="F7" s="1269">
        <v>13360</v>
      </c>
      <c r="G7" s="49">
        <v>540</v>
      </c>
      <c r="H7" s="49">
        <v>11431</v>
      </c>
      <c r="I7" s="1270">
        <v>1389</v>
      </c>
      <c r="J7" s="1269">
        <v>4901</v>
      </c>
      <c r="K7" s="49">
        <v>530</v>
      </c>
      <c r="L7" s="49">
        <v>3750</v>
      </c>
      <c r="M7" s="49">
        <v>621</v>
      </c>
      <c r="N7" s="1304">
        <v>5406</v>
      </c>
      <c r="O7" s="1305">
        <v>298</v>
      </c>
      <c r="P7" s="1305">
        <v>4910</v>
      </c>
      <c r="Q7" s="1306">
        <v>198</v>
      </c>
      <c r="R7" s="1291">
        <v>9177</v>
      </c>
      <c r="S7" s="136">
        <v>553</v>
      </c>
      <c r="T7" s="136">
        <v>7958</v>
      </c>
      <c r="U7" s="1272">
        <v>666</v>
      </c>
    </row>
    <row r="8" spans="1:21" s="250" customFormat="1" ht="12" customHeight="1" x14ac:dyDescent="0.25">
      <c r="A8" s="1292" t="s">
        <v>1735</v>
      </c>
      <c r="B8" s="1269" t="s">
        <v>265</v>
      </c>
      <c r="C8" s="51" t="s">
        <v>265</v>
      </c>
      <c r="D8" s="51" t="s">
        <v>265</v>
      </c>
      <c r="E8" s="1254" t="s">
        <v>265</v>
      </c>
      <c r="F8" s="1269" t="s">
        <v>265</v>
      </c>
      <c r="G8" s="51" t="s">
        <v>265</v>
      </c>
      <c r="H8" s="51" t="s">
        <v>265</v>
      </c>
      <c r="I8" s="1254" t="s">
        <v>265</v>
      </c>
      <c r="J8" s="1269" t="s">
        <v>265</v>
      </c>
      <c r="K8" s="51" t="s">
        <v>265</v>
      </c>
      <c r="L8" s="51" t="s">
        <v>265</v>
      </c>
      <c r="M8" s="1254" t="s">
        <v>265</v>
      </c>
      <c r="N8" s="1269" t="s">
        <v>265</v>
      </c>
      <c r="O8" s="51" t="s">
        <v>265</v>
      </c>
      <c r="P8" s="51" t="s">
        <v>265</v>
      </c>
      <c r="Q8" s="1254" t="s">
        <v>265</v>
      </c>
      <c r="R8" s="1269" t="s">
        <v>265</v>
      </c>
      <c r="S8" s="51" t="s">
        <v>265</v>
      </c>
      <c r="T8" s="51" t="s">
        <v>265</v>
      </c>
      <c r="U8" s="1254" t="s">
        <v>265</v>
      </c>
    </row>
    <row r="9" spans="1:21" s="250" customFormat="1" ht="12" customHeight="1" x14ac:dyDescent="0.25">
      <c r="A9" s="1292" t="s">
        <v>1736</v>
      </c>
      <c r="B9" s="1269" t="s">
        <v>265</v>
      </c>
      <c r="C9" s="51" t="s">
        <v>265</v>
      </c>
      <c r="D9" s="51" t="s">
        <v>265</v>
      </c>
      <c r="E9" s="1254" t="s">
        <v>265</v>
      </c>
      <c r="F9" s="1269" t="s">
        <v>265</v>
      </c>
      <c r="G9" s="51" t="s">
        <v>265</v>
      </c>
      <c r="H9" s="51" t="s">
        <v>265</v>
      </c>
      <c r="I9" s="1254" t="s">
        <v>265</v>
      </c>
      <c r="J9" s="1269" t="s">
        <v>265</v>
      </c>
      <c r="K9" s="51" t="s">
        <v>265</v>
      </c>
      <c r="L9" s="51" t="s">
        <v>265</v>
      </c>
      <c r="M9" s="1254" t="s">
        <v>265</v>
      </c>
      <c r="N9" s="1269" t="s">
        <v>265</v>
      </c>
      <c r="O9" s="51" t="s">
        <v>265</v>
      </c>
      <c r="P9" s="51" t="s">
        <v>265</v>
      </c>
      <c r="Q9" s="1254" t="s">
        <v>265</v>
      </c>
      <c r="R9" s="1269" t="s">
        <v>265</v>
      </c>
      <c r="S9" s="51" t="s">
        <v>265</v>
      </c>
      <c r="T9" s="51" t="s">
        <v>265</v>
      </c>
      <c r="U9" s="1254" t="s">
        <v>265</v>
      </c>
    </row>
    <row r="10" spans="1:21" s="250" customFormat="1" ht="12" customHeight="1" x14ac:dyDescent="0.25">
      <c r="A10" s="1292" t="s">
        <v>1737</v>
      </c>
      <c r="B10" s="1269">
        <v>540</v>
      </c>
      <c r="C10" s="51">
        <v>16</v>
      </c>
      <c r="D10" s="51">
        <v>417</v>
      </c>
      <c r="E10" s="1254">
        <v>107</v>
      </c>
      <c r="F10" s="1269">
        <v>878</v>
      </c>
      <c r="G10" s="139">
        <v>16</v>
      </c>
      <c r="H10" s="139">
        <v>772</v>
      </c>
      <c r="I10" s="1293">
        <v>90</v>
      </c>
      <c r="J10" s="1269">
        <v>16</v>
      </c>
      <c r="K10" s="139">
        <v>0</v>
      </c>
      <c r="L10" s="139">
        <v>12</v>
      </c>
      <c r="M10" s="1293">
        <v>4</v>
      </c>
      <c r="N10" s="1304">
        <v>324</v>
      </c>
      <c r="O10" s="139">
        <v>6</v>
      </c>
      <c r="P10" s="139">
        <v>315</v>
      </c>
      <c r="Q10" s="1293">
        <v>3</v>
      </c>
      <c r="R10" s="1291">
        <v>362</v>
      </c>
      <c r="S10" s="138">
        <v>4</v>
      </c>
      <c r="T10" s="138">
        <v>346</v>
      </c>
      <c r="U10" s="1271">
        <v>12</v>
      </c>
    </row>
    <row r="11" spans="1:21" ht="12" customHeight="1" x14ac:dyDescent="0.25">
      <c r="A11" s="1292" t="s">
        <v>1738</v>
      </c>
      <c r="B11" s="1269">
        <v>13854</v>
      </c>
      <c r="C11" s="51">
        <v>932</v>
      </c>
      <c r="D11" s="51">
        <v>11968</v>
      </c>
      <c r="E11" s="1254">
        <v>954</v>
      </c>
      <c r="F11" s="1269">
        <v>11729</v>
      </c>
      <c r="G11" s="139">
        <v>523</v>
      </c>
      <c r="H11" s="139">
        <v>9924</v>
      </c>
      <c r="I11" s="1293">
        <v>1282</v>
      </c>
      <c r="J11" s="1269">
        <v>4823</v>
      </c>
      <c r="K11" s="139">
        <v>530</v>
      </c>
      <c r="L11" s="139">
        <v>3676</v>
      </c>
      <c r="M11" s="1293">
        <v>617</v>
      </c>
      <c r="N11" s="1304">
        <v>4824</v>
      </c>
      <c r="O11" s="139">
        <v>287</v>
      </c>
      <c r="P11" s="139">
        <v>4349</v>
      </c>
      <c r="Q11" s="1293">
        <v>188</v>
      </c>
      <c r="R11" s="1291">
        <v>8481</v>
      </c>
      <c r="S11" s="138">
        <v>542</v>
      </c>
      <c r="T11" s="138">
        <v>7291</v>
      </c>
      <c r="U11" s="1271">
        <v>648</v>
      </c>
    </row>
    <row r="12" spans="1:21" ht="12" customHeight="1" x14ac:dyDescent="0.25">
      <c r="A12" s="1292" t="s">
        <v>1739</v>
      </c>
      <c r="B12" s="1269">
        <v>443</v>
      </c>
      <c r="C12" s="51">
        <v>2</v>
      </c>
      <c r="D12" s="51">
        <v>421</v>
      </c>
      <c r="E12" s="1254">
        <v>20</v>
      </c>
      <c r="F12" s="1269">
        <v>753</v>
      </c>
      <c r="G12" s="139">
        <v>1</v>
      </c>
      <c r="H12" s="139">
        <v>735</v>
      </c>
      <c r="I12" s="1293">
        <v>17</v>
      </c>
      <c r="J12" s="1269">
        <v>62</v>
      </c>
      <c r="K12" s="139">
        <v>0</v>
      </c>
      <c r="L12" s="139">
        <v>62</v>
      </c>
      <c r="M12" s="1293">
        <v>0</v>
      </c>
      <c r="N12" s="1304">
        <v>258</v>
      </c>
      <c r="O12" s="139">
        <v>5</v>
      </c>
      <c r="P12" s="139">
        <v>246</v>
      </c>
      <c r="Q12" s="1293">
        <v>7</v>
      </c>
      <c r="R12" s="1291">
        <v>334</v>
      </c>
      <c r="S12" s="138">
        <v>7</v>
      </c>
      <c r="T12" s="138">
        <v>321</v>
      </c>
      <c r="U12" s="1271">
        <v>6</v>
      </c>
    </row>
    <row r="13" spans="1:21" s="250" customFormat="1" ht="12" customHeight="1" x14ac:dyDescent="0.25">
      <c r="A13" s="1290" t="s">
        <v>10</v>
      </c>
      <c r="B13" s="1269">
        <v>19595</v>
      </c>
      <c r="C13" s="49">
        <v>5888</v>
      </c>
      <c r="D13" s="49">
        <v>10969</v>
      </c>
      <c r="E13" s="49">
        <v>2738</v>
      </c>
      <c r="F13" s="1269">
        <v>12179</v>
      </c>
      <c r="G13" s="49">
        <v>3684</v>
      </c>
      <c r="H13" s="49">
        <v>7274</v>
      </c>
      <c r="I13" s="1270">
        <v>1221</v>
      </c>
      <c r="J13" s="1269">
        <v>2688</v>
      </c>
      <c r="K13" s="49">
        <v>332</v>
      </c>
      <c r="L13" s="49">
        <v>1645</v>
      </c>
      <c r="M13" s="1270">
        <v>711</v>
      </c>
      <c r="N13" s="1304">
        <v>3215</v>
      </c>
      <c r="O13" s="1305">
        <v>628</v>
      </c>
      <c r="P13" s="1305">
        <v>2117</v>
      </c>
      <c r="Q13" s="1306">
        <v>470</v>
      </c>
      <c r="R13" s="1291">
        <v>4303</v>
      </c>
      <c r="S13" s="136">
        <v>1394</v>
      </c>
      <c r="T13" s="136">
        <v>2198</v>
      </c>
      <c r="U13" s="1272">
        <v>711</v>
      </c>
    </row>
    <row r="14" spans="1:21" ht="12" customHeight="1" x14ac:dyDescent="0.25">
      <c r="A14" s="1292" t="s">
        <v>1740</v>
      </c>
      <c r="B14" s="1269">
        <v>548</v>
      </c>
      <c r="C14" s="51">
        <v>38</v>
      </c>
      <c r="D14" s="51">
        <v>489</v>
      </c>
      <c r="E14" s="1254">
        <v>21</v>
      </c>
      <c r="F14" s="1269">
        <v>422</v>
      </c>
      <c r="G14" s="139">
        <v>56</v>
      </c>
      <c r="H14" s="139">
        <v>355</v>
      </c>
      <c r="I14" s="1293">
        <v>11</v>
      </c>
      <c r="J14" s="1269">
        <v>76</v>
      </c>
      <c r="K14" s="139">
        <v>2</v>
      </c>
      <c r="L14" s="139">
        <v>71</v>
      </c>
      <c r="M14" s="1293">
        <v>3</v>
      </c>
      <c r="N14" s="1304">
        <v>0</v>
      </c>
      <c r="O14" s="139">
        <v>0</v>
      </c>
      <c r="P14" s="139">
        <v>0</v>
      </c>
      <c r="Q14" s="1293">
        <v>0</v>
      </c>
      <c r="R14" s="1291">
        <v>22</v>
      </c>
      <c r="S14" s="138">
        <v>0</v>
      </c>
      <c r="T14" s="138">
        <v>22</v>
      </c>
      <c r="U14" s="1271">
        <v>0</v>
      </c>
    </row>
    <row r="15" spans="1:21" ht="12" customHeight="1" x14ac:dyDescent="0.25">
      <c r="A15" s="1292" t="s">
        <v>1741</v>
      </c>
      <c r="B15" s="1269">
        <v>19047</v>
      </c>
      <c r="C15" s="51">
        <v>5850</v>
      </c>
      <c r="D15" s="51">
        <v>10480</v>
      </c>
      <c r="E15" s="1254">
        <v>2717</v>
      </c>
      <c r="F15" s="1269">
        <v>11757</v>
      </c>
      <c r="G15" s="139">
        <v>3628</v>
      </c>
      <c r="H15" s="139">
        <v>6919</v>
      </c>
      <c r="I15" s="1293">
        <v>1210</v>
      </c>
      <c r="J15" s="1269">
        <v>2612</v>
      </c>
      <c r="K15" s="139">
        <v>330</v>
      </c>
      <c r="L15" s="139">
        <v>1574</v>
      </c>
      <c r="M15" s="1293">
        <v>708</v>
      </c>
      <c r="N15" s="1304">
        <v>3215</v>
      </c>
      <c r="O15" s="139">
        <v>628</v>
      </c>
      <c r="P15" s="139">
        <v>2117</v>
      </c>
      <c r="Q15" s="1293">
        <v>470</v>
      </c>
      <c r="R15" s="1291">
        <v>4281</v>
      </c>
      <c r="S15" s="138">
        <v>1394</v>
      </c>
      <c r="T15" s="138">
        <v>2176</v>
      </c>
      <c r="U15" s="1271">
        <v>711</v>
      </c>
    </row>
    <row r="16" spans="1:21" s="250" customFormat="1" ht="12" customHeight="1" x14ac:dyDescent="0.25">
      <c r="A16" s="1290" t="s">
        <v>11</v>
      </c>
      <c r="B16" s="1269">
        <v>803224</v>
      </c>
      <c r="C16" s="49">
        <v>87656</v>
      </c>
      <c r="D16" s="49">
        <v>650761</v>
      </c>
      <c r="E16" s="49">
        <v>64807</v>
      </c>
      <c r="F16" s="1269">
        <v>711335</v>
      </c>
      <c r="G16" s="49">
        <v>73148</v>
      </c>
      <c r="H16" s="49">
        <v>580444</v>
      </c>
      <c r="I16" s="1270">
        <v>57743</v>
      </c>
      <c r="J16" s="1269">
        <v>125988</v>
      </c>
      <c r="K16" s="49">
        <v>12131</v>
      </c>
      <c r="L16" s="49">
        <v>100241</v>
      </c>
      <c r="M16" s="1270">
        <v>13616</v>
      </c>
      <c r="N16" s="1304">
        <v>95424</v>
      </c>
      <c r="O16" s="1305">
        <v>15935</v>
      </c>
      <c r="P16" s="1305">
        <v>72421</v>
      </c>
      <c r="Q16" s="1306">
        <v>7068</v>
      </c>
      <c r="R16" s="1291">
        <v>96375</v>
      </c>
      <c r="S16" s="136">
        <v>13988</v>
      </c>
      <c r="T16" s="136">
        <v>75921</v>
      </c>
      <c r="U16" s="1272">
        <v>6466</v>
      </c>
    </row>
    <row r="17" spans="1:21" s="250" customFormat="1" ht="12" customHeight="1" x14ac:dyDescent="0.25">
      <c r="A17" s="1292" t="s">
        <v>1742</v>
      </c>
      <c r="B17" s="1269">
        <v>172915</v>
      </c>
      <c r="C17" s="51">
        <v>29825</v>
      </c>
      <c r="D17" s="51">
        <v>135427</v>
      </c>
      <c r="E17" s="1254">
        <v>7663</v>
      </c>
      <c r="F17" s="1269">
        <v>143170</v>
      </c>
      <c r="G17" s="139">
        <v>26711</v>
      </c>
      <c r="H17" s="139">
        <v>105034</v>
      </c>
      <c r="I17" s="1293">
        <v>11425</v>
      </c>
      <c r="J17" s="1269">
        <v>34377</v>
      </c>
      <c r="K17" s="139">
        <v>6167</v>
      </c>
      <c r="L17" s="139">
        <v>25124</v>
      </c>
      <c r="M17" s="1293">
        <v>3086</v>
      </c>
      <c r="N17" s="1304">
        <v>89912</v>
      </c>
      <c r="O17" s="139">
        <v>14870</v>
      </c>
      <c r="P17" s="139">
        <v>68597</v>
      </c>
      <c r="Q17" s="1293">
        <v>6445</v>
      </c>
      <c r="R17" s="1291">
        <v>93429</v>
      </c>
      <c r="S17" s="138">
        <v>13576</v>
      </c>
      <c r="T17" s="138">
        <v>73573</v>
      </c>
      <c r="U17" s="1271">
        <v>6280</v>
      </c>
    </row>
    <row r="18" spans="1:21" s="250" customFormat="1" ht="12" customHeight="1" x14ac:dyDescent="0.25">
      <c r="A18" s="1292" t="s">
        <v>1743</v>
      </c>
      <c r="B18" s="1269" t="s">
        <v>265</v>
      </c>
      <c r="C18" s="51" t="s">
        <v>265</v>
      </c>
      <c r="D18" s="51" t="s">
        <v>265</v>
      </c>
      <c r="E18" s="1254" t="s">
        <v>265</v>
      </c>
      <c r="F18" s="1269" t="s">
        <v>265</v>
      </c>
      <c r="G18" s="51" t="s">
        <v>265</v>
      </c>
      <c r="H18" s="51" t="s">
        <v>265</v>
      </c>
      <c r="I18" s="1254" t="s">
        <v>265</v>
      </c>
      <c r="J18" s="1269" t="s">
        <v>265</v>
      </c>
      <c r="K18" s="51" t="s">
        <v>265</v>
      </c>
      <c r="L18" s="51" t="s">
        <v>265</v>
      </c>
      <c r="M18" s="1254" t="s">
        <v>265</v>
      </c>
      <c r="N18" s="1269" t="s">
        <v>265</v>
      </c>
      <c r="O18" s="51" t="s">
        <v>265</v>
      </c>
      <c r="P18" s="51" t="s">
        <v>265</v>
      </c>
      <c r="Q18" s="1254" t="s">
        <v>265</v>
      </c>
      <c r="R18" s="1269" t="s">
        <v>265</v>
      </c>
      <c r="S18" s="51" t="s">
        <v>265</v>
      </c>
      <c r="T18" s="51" t="s">
        <v>265</v>
      </c>
      <c r="U18" s="1254" t="s">
        <v>265</v>
      </c>
    </row>
    <row r="19" spans="1:21" s="250" customFormat="1" ht="12" customHeight="1" x14ac:dyDescent="0.25">
      <c r="A19" s="1292" t="s">
        <v>1744</v>
      </c>
      <c r="B19" s="1269" t="s">
        <v>265</v>
      </c>
      <c r="C19" s="51" t="s">
        <v>265</v>
      </c>
      <c r="D19" s="51" t="s">
        <v>265</v>
      </c>
      <c r="E19" s="1254" t="s">
        <v>265</v>
      </c>
      <c r="F19" s="1269" t="s">
        <v>265</v>
      </c>
      <c r="G19" s="51" t="s">
        <v>265</v>
      </c>
      <c r="H19" s="51" t="s">
        <v>265</v>
      </c>
      <c r="I19" s="1254" t="s">
        <v>265</v>
      </c>
      <c r="J19" s="1269" t="s">
        <v>265</v>
      </c>
      <c r="K19" s="51" t="s">
        <v>265</v>
      </c>
      <c r="L19" s="51" t="s">
        <v>265</v>
      </c>
      <c r="M19" s="1254" t="s">
        <v>265</v>
      </c>
      <c r="N19" s="1269" t="s">
        <v>265</v>
      </c>
      <c r="O19" s="51" t="s">
        <v>265</v>
      </c>
      <c r="P19" s="51" t="s">
        <v>265</v>
      </c>
      <c r="Q19" s="1254" t="s">
        <v>265</v>
      </c>
      <c r="R19" s="1269" t="s">
        <v>265</v>
      </c>
      <c r="S19" s="51" t="s">
        <v>265</v>
      </c>
      <c r="T19" s="51" t="s">
        <v>265</v>
      </c>
      <c r="U19" s="1254" t="s">
        <v>265</v>
      </c>
    </row>
    <row r="20" spans="1:21" ht="12" customHeight="1" x14ac:dyDescent="0.25">
      <c r="A20" s="1292" t="s">
        <v>1745</v>
      </c>
      <c r="B20" s="1269">
        <v>3155</v>
      </c>
      <c r="C20" s="51">
        <v>585</v>
      </c>
      <c r="D20" s="51">
        <v>2452</v>
      </c>
      <c r="E20" s="1254">
        <v>118</v>
      </c>
      <c r="F20" s="1269">
        <v>2399</v>
      </c>
      <c r="G20" s="139">
        <v>602</v>
      </c>
      <c r="H20" s="139">
        <v>1755</v>
      </c>
      <c r="I20" s="1293">
        <v>42</v>
      </c>
      <c r="J20" s="1269">
        <v>531</v>
      </c>
      <c r="K20" s="139">
        <v>108</v>
      </c>
      <c r="L20" s="139">
        <v>411</v>
      </c>
      <c r="M20" s="1293">
        <v>12</v>
      </c>
      <c r="N20" s="1304">
        <v>1022</v>
      </c>
      <c r="O20" s="139">
        <v>284</v>
      </c>
      <c r="P20" s="139">
        <v>708</v>
      </c>
      <c r="Q20" s="1293">
        <v>30</v>
      </c>
      <c r="R20" s="1291">
        <v>1284</v>
      </c>
      <c r="S20" s="138">
        <v>151</v>
      </c>
      <c r="T20" s="138">
        <v>1106</v>
      </c>
      <c r="U20" s="1271">
        <v>27</v>
      </c>
    </row>
    <row r="21" spans="1:21" ht="12" customHeight="1" x14ac:dyDescent="0.25">
      <c r="A21" s="1292" t="s">
        <v>1746</v>
      </c>
      <c r="B21" s="1269" t="s">
        <v>265</v>
      </c>
      <c r="C21" s="51" t="s">
        <v>265</v>
      </c>
      <c r="D21" s="51" t="s">
        <v>265</v>
      </c>
      <c r="E21" s="1254" t="s">
        <v>265</v>
      </c>
      <c r="F21" s="1269" t="s">
        <v>265</v>
      </c>
      <c r="G21" s="51" t="s">
        <v>265</v>
      </c>
      <c r="H21" s="51" t="s">
        <v>265</v>
      </c>
      <c r="I21" s="1254" t="s">
        <v>265</v>
      </c>
      <c r="J21" s="1269" t="s">
        <v>265</v>
      </c>
      <c r="K21" s="51" t="s">
        <v>265</v>
      </c>
      <c r="L21" s="51" t="s">
        <v>265</v>
      </c>
      <c r="M21" s="1254" t="s">
        <v>265</v>
      </c>
      <c r="N21" s="1269" t="s">
        <v>265</v>
      </c>
      <c r="O21" s="51" t="s">
        <v>265</v>
      </c>
      <c r="P21" s="51" t="s">
        <v>265</v>
      </c>
      <c r="Q21" s="1254" t="s">
        <v>265</v>
      </c>
      <c r="R21" s="1269" t="s">
        <v>265</v>
      </c>
      <c r="S21" s="51" t="s">
        <v>265</v>
      </c>
      <c r="T21" s="51" t="s">
        <v>265</v>
      </c>
      <c r="U21" s="1254" t="s">
        <v>265</v>
      </c>
    </row>
    <row r="22" spans="1:21" ht="12" customHeight="1" x14ac:dyDescent="0.25">
      <c r="A22" s="1292" t="s">
        <v>1747</v>
      </c>
      <c r="B22" s="1269">
        <v>627154</v>
      </c>
      <c r="C22" s="51">
        <v>57246</v>
      </c>
      <c r="D22" s="51">
        <v>512882</v>
      </c>
      <c r="E22" s="1254">
        <v>57026</v>
      </c>
      <c r="F22" s="1269">
        <v>565766</v>
      </c>
      <c r="G22" s="139">
        <v>45835</v>
      </c>
      <c r="H22" s="139">
        <v>473655</v>
      </c>
      <c r="I22" s="1293">
        <v>46276</v>
      </c>
      <c r="J22" s="1269">
        <v>91080</v>
      </c>
      <c r="K22" s="139">
        <v>5856</v>
      </c>
      <c r="L22" s="139">
        <v>74706</v>
      </c>
      <c r="M22" s="1293">
        <v>10518</v>
      </c>
      <c r="N22" s="1304">
        <v>4490</v>
      </c>
      <c r="O22" s="139">
        <v>781</v>
      </c>
      <c r="P22" s="139">
        <v>3116</v>
      </c>
      <c r="Q22" s="1293">
        <v>593</v>
      </c>
      <c r="R22" s="1291">
        <v>1662</v>
      </c>
      <c r="S22" s="138">
        <v>261</v>
      </c>
      <c r="T22" s="138">
        <v>1242</v>
      </c>
      <c r="U22" s="1271">
        <v>159</v>
      </c>
    </row>
    <row r="23" spans="1:21" s="250" customFormat="1" ht="12" customHeight="1" x14ac:dyDescent="0.25">
      <c r="A23" s="1290" t="s">
        <v>12</v>
      </c>
      <c r="B23" s="1269">
        <v>20699</v>
      </c>
      <c r="C23" s="49">
        <v>4625</v>
      </c>
      <c r="D23" s="49">
        <v>14661</v>
      </c>
      <c r="E23" s="49">
        <v>1413</v>
      </c>
      <c r="F23" s="1269">
        <v>21752</v>
      </c>
      <c r="G23" s="49">
        <v>4651</v>
      </c>
      <c r="H23" s="49">
        <v>15786</v>
      </c>
      <c r="I23" s="1270">
        <v>1315</v>
      </c>
      <c r="J23" s="1269">
        <v>12760</v>
      </c>
      <c r="K23" s="49">
        <v>3029</v>
      </c>
      <c r="L23" s="49">
        <v>9220</v>
      </c>
      <c r="M23" s="1270">
        <v>511</v>
      </c>
      <c r="N23" s="1304">
        <v>17860</v>
      </c>
      <c r="O23" s="1305">
        <v>3156</v>
      </c>
      <c r="P23" s="1305">
        <v>14162</v>
      </c>
      <c r="Q23" s="1306">
        <v>542</v>
      </c>
      <c r="R23" s="1291">
        <v>33136</v>
      </c>
      <c r="S23" s="136">
        <v>7307</v>
      </c>
      <c r="T23" s="136">
        <v>24086</v>
      </c>
      <c r="U23" s="1272">
        <v>1743</v>
      </c>
    </row>
    <row r="24" spans="1:21" s="250" customFormat="1" ht="12" customHeight="1" x14ac:dyDescent="0.25">
      <c r="A24" s="1292" t="s">
        <v>1748</v>
      </c>
      <c r="B24" s="1269">
        <v>4332</v>
      </c>
      <c r="C24" s="51">
        <v>1341</v>
      </c>
      <c r="D24" s="51">
        <v>2882</v>
      </c>
      <c r="E24" s="1254">
        <v>109</v>
      </c>
      <c r="F24" s="1269">
        <v>5470</v>
      </c>
      <c r="G24" s="139">
        <v>1531</v>
      </c>
      <c r="H24" s="139">
        <v>3939</v>
      </c>
      <c r="I24" s="1293">
        <v>0</v>
      </c>
      <c r="J24" s="1269">
        <v>4245</v>
      </c>
      <c r="K24" s="139">
        <v>1155</v>
      </c>
      <c r="L24" s="139">
        <v>3088</v>
      </c>
      <c r="M24" s="1293">
        <v>2</v>
      </c>
      <c r="N24" s="1304">
        <v>4420</v>
      </c>
      <c r="O24" s="139">
        <v>1025</v>
      </c>
      <c r="P24" s="139">
        <v>3381</v>
      </c>
      <c r="Q24" s="1293">
        <v>14</v>
      </c>
      <c r="R24" s="1291">
        <v>16400</v>
      </c>
      <c r="S24" s="138">
        <v>3915</v>
      </c>
      <c r="T24" s="138">
        <v>12130</v>
      </c>
      <c r="U24" s="1271">
        <v>355</v>
      </c>
    </row>
    <row r="25" spans="1:21" ht="12" customHeight="1" x14ac:dyDescent="0.25">
      <c r="A25" s="1292" t="s">
        <v>1749</v>
      </c>
      <c r="B25" s="1269">
        <v>1492</v>
      </c>
      <c r="C25" s="51">
        <v>29</v>
      </c>
      <c r="D25" s="51">
        <v>1429</v>
      </c>
      <c r="E25" s="1254">
        <v>34</v>
      </c>
      <c r="F25" s="1269">
        <v>1146</v>
      </c>
      <c r="G25" s="139">
        <v>30</v>
      </c>
      <c r="H25" s="139">
        <v>1082</v>
      </c>
      <c r="I25" s="1293">
        <v>34</v>
      </c>
      <c r="J25" s="1269">
        <v>671</v>
      </c>
      <c r="K25" s="139">
        <v>54</v>
      </c>
      <c r="L25" s="139">
        <v>563</v>
      </c>
      <c r="M25" s="1293">
        <v>54</v>
      </c>
      <c r="N25" s="1304">
        <v>1907</v>
      </c>
      <c r="O25" s="139">
        <v>8</v>
      </c>
      <c r="P25" s="139">
        <v>1898</v>
      </c>
      <c r="Q25" s="1293">
        <v>1</v>
      </c>
      <c r="R25" s="1291">
        <v>1429</v>
      </c>
      <c r="S25" s="138">
        <v>19</v>
      </c>
      <c r="T25" s="138">
        <v>1402</v>
      </c>
      <c r="U25" s="1271">
        <v>8</v>
      </c>
    </row>
    <row r="26" spans="1:21" ht="12" customHeight="1" x14ac:dyDescent="0.25">
      <c r="A26" s="1292" t="s">
        <v>1750</v>
      </c>
      <c r="B26" s="1269">
        <v>14875</v>
      </c>
      <c r="C26" s="51">
        <v>3255</v>
      </c>
      <c r="D26" s="51">
        <v>10350</v>
      </c>
      <c r="E26" s="1254">
        <v>1270</v>
      </c>
      <c r="F26" s="1269">
        <v>15136</v>
      </c>
      <c r="G26" s="139">
        <v>3090</v>
      </c>
      <c r="H26" s="139">
        <v>10765</v>
      </c>
      <c r="I26" s="1293">
        <v>1281</v>
      </c>
      <c r="J26" s="1269">
        <v>7844</v>
      </c>
      <c r="K26" s="139">
        <v>1820</v>
      </c>
      <c r="L26" s="139">
        <v>5569</v>
      </c>
      <c r="M26" s="1293">
        <v>455</v>
      </c>
      <c r="N26" s="1304">
        <v>2681</v>
      </c>
      <c r="O26" s="139">
        <v>469</v>
      </c>
      <c r="P26" s="139">
        <v>1957</v>
      </c>
      <c r="Q26" s="1293">
        <v>255</v>
      </c>
      <c r="R26" s="1291">
        <v>12392</v>
      </c>
      <c r="S26" s="138">
        <v>2659</v>
      </c>
      <c r="T26" s="138">
        <v>8581</v>
      </c>
      <c r="U26" s="1271">
        <v>1152</v>
      </c>
    </row>
    <row r="27" spans="1:21" ht="12" customHeight="1" x14ac:dyDescent="0.25">
      <c r="A27" s="1292" t="s">
        <v>1862</v>
      </c>
      <c r="B27" s="1269" t="s">
        <v>265</v>
      </c>
      <c r="C27" s="51" t="s">
        <v>265</v>
      </c>
      <c r="D27" s="51" t="s">
        <v>265</v>
      </c>
      <c r="E27" s="1254" t="s">
        <v>265</v>
      </c>
      <c r="F27" s="1269" t="s">
        <v>265</v>
      </c>
      <c r="G27" s="51" t="s">
        <v>265</v>
      </c>
      <c r="H27" s="51" t="s">
        <v>265</v>
      </c>
      <c r="I27" s="1254" t="s">
        <v>265</v>
      </c>
      <c r="J27" s="1269" t="s">
        <v>265</v>
      </c>
      <c r="K27" s="51" t="s">
        <v>265</v>
      </c>
      <c r="L27" s="51" t="s">
        <v>265</v>
      </c>
      <c r="M27" s="1254" t="s">
        <v>265</v>
      </c>
      <c r="N27" s="1304">
        <v>8852</v>
      </c>
      <c r="O27" s="139">
        <v>1654</v>
      </c>
      <c r="P27" s="139">
        <v>6926</v>
      </c>
      <c r="Q27" s="1293">
        <v>272</v>
      </c>
      <c r="R27" s="1291">
        <v>2915</v>
      </c>
      <c r="S27" s="138">
        <v>714</v>
      </c>
      <c r="T27" s="138">
        <v>1973</v>
      </c>
      <c r="U27" s="1271">
        <v>228</v>
      </c>
    </row>
    <row r="28" spans="1:21" s="250" customFormat="1" ht="12" customHeight="1" x14ac:dyDescent="0.25">
      <c r="A28" s="1290" t="s">
        <v>13</v>
      </c>
      <c r="B28" s="1269">
        <v>103473</v>
      </c>
      <c r="C28" s="49">
        <v>28504</v>
      </c>
      <c r="D28" s="49">
        <v>69276</v>
      </c>
      <c r="E28" s="49">
        <v>5693</v>
      </c>
      <c r="F28" s="1269">
        <v>96745</v>
      </c>
      <c r="G28" s="49">
        <v>26046</v>
      </c>
      <c r="H28" s="49">
        <v>64510</v>
      </c>
      <c r="I28" s="1270">
        <v>6189</v>
      </c>
      <c r="J28" s="1269">
        <v>42574</v>
      </c>
      <c r="K28" s="49">
        <v>11544</v>
      </c>
      <c r="L28" s="49">
        <v>28234</v>
      </c>
      <c r="M28" s="1270">
        <v>2796</v>
      </c>
      <c r="N28" s="1304">
        <v>20925</v>
      </c>
      <c r="O28" s="1305">
        <v>5326</v>
      </c>
      <c r="P28" s="1305">
        <v>14231</v>
      </c>
      <c r="Q28" s="1306">
        <v>1368</v>
      </c>
      <c r="R28" s="1291">
        <v>35009</v>
      </c>
      <c r="S28" s="136">
        <v>8271</v>
      </c>
      <c r="T28" s="136">
        <v>23224</v>
      </c>
      <c r="U28" s="1272">
        <v>3514</v>
      </c>
    </row>
    <row r="29" spans="1:21" s="250" customFormat="1" ht="12" customHeight="1" x14ac:dyDescent="0.25">
      <c r="A29" s="1292" t="s">
        <v>1752</v>
      </c>
      <c r="B29" s="1269">
        <v>7266</v>
      </c>
      <c r="C29" s="51">
        <v>2293</v>
      </c>
      <c r="D29" s="51">
        <v>4576</v>
      </c>
      <c r="E29" s="1254">
        <v>397</v>
      </c>
      <c r="F29" s="1269">
        <v>7850</v>
      </c>
      <c r="G29" s="139">
        <v>2688</v>
      </c>
      <c r="H29" s="139">
        <v>4515</v>
      </c>
      <c r="I29" s="1293">
        <v>647</v>
      </c>
      <c r="J29" s="1269">
        <v>2030</v>
      </c>
      <c r="K29" s="139">
        <v>584</v>
      </c>
      <c r="L29" s="139">
        <v>1246</v>
      </c>
      <c r="M29" s="1293">
        <v>200</v>
      </c>
      <c r="N29" s="1304">
        <v>2280</v>
      </c>
      <c r="O29" s="139">
        <v>537</v>
      </c>
      <c r="P29" s="139">
        <v>1634</v>
      </c>
      <c r="Q29" s="1293">
        <v>109</v>
      </c>
      <c r="R29" s="1291">
        <v>5908</v>
      </c>
      <c r="S29" s="138">
        <v>1798</v>
      </c>
      <c r="T29" s="138">
        <v>3513</v>
      </c>
      <c r="U29" s="1271">
        <v>597</v>
      </c>
    </row>
    <row r="30" spans="1:21" ht="12" customHeight="1" x14ac:dyDescent="0.25">
      <c r="A30" s="1292" t="s">
        <v>1753</v>
      </c>
      <c r="B30" s="1269">
        <v>32591</v>
      </c>
      <c r="C30" s="51">
        <v>10709</v>
      </c>
      <c r="D30" s="51">
        <v>19973</v>
      </c>
      <c r="E30" s="1254">
        <v>1909</v>
      </c>
      <c r="F30" s="1269">
        <v>29404</v>
      </c>
      <c r="G30" s="139">
        <v>8910</v>
      </c>
      <c r="H30" s="139">
        <v>18609</v>
      </c>
      <c r="I30" s="1293">
        <v>1885</v>
      </c>
      <c r="J30" s="1269">
        <v>7950</v>
      </c>
      <c r="K30" s="139">
        <v>2423</v>
      </c>
      <c r="L30" s="139">
        <v>4888</v>
      </c>
      <c r="M30" s="1293">
        <v>639</v>
      </c>
      <c r="N30" s="1304">
        <v>13717</v>
      </c>
      <c r="O30" s="139">
        <v>3548</v>
      </c>
      <c r="P30" s="139">
        <v>9199</v>
      </c>
      <c r="Q30" s="1293">
        <v>970</v>
      </c>
      <c r="R30" s="1291">
        <v>15149</v>
      </c>
      <c r="S30" s="138">
        <v>3727</v>
      </c>
      <c r="T30" s="138">
        <v>9956</v>
      </c>
      <c r="U30" s="1271">
        <v>1466</v>
      </c>
    </row>
    <row r="31" spans="1:21" ht="12" customHeight="1" x14ac:dyDescent="0.25">
      <c r="A31" s="1292" t="s">
        <v>1754</v>
      </c>
      <c r="B31" s="1269">
        <v>2698</v>
      </c>
      <c r="C31" s="51">
        <v>944</v>
      </c>
      <c r="D31" s="51">
        <v>1754</v>
      </c>
      <c r="E31" s="1254">
        <v>0</v>
      </c>
      <c r="F31" s="1269">
        <v>3410</v>
      </c>
      <c r="G31" s="139">
        <v>1128</v>
      </c>
      <c r="H31" s="139">
        <v>2094</v>
      </c>
      <c r="I31" s="1293">
        <v>188</v>
      </c>
      <c r="J31" s="1269">
        <v>517</v>
      </c>
      <c r="K31" s="139">
        <v>109</v>
      </c>
      <c r="L31" s="139">
        <v>350</v>
      </c>
      <c r="M31" s="1293">
        <v>58</v>
      </c>
      <c r="N31" s="1291">
        <v>0</v>
      </c>
      <c r="O31" s="139">
        <v>0</v>
      </c>
      <c r="P31" s="139">
        <v>0</v>
      </c>
      <c r="Q31" s="1293">
        <v>0</v>
      </c>
      <c r="R31" s="1291">
        <v>1682</v>
      </c>
      <c r="S31" s="138">
        <v>694</v>
      </c>
      <c r="T31" s="138">
        <v>941</v>
      </c>
      <c r="U31" s="1271">
        <v>47</v>
      </c>
    </row>
    <row r="32" spans="1:21" ht="12" customHeight="1" x14ac:dyDescent="0.25">
      <c r="A32" s="1292" t="s">
        <v>1862</v>
      </c>
      <c r="B32" s="1269">
        <v>60918</v>
      </c>
      <c r="C32" s="51">
        <v>14558</v>
      </c>
      <c r="D32" s="51">
        <v>42973</v>
      </c>
      <c r="E32" s="1254">
        <v>3387</v>
      </c>
      <c r="F32" s="1269">
        <v>56081</v>
      </c>
      <c r="G32" s="139">
        <v>13320</v>
      </c>
      <c r="H32" s="139">
        <v>39292</v>
      </c>
      <c r="I32" s="1293">
        <v>3469</v>
      </c>
      <c r="J32" s="1269">
        <v>32077</v>
      </c>
      <c r="K32" s="139">
        <v>8428</v>
      </c>
      <c r="L32" s="139">
        <v>21750</v>
      </c>
      <c r="M32" s="1293">
        <v>1899</v>
      </c>
      <c r="N32" s="1304">
        <v>4928</v>
      </c>
      <c r="O32" s="139">
        <v>1241</v>
      </c>
      <c r="P32" s="139">
        <v>3398</v>
      </c>
      <c r="Q32" s="1293">
        <v>289</v>
      </c>
      <c r="R32" s="1291">
        <v>12270</v>
      </c>
      <c r="S32" s="138">
        <v>2052</v>
      </c>
      <c r="T32" s="138">
        <v>8814</v>
      </c>
      <c r="U32" s="1271">
        <v>1404</v>
      </c>
    </row>
    <row r="33" spans="1:21" s="250" customFormat="1" ht="12" customHeight="1" x14ac:dyDescent="0.25">
      <c r="A33" s="1290" t="s">
        <v>14</v>
      </c>
      <c r="B33" s="1269">
        <v>103653</v>
      </c>
      <c r="C33" s="49">
        <v>25620</v>
      </c>
      <c r="D33" s="49">
        <v>70612</v>
      </c>
      <c r="E33" s="49">
        <v>7421</v>
      </c>
      <c r="F33" s="1269">
        <v>83498</v>
      </c>
      <c r="G33" s="49">
        <v>23508</v>
      </c>
      <c r="H33" s="49">
        <v>53940</v>
      </c>
      <c r="I33" s="1270">
        <v>6050</v>
      </c>
      <c r="J33" s="1269">
        <v>17522</v>
      </c>
      <c r="K33" s="49">
        <v>2642</v>
      </c>
      <c r="L33" s="49">
        <v>13783</v>
      </c>
      <c r="M33" s="1270">
        <v>1097</v>
      </c>
      <c r="N33" s="1304">
        <v>41398</v>
      </c>
      <c r="O33" s="1305">
        <v>8703</v>
      </c>
      <c r="P33" s="1305">
        <v>30112</v>
      </c>
      <c r="Q33" s="1306">
        <v>2583</v>
      </c>
      <c r="R33" s="1291">
        <v>43637</v>
      </c>
      <c r="S33" s="136">
        <v>14577</v>
      </c>
      <c r="T33" s="136">
        <v>26925</v>
      </c>
      <c r="U33" s="1272">
        <v>2135</v>
      </c>
    </row>
    <row r="34" spans="1:21" s="250" customFormat="1" ht="12" customHeight="1" x14ac:dyDescent="0.25">
      <c r="A34" s="1292" t="s">
        <v>1755</v>
      </c>
      <c r="B34" s="1269" t="s">
        <v>265</v>
      </c>
      <c r="C34" s="51" t="s">
        <v>265</v>
      </c>
      <c r="D34" s="51" t="s">
        <v>265</v>
      </c>
      <c r="E34" s="1254" t="s">
        <v>265</v>
      </c>
      <c r="F34" s="1269" t="s">
        <v>265</v>
      </c>
      <c r="G34" s="51" t="s">
        <v>265</v>
      </c>
      <c r="H34" s="51" t="s">
        <v>265</v>
      </c>
      <c r="I34" s="1254" t="s">
        <v>265</v>
      </c>
      <c r="J34" s="1269" t="s">
        <v>265</v>
      </c>
      <c r="K34" s="51" t="s">
        <v>265</v>
      </c>
      <c r="L34" s="51" t="s">
        <v>265</v>
      </c>
      <c r="M34" s="1254" t="s">
        <v>265</v>
      </c>
      <c r="N34" s="1269" t="s">
        <v>265</v>
      </c>
      <c r="O34" s="51" t="s">
        <v>265</v>
      </c>
      <c r="P34" s="51" t="s">
        <v>265</v>
      </c>
      <c r="Q34" s="1254" t="s">
        <v>265</v>
      </c>
      <c r="R34" s="1269" t="s">
        <v>265</v>
      </c>
      <c r="S34" s="51" t="s">
        <v>265</v>
      </c>
      <c r="T34" s="51" t="s">
        <v>265</v>
      </c>
      <c r="U34" s="1254" t="s">
        <v>265</v>
      </c>
    </row>
    <row r="35" spans="1:21" s="250" customFormat="1" ht="12" customHeight="1" x14ac:dyDescent="0.25">
      <c r="A35" s="1292" t="s">
        <v>1756</v>
      </c>
      <c r="B35" s="1269">
        <v>4268</v>
      </c>
      <c r="C35" s="51">
        <v>365</v>
      </c>
      <c r="D35" s="51">
        <v>3818</v>
      </c>
      <c r="E35" s="1254">
        <v>85</v>
      </c>
      <c r="F35" s="1269">
        <v>3619</v>
      </c>
      <c r="G35" s="51">
        <v>394</v>
      </c>
      <c r="H35" s="51">
        <v>2915</v>
      </c>
      <c r="I35" s="1254">
        <v>310</v>
      </c>
      <c r="J35" s="1269">
        <v>2998</v>
      </c>
      <c r="K35" s="51">
        <v>281</v>
      </c>
      <c r="L35" s="51">
        <v>2446</v>
      </c>
      <c r="M35" s="1254">
        <v>271</v>
      </c>
      <c r="N35" s="1304">
        <v>2695</v>
      </c>
      <c r="O35" s="139">
        <v>467</v>
      </c>
      <c r="P35" s="139">
        <v>2188</v>
      </c>
      <c r="Q35" s="1293">
        <v>40</v>
      </c>
      <c r="R35" s="1291">
        <v>1502</v>
      </c>
      <c r="S35" s="138">
        <v>264</v>
      </c>
      <c r="T35" s="138">
        <v>1114</v>
      </c>
      <c r="U35" s="1271">
        <v>124</v>
      </c>
    </row>
    <row r="36" spans="1:21" ht="12" customHeight="1" x14ac:dyDescent="0.25">
      <c r="A36" s="1292" t="s">
        <v>1757</v>
      </c>
      <c r="B36" s="1269">
        <v>51676</v>
      </c>
      <c r="C36" s="51">
        <v>12113</v>
      </c>
      <c r="D36" s="51">
        <v>38050</v>
      </c>
      <c r="E36" s="1254">
        <v>1513</v>
      </c>
      <c r="F36" s="1269">
        <v>49756</v>
      </c>
      <c r="G36" s="51">
        <v>10054</v>
      </c>
      <c r="H36" s="51">
        <v>37856</v>
      </c>
      <c r="I36" s="1254">
        <v>1846</v>
      </c>
      <c r="J36" s="1269">
        <v>11820</v>
      </c>
      <c r="K36" s="51">
        <v>1937</v>
      </c>
      <c r="L36" s="51">
        <v>9347</v>
      </c>
      <c r="M36" s="1254">
        <v>536</v>
      </c>
      <c r="N36" s="1304">
        <v>27618</v>
      </c>
      <c r="O36" s="139">
        <v>5599</v>
      </c>
      <c r="P36" s="139">
        <v>20849</v>
      </c>
      <c r="Q36" s="1293">
        <v>1170</v>
      </c>
      <c r="R36" s="1291">
        <v>39622</v>
      </c>
      <c r="S36" s="138">
        <v>13922</v>
      </c>
      <c r="T36" s="138">
        <v>23792</v>
      </c>
      <c r="U36" s="1271">
        <v>1908</v>
      </c>
    </row>
    <row r="37" spans="1:21" ht="12" customHeight="1" x14ac:dyDescent="0.25">
      <c r="A37" s="1292" t="s">
        <v>1758</v>
      </c>
      <c r="B37" s="1269" t="s">
        <v>265</v>
      </c>
      <c r="C37" s="51" t="s">
        <v>265</v>
      </c>
      <c r="D37" s="51" t="s">
        <v>265</v>
      </c>
      <c r="E37" s="1254" t="s">
        <v>265</v>
      </c>
      <c r="F37" s="1269" t="s">
        <v>265</v>
      </c>
      <c r="G37" s="51" t="s">
        <v>265</v>
      </c>
      <c r="H37" s="51" t="s">
        <v>265</v>
      </c>
      <c r="I37" s="1254" t="s">
        <v>265</v>
      </c>
      <c r="J37" s="1269" t="s">
        <v>265</v>
      </c>
      <c r="K37" s="51" t="s">
        <v>265</v>
      </c>
      <c r="L37" s="51" t="s">
        <v>265</v>
      </c>
      <c r="M37" s="1254" t="s">
        <v>265</v>
      </c>
      <c r="N37" s="1269" t="s">
        <v>265</v>
      </c>
      <c r="O37" s="51" t="s">
        <v>265</v>
      </c>
      <c r="P37" s="51" t="s">
        <v>265</v>
      </c>
      <c r="Q37" s="1254" t="s">
        <v>265</v>
      </c>
      <c r="R37" s="1269" t="s">
        <v>265</v>
      </c>
      <c r="S37" s="51" t="s">
        <v>265</v>
      </c>
      <c r="T37" s="51" t="s">
        <v>265</v>
      </c>
      <c r="U37" s="1254" t="s">
        <v>265</v>
      </c>
    </row>
    <row r="38" spans="1:21" ht="12" customHeight="1" x14ac:dyDescent="0.25">
      <c r="A38" s="1292" t="s">
        <v>1759</v>
      </c>
      <c r="B38" s="1269">
        <v>1873</v>
      </c>
      <c r="C38" s="51">
        <v>494</v>
      </c>
      <c r="D38" s="51">
        <v>1281</v>
      </c>
      <c r="E38" s="1254">
        <v>98</v>
      </c>
      <c r="F38" s="1269">
        <v>1260</v>
      </c>
      <c r="G38" s="51">
        <v>351</v>
      </c>
      <c r="H38" s="51">
        <v>800</v>
      </c>
      <c r="I38" s="1254">
        <v>109</v>
      </c>
      <c r="J38" s="1269">
        <v>437</v>
      </c>
      <c r="K38" s="51">
        <v>104</v>
      </c>
      <c r="L38" s="51">
        <v>295</v>
      </c>
      <c r="M38" s="1254">
        <v>38</v>
      </c>
      <c r="N38" s="1304">
        <v>1280</v>
      </c>
      <c r="O38" s="139">
        <v>310</v>
      </c>
      <c r="P38" s="139">
        <v>854</v>
      </c>
      <c r="Q38" s="1293">
        <v>116</v>
      </c>
      <c r="R38" s="1291">
        <v>1136</v>
      </c>
      <c r="S38" s="138">
        <v>193</v>
      </c>
      <c r="T38" s="138">
        <v>874</v>
      </c>
      <c r="U38" s="1271">
        <v>69</v>
      </c>
    </row>
    <row r="39" spans="1:21" ht="12" customHeight="1" x14ac:dyDescent="0.25">
      <c r="A39" s="1292" t="s">
        <v>1760</v>
      </c>
      <c r="B39" s="1269">
        <v>45836</v>
      </c>
      <c r="C39" s="51">
        <v>12648</v>
      </c>
      <c r="D39" s="51">
        <v>27463</v>
      </c>
      <c r="E39" s="1254">
        <v>5725</v>
      </c>
      <c r="F39" s="1269">
        <v>28863</v>
      </c>
      <c r="G39" s="51">
        <v>12709</v>
      </c>
      <c r="H39" s="51">
        <v>12369</v>
      </c>
      <c r="I39" s="1254">
        <v>3785</v>
      </c>
      <c r="J39" s="1269">
        <v>2267</v>
      </c>
      <c r="K39" s="51">
        <v>320</v>
      </c>
      <c r="L39" s="51">
        <v>1695</v>
      </c>
      <c r="M39" s="1254">
        <v>252</v>
      </c>
      <c r="N39" s="1304">
        <v>9805</v>
      </c>
      <c r="O39" s="139">
        <v>2327</v>
      </c>
      <c r="P39" s="139">
        <v>6221</v>
      </c>
      <c r="Q39" s="1293">
        <v>1257</v>
      </c>
      <c r="R39" s="1291">
        <v>1377</v>
      </c>
      <c r="S39" s="138">
        <v>198</v>
      </c>
      <c r="T39" s="138">
        <v>1145</v>
      </c>
      <c r="U39" s="1271">
        <v>34</v>
      </c>
    </row>
    <row r="40" spans="1:21" ht="12" customHeight="1" x14ac:dyDescent="0.25">
      <c r="A40" s="1292" t="s">
        <v>1761</v>
      </c>
      <c r="B40" s="1269" t="s">
        <v>265</v>
      </c>
      <c r="C40" s="51" t="s">
        <v>265</v>
      </c>
      <c r="D40" s="51" t="s">
        <v>265</v>
      </c>
      <c r="E40" s="1254" t="s">
        <v>265</v>
      </c>
      <c r="F40" s="1269" t="s">
        <v>265</v>
      </c>
      <c r="G40" s="51" t="s">
        <v>265</v>
      </c>
      <c r="H40" s="51" t="s">
        <v>265</v>
      </c>
      <c r="I40" s="1254" t="s">
        <v>265</v>
      </c>
      <c r="J40" s="1269" t="s">
        <v>265</v>
      </c>
      <c r="K40" s="51" t="s">
        <v>265</v>
      </c>
      <c r="L40" s="51" t="s">
        <v>265</v>
      </c>
      <c r="M40" s="1254" t="s">
        <v>265</v>
      </c>
      <c r="N40" s="1269" t="s">
        <v>265</v>
      </c>
      <c r="O40" s="51" t="s">
        <v>265</v>
      </c>
      <c r="P40" s="51" t="s">
        <v>265</v>
      </c>
      <c r="Q40" s="1254" t="s">
        <v>265</v>
      </c>
      <c r="R40" s="1269" t="s">
        <v>265</v>
      </c>
      <c r="S40" s="51" t="s">
        <v>265</v>
      </c>
      <c r="T40" s="51" t="s">
        <v>265</v>
      </c>
      <c r="U40" s="1254" t="s">
        <v>265</v>
      </c>
    </row>
    <row r="41" spans="1:21" s="250" customFormat="1" ht="12" customHeight="1" x14ac:dyDescent="0.25">
      <c r="A41" s="1290" t="s">
        <v>15</v>
      </c>
      <c r="B41" s="1269">
        <v>81843</v>
      </c>
      <c r="C41" s="49">
        <v>26121</v>
      </c>
      <c r="D41" s="49">
        <v>50854</v>
      </c>
      <c r="E41" s="49">
        <v>4868</v>
      </c>
      <c r="F41" s="1269">
        <v>73007</v>
      </c>
      <c r="G41" s="49">
        <v>21485</v>
      </c>
      <c r="H41" s="49">
        <v>47119</v>
      </c>
      <c r="I41" s="1270">
        <v>4403</v>
      </c>
      <c r="J41" s="1269">
        <v>13684</v>
      </c>
      <c r="K41" s="49">
        <v>2981</v>
      </c>
      <c r="L41" s="49">
        <v>9878</v>
      </c>
      <c r="M41" s="1270">
        <v>825</v>
      </c>
      <c r="N41" s="1304">
        <v>34993</v>
      </c>
      <c r="O41" s="1305">
        <v>9640</v>
      </c>
      <c r="P41" s="1305">
        <v>23384</v>
      </c>
      <c r="Q41" s="1306">
        <v>1969</v>
      </c>
      <c r="R41" s="1291">
        <v>43325</v>
      </c>
      <c r="S41" s="136">
        <v>14743</v>
      </c>
      <c r="T41" s="136">
        <v>26062</v>
      </c>
      <c r="U41" s="1272">
        <v>2520</v>
      </c>
    </row>
    <row r="42" spans="1:21" s="250" customFormat="1" ht="12" customHeight="1" x14ac:dyDescent="0.25">
      <c r="A42" s="1292" t="s">
        <v>1762</v>
      </c>
      <c r="B42" s="1269">
        <v>13903</v>
      </c>
      <c r="C42" s="51">
        <v>1718</v>
      </c>
      <c r="D42" s="51">
        <v>11993</v>
      </c>
      <c r="E42" s="1254">
        <v>192</v>
      </c>
      <c r="F42" s="1269">
        <v>14422</v>
      </c>
      <c r="G42" s="51">
        <v>2085</v>
      </c>
      <c r="H42" s="51">
        <v>12039</v>
      </c>
      <c r="I42" s="1254">
        <v>298</v>
      </c>
      <c r="J42" s="1269">
        <v>3412</v>
      </c>
      <c r="K42" s="51">
        <v>404</v>
      </c>
      <c r="L42" s="51">
        <v>2904</v>
      </c>
      <c r="M42" s="1254">
        <v>104</v>
      </c>
      <c r="N42" s="1304">
        <v>6002</v>
      </c>
      <c r="O42" s="139">
        <v>741</v>
      </c>
      <c r="P42" s="139">
        <v>5076</v>
      </c>
      <c r="Q42" s="1293">
        <v>185</v>
      </c>
      <c r="R42" s="1291">
        <v>5567</v>
      </c>
      <c r="S42" s="138">
        <v>919</v>
      </c>
      <c r="T42" s="138">
        <v>4445</v>
      </c>
      <c r="U42" s="1271">
        <v>203</v>
      </c>
    </row>
    <row r="43" spans="1:21" ht="12" customHeight="1" x14ac:dyDescent="0.25">
      <c r="A43" s="1292" t="s">
        <v>1763</v>
      </c>
      <c r="B43" s="1269">
        <v>67940</v>
      </c>
      <c r="C43" s="51">
        <v>24403</v>
      </c>
      <c r="D43" s="51">
        <v>38861</v>
      </c>
      <c r="E43" s="1254">
        <v>4676</v>
      </c>
      <c r="F43" s="1269">
        <v>58585</v>
      </c>
      <c r="G43" s="51">
        <v>19400</v>
      </c>
      <c r="H43" s="51">
        <v>35080</v>
      </c>
      <c r="I43" s="1254">
        <v>4105</v>
      </c>
      <c r="J43" s="1269">
        <v>10272</v>
      </c>
      <c r="K43" s="51">
        <v>2577</v>
      </c>
      <c r="L43" s="51">
        <v>6974</v>
      </c>
      <c r="M43" s="1254">
        <v>721</v>
      </c>
      <c r="N43" s="1304">
        <v>25311</v>
      </c>
      <c r="O43" s="139">
        <v>7743</v>
      </c>
      <c r="P43" s="139">
        <v>16136</v>
      </c>
      <c r="Q43" s="1293">
        <v>1432</v>
      </c>
      <c r="R43" s="1291">
        <v>35091</v>
      </c>
      <c r="S43" s="138">
        <v>13032</v>
      </c>
      <c r="T43" s="138">
        <v>19938</v>
      </c>
      <c r="U43" s="1271">
        <v>2121</v>
      </c>
    </row>
    <row r="44" spans="1:21" ht="12" customHeight="1" x14ac:dyDescent="0.25">
      <c r="A44" s="1292" t="s">
        <v>1764</v>
      </c>
      <c r="B44" s="1269" t="s">
        <v>265</v>
      </c>
      <c r="C44" s="51" t="s">
        <v>265</v>
      </c>
      <c r="D44" s="51" t="s">
        <v>265</v>
      </c>
      <c r="E44" s="1254" t="s">
        <v>265</v>
      </c>
      <c r="F44" s="1269" t="s">
        <v>265</v>
      </c>
      <c r="G44" s="51" t="s">
        <v>265</v>
      </c>
      <c r="H44" s="51" t="s">
        <v>265</v>
      </c>
      <c r="I44" s="1254" t="s">
        <v>265</v>
      </c>
      <c r="J44" s="1269" t="s">
        <v>265</v>
      </c>
      <c r="K44" s="51" t="s">
        <v>265</v>
      </c>
      <c r="L44" s="51" t="s">
        <v>265</v>
      </c>
      <c r="M44" s="1254" t="s">
        <v>265</v>
      </c>
      <c r="N44" s="1304">
        <v>3680</v>
      </c>
      <c r="O44" s="139">
        <v>1156</v>
      </c>
      <c r="P44" s="139">
        <v>2172</v>
      </c>
      <c r="Q44" s="1293">
        <v>352</v>
      </c>
      <c r="R44" s="1291">
        <v>2667</v>
      </c>
      <c r="S44" s="138">
        <v>792</v>
      </c>
      <c r="T44" s="138">
        <v>1679</v>
      </c>
      <c r="U44" s="1271">
        <v>196</v>
      </c>
    </row>
    <row r="45" spans="1:21" s="250" customFormat="1" ht="12" customHeight="1" x14ac:dyDescent="0.25">
      <c r="A45" s="1290" t="s">
        <v>16</v>
      </c>
      <c r="B45" s="1269">
        <v>33137</v>
      </c>
      <c r="C45" s="49">
        <v>10476</v>
      </c>
      <c r="D45" s="49">
        <v>21455</v>
      </c>
      <c r="E45" s="49">
        <v>1206</v>
      </c>
      <c r="F45" s="1269">
        <v>36310</v>
      </c>
      <c r="G45" s="49">
        <v>11145</v>
      </c>
      <c r="H45" s="49">
        <v>23173</v>
      </c>
      <c r="I45" s="1270">
        <v>1992</v>
      </c>
      <c r="J45" s="1269">
        <v>8298</v>
      </c>
      <c r="K45" s="49">
        <v>2252</v>
      </c>
      <c r="L45" s="49">
        <v>5510</v>
      </c>
      <c r="M45" s="1270">
        <v>536</v>
      </c>
      <c r="N45" s="1304">
        <v>17414</v>
      </c>
      <c r="O45" s="1305">
        <v>5153</v>
      </c>
      <c r="P45" s="1305">
        <v>11125</v>
      </c>
      <c r="Q45" s="1306">
        <v>1136</v>
      </c>
      <c r="R45" s="1291">
        <v>16605</v>
      </c>
      <c r="S45" s="136">
        <v>4516</v>
      </c>
      <c r="T45" s="136">
        <v>11028</v>
      </c>
      <c r="U45" s="1272">
        <v>1061</v>
      </c>
    </row>
    <row r="46" spans="1:21" ht="12" customHeight="1" x14ac:dyDescent="0.25">
      <c r="A46" s="1292" t="s">
        <v>1765</v>
      </c>
      <c r="B46" s="1269" t="s">
        <v>265</v>
      </c>
      <c r="C46" s="51" t="s">
        <v>265</v>
      </c>
      <c r="D46" s="51" t="s">
        <v>265</v>
      </c>
      <c r="E46" s="1254" t="s">
        <v>265</v>
      </c>
      <c r="F46" s="1269" t="s">
        <v>265</v>
      </c>
      <c r="G46" s="51" t="s">
        <v>265</v>
      </c>
      <c r="H46" s="51" t="s">
        <v>265</v>
      </c>
      <c r="I46" s="1254" t="s">
        <v>265</v>
      </c>
      <c r="J46" s="1269" t="s">
        <v>265</v>
      </c>
      <c r="K46" s="51" t="s">
        <v>265</v>
      </c>
      <c r="L46" s="51" t="s">
        <v>265</v>
      </c>
      <c r="M46" s="1254" t="s">
        <v>265</v>
      </c>
      <c r="N46" s="1269" t="s">
        <v>265</v>
      </c>
      <c r="O46" s="51" t="s">
        <v>265</v>
      </c>
      <c r="P46" s="51" t="s">
        <v>265</v>
      </c>
      <c r="Q46" s="1254" t="s">
        <v>265</v>
      </c>
      <c r="R46" s="1269" t="s">
        <v>265</v>
      </c>
      <c r="S46" s="51" t="s">
        <v>265</v>
      </c>
      <c r="T46" s="51" t="s">
        <v>265</v>
      </c>
      <c r="U46" s="1254" t="s">
        <v>265</v>
      </c>
    </row>
    <row r="47" spans="1:21" ht="12" customHeight="1" x14ac:dyDescent="0.25">
      <c r="A47" s="1292" t="s">
        <v>1766</v>
      </c>
      <c r="B47" s="1269">
        <v>32983</v>
      </c>
      <c r="C47" s="51">
        <v>10476</v>
      </c>
      <c r="D47" s="51">
        <v>21301</v>
      </c>
      <c r="E47" s="1254">
        <v>1206</v>
      </c>
      <c r="F47" s="1269">
        <v>36310</v>
      </c>
      <c r="G47" s="51">
        <v>11145</v>
      </c>
      <c r="H47" s="51">
        <v>23173</v>
      </c>
      <c r="I47" s="1254">
        <v>1992</v>
      </c>
      <c r="J47" s="1269">
        <v>8298</v>
      </c>
      <c r="K47" s="51">
        <v>2252</v>
      </c>
      <c r="L47" s="51">
        <v>5510</v>
      </c>
      <c r="M47" s="1254">
        <v>536</v>
      </c>
      <c r="N47" s="1304">
        <v>17414</v>
      </c>
      <c r="O47" s="139">
        <v>5153</v>
      </c>
      <c r="P47" s="139">
        <v>11125</v>
      </c>
      <c r="Q47" s="1293">
        <v>1136</v>
      </c>
      <c r="R47" s="1291">
        <v>16605</v>
      </c>
      <c r="S47" s="138">
        <v>4516</v>
      </c>
      <c r="T47" s="138">
        <v>11028</v>
      </c>
      <c r="U47" s="1271">
        <v>1061</v>
      </c>
    </row>
    <row r="48" spans="1:21" ht="12" customHeight="1" x14ac:dyDescent="0.25">
      <c r="A48" s="1292" t="s">
        <v>1767</v>
      </c>
      <c r="B48" s="1269">
        <v>154</v>
      </c>
      <c r="C48" s="51">
        <v>0</v>
      </c>
      <c r="D48" s="51">
        <v>154</v>
      </c>
      <c r="E48" s="1254">
        <v>0</v>
      </c>
      <c r="F48" s="1269" t="s">
        <v>265</v>
      </c>
      <c r="G48" s="51" t="s">
        <v>265</v>
      </c>
      <c r="H48" s="51" t="s">
        <v>265</v>
      </c>
      <c r="I48" s="1254" t="s">
        <v>265</v>
      </c>
      <c r="J48" s="1269" t="s">
        <v>265</v>
      </c>
      <c r="K48" s="51" t="s">
        <v>265</v>
      </c>
      <c r="L48" s="51" t="s">
        <v>265</v>
      </c>
      <c r="M48" s="1254" t="s">
        <v>265</v>
      </c>
      <c r="N48" s="1269" t="s">
        <v>265</v>
      </c>
      <c r="O48" s="51" t="s">
        <v>265</v>
      </c>
      <c r="P48" s="51" t="s">
        <v>265</v>
      </c>
      <c r="Q48" s="1254" t="s">
        <v>265</v>
      </c>
      <c r="R48" s="1269" t="s">
        <v>265</v>
      </c>
      <c r="S48" s="51" t="s">
        <v>265</v>
      </c>
      <c r="T48" s="51" t="s">
        <v>265</v>
      </c>
      <c r="U48" s="1254" t="s">
        <v>265</v>
      </c>
    </row>
    <row r="49" spans="1:21" s="250" customFormat="1" ht="12" customHeight="1" x14ac:dyDescent="0.25">
      <c r="A49" s="1290" t="s">
        <v>17</v>
      </c>
      <c r="B49" s="1269">
        <v>156042</v>
      </c>
      <c r="C49" s="49">
        <v>32417</v>
      </c>
      <c r="D49" s="49">
        <v>120462</v>
      </c>
      <c r="E49" s="49">
        <v>3163</v>
      </c>
      <c r="F49" s="1269">
        <v>165710</v>
      </c>
      <c r="G49" s="49">
        <v>33418</v>
      </c>
      <c r="H49" s="49">
        <v>127269</v>
      </c>
      <c r="I49" s="1270">
        <v>5023</v>
      </c>
      <c r="J49" s="1269">
        <v>62565</v>
      </c>
      <c r="K49" s="49">
        <v>9804</v>
      </c>
      <c r="L49" s="49">
        <v>50423</v>
      </c>
      <c r="M49" s="1270">
        <v>2338</v>
      </c>
      <c r="N49" s="1304">
        <v>101143</v>
      </c>
      <c r="O49" s="1305">
        <v>18696</v>
      </c>
      <c r="P49" s="1305">
        <v>76645</v>
      </c>
      <c r="Q49" s="1306">
        <v>5802</v>
      </c>
      <c r="R49" s="1291">
        <v>137342</v>
      </c>
      <c r="S49" s="136">
        <v>24925</v>
      </c>
      <c r="T49" s="136">
        <v>103686</v>
      </c>
      <c r="U49" s="1272">
        <v>8731</v>
      </c>
    </row>
    <row r="50" spans="1:21" s="250" customFormat="1" ht="12" customHeight="1" x14ac:dyDescent="0.25">
      <c r="A50" s="1292" t="s">
        <v>1768</v>
      </c>
      <c r="B50" s="1269">
        <v>22805</v>
      </c>
      <c r="C50" s="51">
        <v>3258</v>
      </c>
      <c r="D50" s="51">
        <v>19317</v>
      </c>
      <c r="E50" s="1254">
        <v>230</v>
      </c>
      <c r="F50" s="1269">
        <v>24388</v>
      </c>
      <c r="G50" s="51">
        <v>2985</v>
      </c>
      <c r="H50" s="51">
        <v>21078</v>
      </c>
      <c r="I50" s="1254">
        <v>325</v>
      </c>
      <c r="J50" s="1269">
        <v>7871</v>
      </c>
      <c r="K50" s="51">
        <v>852</v>
      </c>
      <c r="L50" s="51">
        <v>6909</v>
      </c>
      <c r="M50" s="1254">
        <v>110</v>
      </c>
      <c r="N50" s="1304">
        <v>12761</v>
      </c>
      <c r="O50" s="139">
        <v>1511</v>
      </c>
      <c r="P50" s="139">
        <v>11012</v>
      </c>
      <c r="Q50" s="1293">
        <v>238</v>
      </c>
      <c r="R50" s="1291">
        <v>17319</v>
      </c>
      <c r="S50" s="138">
        <v>2308</v>
      </c>
      <c r="T50" s="138">
        <v>14479</v>
      </c>
      <c r="U50" s="1271">
        <v>532</v>
      </c>
    </row>
    <row r="51" spans="1:21" ht="12" customHeight="1" x14ac:dyDescent="0.25">
      <c r="A51" s="1292" t="s">
        <v>1769</v>
      </c>
      <c r="B51" s="1269">
        <v>10355</v>
      </c>
      <c r="C51" s="51">
        <v>5887</v>
      </c>
      <c r="D51" s="51">
        <v>4019</v>
      </c>
      <c r="E51" s="1254">
        <v>449</v>
      </c>
      <c r="F51" s="1269">
        <v>13277</v>
      </c>
      <c r="G51" s="51">
        <v>7835</v>
      </c>
      <c r="H51" s="51">
        <v>4385</v>
      </c>
      <c r="I51" s="1254">
        <v>1057</v>
      </c>
      <c r="J51" s="1269">
        <v>5473</v>
      </c>
      <c r="K51" s="51">
        <v>1736</v>
      </c>
      <c r="L51" s="51">
        <v>3110</v>
      </c>
      <c r="M51" s="1254">
        <v>627</v>
      </c>
      <c r="N51" s="1304">
        <v>6945</v>
      </c>
      <c r="O51" s="139">
        <v>1190</v>
      </c>
      <c r="P51" s="139">
        <v>5287</v>
      </c>
      <c r="Q51" s="1293">
        <v>468</v>
      </c>
      <c r="R51" s="1291">
        <v>5789</v>
      </c>
      <c r="S51" s="138">
        <v>1728</v>
      </c>
      <c r="T51" s="138">
        <v>3593</v>
      </c>
      <c r="U51" s="1271">
        <v>468</v>
      </c>
    </row>
    <row r="52" spans="1:21" ht="12" customHeight="1" x14ac:dyDescent="0.25">
      <c r="A52" s="1292" t="s">
        <v>1770</v>
      </c>
      <c r="B52" s="1269">
        <v>15348</v>
      </c>
      <c r="C52" s="51">
        <v>2160</v>
      </c>
      <c r="D52" s="51">
        <v>12544</v>
      </c>
      <c r="E52" s="1254">
        <v>644</v>
      </c>
      <c r="F52" s="1269">
        <v>15297</v>
      </c>
      <c r="G52" s="51">
        <v>1702</v>
      </c>
      <c r="H52" s="51">
        <v>13081</v>
      </c>
      <c r="I52" s="1254">
        <v>514</v>
      </c>
      <c r="J52" s="1269">
        <v>4651</v>
      </c>
      <c r="K52" s="51">
        <v>449</v>
      </c>
      <c r="L52" s="51">
        <v>3915</v>
      </c>
      <c r="M52" s="1254">
        <v>287</v>
      </c>
      <c r="N52" s="1304">
        <v>2469</v>
      </c>
      <c r="O52" s="139">
        <v>460</v>
      </c>
      <c r="P52" s="139">
        <v>1720</v>
      </c>
      <c r="Q52" s="1293">
        <v>289</v>
      </c>
      <c r="R52" s="1291">
        <v>6137</v>
      </c>
      <c r="S52" s="138">
        <v>950</v>
      </c>
      <c r="T52" s="138">
        <v>4517</v>
      </c>
      <c r="U52" s="1271">
        <v>670</v>
      </c>
    </row>
    <row r="53" spans="1:21" ht="12" customHeight="1" x14ac:dyDescent="0.25">
      <c r="A53" s="1292" t="s">
        <v>1771</v>
      </c>
      <c r="B53" s="1269">
        <v>818</v>
      </c>
      <c r="C53" s="51">
        <v>134</v>
      </c>
      <c r="D53" s="51">
        <v>663</v>
      </c>
      <c r="E53" s="1254">
        <v>21</v>
      </c>
      <c r="F53" s="1269">
        <v>838</v>
      </c>
      <c r="G53" s="51">
        <v>148</v>
      </c>
      <c r="H53" s="51">
        <v>687</v>
      </c>
      <c r="I53" s="1254">
        <v>3</v>
      </c>
      <c r="J53" s="1269">
        <v>980</v>
      </c>
      <c r="K53" s="51">
        <v>153</v>
      </c>
      <c r="L53" s="51">
        <v>809</v>
      </c>
      <c r="M53" s="1254">
        <v>18</v>
      </c>
      <c r="N53" s="1304">
        <v>796</v>
      </c>
      <c r="O53" s="139">
        <v>49</v>
      </c>
      <c r="P53" s="139">
        <v>743</v>
      </c>
      <c r="Q53" s="1293">
        <v>4</v>
      </c>
      <c r="R53" s="1291">
        <v>427</v>
      </c>
      <c r="S53" s="138">
        <v>44</v>
      </c>
      <c r="T53" s="138">
        <v>374</v>
      </c>
      <c r="U53" s="1271">
        <v>9</v>
      </c>
    </row>
    <row r="54" spans="1:21" ht="12" customHeight="1" x14ac:dyDescent="0.25">
      <c r="A54" s="1292" t="s">
        <v>1772</v>
      </c>
      <c r="B54" s="1269">
        <v>394</v>
      </c>
      <c r="C54" s="51">
        <v>129</v>
      </c>
      <c r="D54" s="51">
        <v>259</v>
      </c>
      <c r="E54" s="1254">
        <v>6</v>
      </c>
      <c r="F54" s="1269">
        <v>384</v>
      </c>
      <c r="G54" s="51">
        <v>109</v>
      </c>
      <c r="H54" s="51">
        <v>227</v>
      </c>
      <c r="I54" s="1254">
        <v>48</v>
      </c>
      <c r="J54" s="1269">
        <v>383</v>
      </c>
      <c r="K54" s="51">
        <v>123</v>
      </c>
      <c r="L54" s="51">
        <v>211</v>
      </c>
      <c r="M54" s="1254">
        <v>49</v>
      </c>
      <c r="N54" s="1269" t="s">
        <v>265</v>
      </c>
      <c r="O54" s="51" t="s">
        <v>265</v>
      </c>
      <c r="P54" s="51" t="s">
        <v>265</v>
      </c>
      <c r="Q54" s="1254" t="s">
        <v>265</v>
      </c>
      <c r="R54" s="1291">
        <v>68</v>
      </c>
      <c r="S54" s="138">
        <v>7</v>
      </c>
      <c r="T54" s="138">
        <v>61</v>
      </c>
      <c r="U54" s="1271">
        <v>0</v>
      </c>
    </row>
    <row r="55" spans="1:21" ht="12" customHeight="1" x14ac:dyDescent="0.25">
      <c r="A55" s="1292" t="s">
        <v>1773</v>
      </c>
      <c r="B55" s="1269">
        <v>5110</v>
      </c>
      <c r="C55" s="51">
        <v>1962</v>
      </c>
      <c r="D55" s="51">
        <v>2985</v>
      </c>
      <c r="E55" s="1254">
        <v>163</v>
      </c>
      <c r="F55" s="1269">
        <v>4313</v>
      </c>
      <c r="G55" s="51">
        <v>1537</v>
      </c>
      <c r="H55" s="51">
        <v>2576</v>
      </c>
      <c r="I55" s="1254">
        <v>200</v>
      </c>
      <c r="J55" s="1269">
        <v>3048</v>
      </c>
      <c r="K55" s="51">
        <v>777</v>
      </c>
      <c r="L55" s="51">
        <v>2071</v>
      </c>
      <c r="M55" s="1254">
        <v>200</v>
      </c>
      <c r="N55" s="1304">
        <v>5216</v>
      </c>
      <c r="O55" s="139">
        <v>1227</v>
      </c>
      <c r="P55" s="139">
        <v>3564</v>
      </c>
      <c r="Q55" s="1293">
        <v>425</v>
      </c>
      <c r="R55" s="1291">
        <v>7559</v>
      </c>
      <c r="S55" s="138">
        <v>2668</v>
      </c>
      <c r="T55" s="138">
        <v>4019</v>
      </c>
      <c r="U55" s="1271">
        <v>872</v>
      </c>
    </row>
    <row r="56" spans="1:21" ht="12" customHeight="1" x14ac:dyDescent="0.25">
      <c r="A56" s="1292" t="s">
        <v>1774</v>
      </c>
      <c r="B56" s="1269">
        <v>101212</v>
      </c>
      <c r="C56" s="51">
        <v>18887</v>
      </c>
      <c r="D56" s="51">
        <v>80675</v>
      </c>
      <c r="E56" s="1254">
        <v>1650</v>
      </c>
      <c r="F56" s="1269">
        <v>107213</v>
      </c>
      <c r="G56" s="51">
        <v>19102</v>
      </c>
      <c r="H56" s="51">
        <v>85235</v>
      </c>
      <c r="I56" s="1254">
        <v>2876</v>
      </c>
      <c r="J56" s="1269">
        <v>40159</v>
      </c>
      <c r="K56" s="51">
        <v>5714</v>
      </c>
      <c r="L56" s="51">
        <v>33398</v>
      </c>
      <c r="M56" s="1254">
        <v>1047</v>
      </c>
      <c r="N56" s="1304">
        <v>72956</v>
      </c>
      <c r="O56" s="139">
        <v>14259</v>
      </c>
      <c r="P56" s="139">
        <v>54319</v>
      </c>
      <c r="Q56" s="1293">
        <v>4378</v>
      </c>
      <c r="R56" s="1291">
        <v>100043</v>
      </c>
      <c r="S56" s="138">
        <v>17220</v>
      </c>
      <c r="T56" s="138">
        <v>76643</v>
      </c>
      <c r="U56" s="1271">
        <v>6180</v>
      </c>
    </row>
    <row r="57" spans="1:21" s="250" customFormat="1" ht="12" customHeight="1" x14ac:dyDescent="0.25">
      <c r="A57" s="1290" t="s">
        <v>18</v>
      </c>
      <c r="B57" s="1269">
        <v>6732</v>
      </c>
      <c r="C57" s="49">
        <v>840</v>
      </c>
      <c r="D57" s="49">
        <v>5799</v>
      </c>
      <c r="E57" s="49">
        <v>93</v>
      </c>
      <c r="F57" s="1269">
        <v>8101</v>
      </c>
      <c r="G57" s="49">
        <v>1072</v>
      </c>
      <c r="H57" s="49">
        <v>6895</v>
      </c>
      <c r="I57" s="1270">
        <v>134</v>
      </c>
      <c r="J57" s="1269">
        <v>6951</v>
      </c>
      <c r="K57" s="49">
        <v>890</v>
      </c>
      <c r="L57" s="49">
        <v>5900</v>
      </c>
      <c r="M57" s="1270">
        <v>161</v>
      </c>
      <c r="N57" s="1304">
        <v>4139</v>
      </c>
      <c r="O57" s="1305">
        <v>566</v>
      </c>
      <c r="P57" s="1305">
        <v>3071</v>
      </c>
      <c r="Q57" s="1306">
        <v>502</v>
      </c>
      <c r="R57" s="1291">
        <v>5563</v>
      </c>
      <c r="S57" s="136">
        <v>814</v>
      </c>
      <c r="T57" s="136">
        <v>4532</v>
      </c>
      <c r="U57" s="1272">
        <v>217</v>
      </c>
    </row>
    <row r="58" spans="1:21" s="250" customFormat="1" ht="12" customHeight="1" x14ac:dyDescent="0.25">
      <c r="A58" s="1292" t="s">
        <v>1775</v>
      </c>
      <c r="B58" s="1269">
        <v>973</v>
      </c>
      <c r="C58" s="51">
        <v>142</v>
      </c>
      <c r="D58" s="51">
        <v>818</v>
      </c>
      <c r="E58" s="1254">
        <v>13</v>
      </c>
      <c r="F58" s="1269">
        <v>871</v>
      </c>
      <c r="G58" s="51">
        <v>118</v>
      </c>
      <c r="H58" s="51">
        <v>741</v>
      </c>
      <c r="I58" s="1254">
        <v>12</v>
      </c>
      <c r="J58" s="1269">
        <v>894</v>
      </c>
      <c r="K58" s="51">
        <v>152</v>
      </c>
      <c r="L58" s="51">
        <v>727</v>
      </c>
      <c r="M58" s="1254">
        <v>15</v>
      </c>
      <c r="N58" s="1304">
        <v>788</v>
      </c>
      <c r="O58" s="139">
        <v>140</v>
      </c>
      <c r="P58" s="139">
        <v>635</v>
      </c>
      <c r="Q58" s="1293">
        <v>13</v>
      </c>
      <c r="R58" s="1291">
        <v>930</v>
      </c>
      <c r="S58" s="138">
        <v>112</v>
      </c>
      <c r="T58" s="138">
        <v>761</v>
      </c>
      <c r="U58" s="1271">
        <v>57</v>
      </c>
    </row>
    <row r="59" spans="1:21" s="250" customFormat="1" ht="12" customHeight="1" x14ac:dyDescent="0.25">
      <c r="A59" s="1292" t="s">
        <v>1776</v>
      </c>
      <c r="B59" s="1269">
        <v>5759</v>
      </c>
      <c r="C59" s="51">
        <v>698</v>
      </c>
      <c r="D59" s="51">
        <v>4981</v>
      </c>
      <c r="E59" s="1254">
        <v>80</v>
      </c>
      <c r="F59" s="1269">
        <v>7230</v>
      </c>
      <c r="G59" s="51">
        <v>954</v>
      </c>
      <c r="H59" s="51">
        <v>6154</v>
      </c>
      <c r="I59" s="1254">
        <v>122</v>
      </c>
      <c r="J59" s="1269">
        <v>6057</v>
      </c>
      <c r="K59" s="51">
        <v>738</v>
      </c>
      <c r="L59" s="51">
        <v>5173</v>
      </c>
      <c r="M59" s="1254">
        <v>146</v>
      </c>
      <c r="N59" s="1304">
        <v>3351</v>
      </c>
      <c r="O59" s="139">
        <v>426</v>
      </c>
      <c r="P59" s="139">
        <v>2436</v>
      </c>
      <c r="Q59" s="1293">
        <v>489</v>
      </c>
      <c r="R59" s="1291">
        <v>4633</v>
      </c>
      <c r="S59" s="138">
        <v>702</v>
      </c>
      <c r="T59" s="138">
        <v>3771</v>
      </c>
      <c r="U59" s="1271">
        <v>160</v>
      </c>
    </row>
    <row r="60" spans="1:21" s="250" customFormat="1" ht="12" customHeight="1" x14ac:dyDescent="0.25">
      <c r="A60" s="1290" t="s">
        <v>19</v>
      </c>
      <c r="B60" s="1269">
        <v>113598</v>
      </c>
      <c r="C60" s="49">
        <v>30922</v>
      </c>
      <c r="D60" s="49">
        <v>80550</v>
      </c>
      <c r="E60" s="49">
        <v>2126</v>
      </c>
      <c r="F60" s="1269">
        <v>142303</v>
      </c>
      <c r="G60" s="49">
        <v>38811</v>
      </c>
      <c r="H60" s="49">
        <v>101579</v>
      </c>
      <c r="I60" s="1270">
        <v>1913</v>
      </c>
      <c r="J60" s="1269">
        <v>24571</v>
      </c>
      <c r="K60" s="49">
        <v>4735</v>
      </c>
      <c r="L60" s="49">
        <v>18771</v>
      </c>
      <c r="M60" s="1270">
        <v>1065</v>
      </c>
      <c r="N60" s="1304">
        <v>117200</v>
      </c>
      <c r="O60" s="1305">
        <v>32953</v>
      </c>
      <c r="P60" s="1305">
        <v>79553</v>
      </c>
      <c r="Q60" s="1306">
        <v>4694</v>
      </c>
      <c r="R60" s="1291">
        <v>116926</v>
      </c>
      <c r="S60" s="136">
        <v>27399</v>
      </c>
      <c r="T60" s="136">
        <v>83547</v>
      </c>
      <c r="U60" s="1272">
        <v>5980</v>
      </c>
    </row>
    <row r="61" spans="1:21" ht="12" customHeight="1" x14ac:dyDescent="0.25">
      <c r="A61" s="1292" t="s">
        <v>1777</v>
      </c>
      <c r="B61" s="1269">
        <v>90709</v>
      </c>
      <c r="C61" s="51">
        <v>25113</v>
      </c>
      <c r="D61" s="51">
        <v>63892</v>
      </c>
      <c r="E61" s="1254">
        <v>1704</v>
      </c>
      <c r="F61" s="1269">
        <v>120452</v>
      </c>
      <c r="G61" s="51">
        <v>33188</v>
      </c>
      <c r="H61" s="51">
        <v>85749</v>
      </c>
      <c r="I61" s="1254">
        <v>1515</v>
      </c>
      <c r="J61" s="1269">
        <v>20648</v>
      </c>
      <c r="K61" s="51">
        <v>4062</v>
      </c>
      <c r="L61" s="51">
        <v>15633</v>
      </c>
      <c r="M61" s="1254">
        <v>953</v>
      </c>
      <c r="N61" s="1304">
        <v>105807</v>
      </c>
      <c r="O61" s="139">
        <v>30610</v>
      </c>
      <c r="P61" s="139">
        <v>70865</v>
      </c>
      <c r="Q61" s="1293">
        <v>4332</v>
      </c>
      <c r="R61" s="1291">
        <v>101405</v>
      </c>
      <c r="S61" s="138">
        <v>24197</v>
      </c>
      <c r="T61" s="138">
        <v>71669</v>
      </c>
      <c r="U61" s="1271">
        <v>5539</v>
      </c>
    </row>
    <row r="62" spans="1:21" ht="12" customHeight="1" x14ac:dyDescent="0.25">
      <c r="A62" s="1292" t="s">
        <v>1778</v>
      </c>
      <c r="B62" s="1269">
        <v>743</v>
      </c>
      <c r="C62" s="51">
        <v>135</v>
      </c>
      <c r="D62" s="51">
        <v>608</v>
      </c>
      <c r="E62" s="1254">
        <v>0</v>
      </c>
      <c r="F62" s="1269">
        <v>388</v>
      </c>
      <c r="G62" s="51">
        <v>50</v>
      </c>
      <c r="H62" s="51">
        <v>338</v>
      </c>
      <c r="I62" s="1254">
        <v>0</v>
      </c>
      <c r="J62" s="1269" t="s">
        <v>265</v>
      </c>
      <c r="K62" s="51" t="s">
        <v>265</v>
      </c>
      <c r="L62" s="51" t="s">
        <v>265</v>
      </c>
      <c r="M62" s="1254" t="s">
        <v>265</v>
      </c>
      <c r="N62" s="1269" t="s">
        <v>265</v>
      </c>
      <c r="O62" s="51" t="s">
        <v>265</v>
      </c>
      <c r="P62" s="51" t="s">
        <v>265</v>
      </c>
      <c r="Q62" s="1254" t="s">
        <v>265</v>
      </c>
      <c r="R62" s="1269" t="s">
        <v>265</v>
      </c>
      <c r="S62" s="51" t="s">
        <v>265</v>
      </c>
      <c r="T62" s="51" t="s">
        <v>265</v>
      </c>
      <c r="U62" s="1254" t="s">
        <v>265</v>
      </c>
    </row>
    <row r="63" spans="1:21" ht="12" customHeight="1" x14ac:dyDescent="0.25">
      <c r="A63" s="1292" t="s">
        <v>1779</v>
      </c>
      <c r="B63" s="1269">
        <v>1807</v>
      </c>
      <c r="C63" s="51">
        <v>266</v>
      </c>
      <c r="D63" s="51">
        <v>1541</v>
      </c>
      <c r="E63" s="1254">
        <v>0</v>
      </c>
      <c r="F63" s="1269">
        <v>1062</v>
      </c>
      <c r="G63" s="51">
        <v>180</v>
      </c>
      <c r="H63" s="51">
        <v>882</v>
      </c>
      <c r="I63" s="1293">
        <v>0</v>
      </c>
      <c r="J63" s="1269">
        <v>244</v>
      </c>
      <c r="K63" s="51">
        <v>40</v>
      </c>
      <c r="L63" s="51">
        <v>204</v>
      </c>
      <c r="M63" s="1293">
        <v>0</v>
      </c>
      <c r="N63" s="1304">
        <v>234</v>
      </c>
      <c r="O63" s="139">
        <v>37</v>
      </c>
      <c r="P63" s="139">
        <v>197</v>
      </c>
      <c r="Q63" s="1293">
        <v>0</v>
      </c>
      <c r="R63" s="1291">
        <v>416</v>
      </c>
      <c r="S63" s="138">
        <v>73</v>
      </c>
      <c r="T63" s="138">
        <v>343</v>
      </c>
      <c r="U63" s="1271">
        <v>0</v>
      </c>
    </row>
    <row r="64" spans="1:21" ht="12" customHeight="1" x14ac:dyDescent="0.25">
      <c r="A64" s="1292" t="s">
        <v>1852</v>
      </c>
      <c r="B64" s="1269">
        <v>18880</v>
      </c>
      <c r="C64" s="51">
        <v>5306</v>
      </c>
      <c r="D64" s="51">
        <v>13152</v>
      </c>
      <c r="E64" s="1254">
        <v>422</v>
      </c>
      <c r="F64" s="1269">
        <v>20136</v>
      </c>
      <c r="G64" s="51">
        <v>5387</v>
      </c>
      <c r="H64" s="51">
        <v>14351</v>
      </c>
      <c r="I64" s="1254">
        <v>398</v>
      </c>
      <c r="J64" s="1269">
        <v>2772</v>
      </c>
      <c r="K64" s="51">
        <v>633</v>
      </c>
      <c r="L64" s="51">
        <v>2027</v>
      </c>
      <c r="M64" s="1254">
        <v>112</v>
      </c>
      <c r="N64" s="1304">
        <v>10711</v>
      </c>
      <c r="O64" s="139">
        <v>2306</v>
      </c>
      <c r="P64" s="139">
        <v>8043</v>
      </c>
      <c r="Q64" s="1293">
        <v>362</v>
      </c>
      <c r="R64" s="1291">
        <v>14146</v>
      </c>
      <c r="S64" s="138">
        <v>3079</v>
      </c>
      <c r="T64" s="138">
        <v>10626</v>
      </c>
      <c r="U64" s="1271">
        <v>441</v>
      </c>
    </row>
    <row r="65" spans="1:21" ht="12" customHeight="1" x14ac:dyDescent="0.25">
      <c r="A65" s="1292" t="s">
        <v>1781</v>
      </c>
      <c r="B65" s="1269">
        <v>1459</v>
      </c>
      <c r="C65" s="51">
        <v>102</v>
      </c>
      <c r="D65" s="51">
        <v>1357</v>
      </c>
      <c r="E65" s="1254">
        <v>0</v>
      </c>
      <c r="F65" s="1269">
        <v>265</v>
      </c>
      <c r="G65" s="51">
        <v>6</v>
      </c>
      <c r="H65" s="51">
        <v>259</v>
      </c>
      <c r="I65" s="1254">
        <v>0</v>
      </c>
      <c r="J65" s="1269">
        <v>907</v>
      </c>
      <c r="K65" s="51">
        <v>0</v>
      </c>
      <c r="L65" s="51">
        <v>907</v>
      </c>
      <c r="M65" s="1254">
        <v>0</v>
      </c>
      <c r="N65" s="1304">
        <v>448</v>
      </c>
      <c r="O65" s="139">
        <v>0</v>
      </c>
      <c r="P65" s="139">
        <v>448</v>
      </c>
      <c r="Q65" s="1293">
        <v>0</v>
      </c>
      <c r="R65" s="1291">
        <v>959</v>
      </c>
      <c r="S65" s="138">
        <v>50</v>
      </c>
      <c r="T65" s="138">
        <v>909</v>
      </c>
      <c r="U65" s="1271">
        <v>0</v>
      </c>
    </row>
    <row r="66" spans="1:21" s="250" customFormat="1" ht="12" customHeight="1" x14ac:dyDescent="0.25">
      <c r="A66" s="1290" t="s">
        <v>20</v>
      </c>
      <c r="B66" s="1269">
        <v>491218</v>
      </c>
      <c r="C66" s="49">
        <v>102379</v>
      </c>
      <c r="D66" s="49">
        <v>376657</v>
      </c>
      <c r="E66" s="49">
        <v>12182</v>
      </c>
      <c r="F66" s="1269">
        <v>535992</v>
      </c>
      <c r="G66" s="49">
        <v>106088</v>
      </c>
      <c r="H66" s="49">
        <v>412366</v>
      </c>
      <c r="I66" s="1270">
        <v>17538</v>
      </c>
      <c r="J66" s="1269">
        <v>254557</v>
      </c>
      <c r="K66" s="49">
        <v>49583</v>
      </c>
      <c r="L66" s="49">
        <v>195458</v>
      </c>
      <c r="M66" s="1270">
        <v>9516</v>
      </c>
      <c r="N66" s="1304">
        <v>508329</v>
      </c>
      <c r="O66" s="1305">
        <v>145851</v>
      </c>
      <c r="P66" s="1305">
        <v>328611</v>
      </c>
      <c r="Q66" s="1306">
        <v>33867</v>
      </c>
      <c r="R66" s="1291">
        <v>477317</v>
      </c>
      <c r="S66" s="136">
        <v>110426</v>
      </c>
      <c r="T66" s="136">
        <v>343137</v>
      </c>
      <c r="U66" s="1272">
        <v>23754</v>
      </c>
    </row>
    <row r="67" spans="1:21" s="250" customFormat="1" ht="12" customHeight="1" x14ac:dyDescent="0.25">
      <c r="A67" s="1292" t="s">
        <v>1782</v>
      </c>
      <c r="B67" s="1269">
        <v>63577</v>
      </c>
      <c r="C67" s="51">
        <v>7603</v>
      </c>
      <c r="D67" s="51">
        <v>54834</v>
      </c>
      <c r="E67" s="1254">
        <v>1140</v>
      </c>
      <c r="F67" s="1269">
        <v>63705</v>
      </c>
      <c r="G67" s="51">
        <v>8137</v>
      </c>
      <c r="H67" s="51">
        <v>54937</v>
      </c>
      <c r="I67" s="1254">
        <v>631</v>
      </c>
      <c r="J67" s="1269">
        <v>22499</v>
      </c>
      <c r="K67" s="51">
        <v>2904</v>
      </c>
      <c r="L67" s="51">
        <v>18871</v>
      </c>
      <c r="M67" s="1254">
        <v>724</v>
      </c>
      <c r="N67" s="1304">
        <v>30966</v>
      </c>
      <c r="O67" s="139">
        <v>2678</v>
      </c>
      <c r="P67" s="139">
        <v>27609</v>
      </c>
      <c r="Q67" s="1293">
        <v>679</v>
      </c>
      <c r="R67" s="1291">
        <v>46909</v>
      </c>
      <c r="S67" s="138">
        <v>5586</v>
      </c>
      <c r="T67" s="138">
        <v>40428</v>
      </c>
      <c r="U67" s="1271">
        <v>895</v>
      </c>
    </row>
    <row r="68" spans="1:21" s="250" customFormat="1" ht="12" customHeight="1" x14ac:dyDescent="0.25">
      <c r="A68" s="1292" t="s">
        <v>1783</v>
      </c>
      <c r="B68" s="1269">
        <v>6734</v>
      </c>
      <c r="C68" s="51">
        <v>1738</v>
      </c>
      <c r="D68" s="51">
        <v>4619</v>
      </c>
      <c r="E68" s="1254">
        <v>377</v>
      </c>
      <c r="F68" s="1269">
        <v>4891</v>
      </c>
      <c r="G68" s="51">
        <v>1114</v>
      </c>
      <c r="H68" s="51">
        <v>3434</v>
      </c>
      <c r="I68" s="1254">
        <v>343</v>
      </c>
      <c r="J68" s="1269">
        <v>2875</v>
      </c>
      <c r="K68" s="51">
        <v>701</v>
      </c>
      <c r="L68" s="51">
        <v>2004</v>
      </c>
      <c r="M68" s="1254">
        <v>170</v>
      </c>
      <c r="N68" s="1304">
        <v>770</v>
      </c>
      <c r="O68" s="139">
        <v>119</v>
      </c>
      <c r="P68" s="139">
        <v>636</v>
      </c>
      <c r="Q68" s="1293">
        <v>15</v>
      </c>
      <c r="R68" s="1291">
        <v>1640</v>
      </c>
      <c r="S68" s="138">
        <v>325</v>
      </c>
      <c r="T68" s="138">
        <v>1226</v>
      </c>
      <c r="U68" s="1271">
        <v>89</v>
      </c>
    </row>
    <row r="69" spans="1:21" ht="12" customHeight="1" x14ac:dyDescent="0.25">
      <c r="A69" s="1292" t="s">
        <v>1784</v>
      </c>
      <c r="B69" s="1269">
        <v>125546</v>
      </c>
      <c r="C69" s="51">
        <v>29373</v>
      </c>
      <c r="D69" s="51">
        <v>90749</v>
      </c>
      <c r="E69" s="1254">
        <v>5424</v>
      </c>
      <c r="F69" s="1269">
        <v>142370</v>
      </c>
      <c r="G69" s="51">
        <v>31441</v>
      </c>
      <c r="H69" s="51">
        <v>104192</v>
      </c>
      <c r="I69" s="1254">
        <v>6737</v>
      </c>
      <c r="J69" s="1269">
        <v>83210</v>
      </c>
      <c r="K69" s="51">
        <v>18621</v>
      </c>
      <c r="L69" s="51">
        <v>59738</v>
      </c>
      <c r="M69" s="1254">
        <v>4851</v>
      </c>
      <c r="N69" s="1304">
        <v>106116</v>
      </c>
      <c r="O69" s="139">
        <v>24965</v>
      </c>
      <c r="P69" s="139">
        <v>78933</v>
      </c>
      <c r="Q69" s="1293">
        <v>2218</v>
      </c>
      <c r="R69" s="1291">
        <v>98461</v>
      </c>
      <c r="S69" s="138">
        <v>18889</v>
      </c>
      <c r="T69" s="138">
        <v>75397</v>
      </c>
      <c r="U69" s="1271">
        <v>4175</v>
      </c>
    </row>
    <row r="70" spans="1:21" ht="12" customHeight="1" x14ac:dyDescent="0.25">
      <c r="A70" s="1292" t="s">
        <v>1785</v>
      </c>
      <c r="B70" s="1269">
        <v>55520</v>
      </c>
      <c r="C70" s="51">
        <v>7952</v>
      </c>
      <c r="D70" s="51">
        <v>46795</v>
      </c>
      <c r="E70" s="1254">
        <v>773</v>
      </c>
      <c r="F70" s="1269">
        <v>51713</v>
      </c>
      <c r="G70" s="51">
        <v>7112</v>
      </c>
      <c r="H70" s="51">
        <v>44108</v>
      </c>
      <c r="I70" s="1254">
        <v>493</v>
      </c>
      <c r="J70" s="1269">
        <v>35568</v>
      </c>
      <c r="K70" s="51">
        <v>4736</v>
      </c>
      <c r="L70" s="51">
        <v>30794</v>
      </c>
      <c r="M70" s="1254">
        <v>38</v>
      </c>
      <c r="N70" s="1304">
        <v>31113</v>
      </c>
      <c r="O70" s="139">
        <v>5313</v>
      </c>
      <c r="P70" s="139">
        <v>25106</v>
      </c>
      <c r="Q70" s="1293">
        <v>694</v>
      </c>
      <c r="R70" s="1291">
        <v>35511</v>
      </c>
      <c r="S70" s="138">
        <v>6097</v>
      </c>
      <c r="T70" s="138">
        <v>28356</v>
      </c>
      <c r="U70" s="1271">
        <v>1058</v>
      </c>
    </row>
    <row r="71" spans="1:21" ht="12" customHeight="1" x14ac:dyDescent="0.25">
      <c r="A71" s="1292" t="s">
        <v>1786</v>
      </c>
      <c r="B71" s="1269">
        <v>24893</v>
      </c>
      <c r="C71" s="51">
        <v>3557</v>
      </c>
      <c r="D71" s="51">
        <v>19475</v>
      </c>
      <c r="E71" s="1254">
        <v>1861</v>
      </c>
      <c r="F71" s="1269">
        <v>37513</v>
      </c>
      <c r="G71" s="51">
        <v>7130</v>
      </c>
      <c r="H71" s="51">
        <v>27905</v>
      </c>
      <c r="I71" s="1254">
        <v>2478</v>
      </c>
      <c r="J71" s="1269">
        <v>21045</v>
      </c>
      <c r="K71" s="51">
        <v>4554</v>
      </c>
      <c r="L71" s="51">
        <v>15149</v>
      </c>
      <c r="M71" s="1254">
        <v>1342</v>
      </c>
      <c r="N71" s="1304">
        <v>32670</v>
      </c>
      <c r="O71" s="139">
        <v>6643</v>
      </c>
      <c r="P71" s="139">
        <v>25007</v>
      </c>
      <c r="Q71" s="1293">
        <v>1020</v>
      </c>
      <c r="R71" s="1291">
        <v>20362</v>
      </c>
      <c r="S71" s="138">
        <v>4524</v>
      </c>
      <c r="T71" s="138">
        <v>14649</v>
      </c>
      <c r="U71" s="1271">
        <v>1189</v>
      </c>
    </row>
    <row r="72" spans="1:21" ht="12" customHeight="1" x14ac:dyDescent="0.25">
      <c r="A72" s="1292" t="s">
        <v>1787</v>
      </c>
      <c r="B72" s="1269">
        <v>11330</v>
      </c>
      <c r="C72" s="51">
        <v>2067</v>
      </c>
      <c r="D72" s="51">
        <v>8599</v>
      </c>
      <c r="E72" s="1254">
        <v>664</v>
      </c>
      <c r="F72" s="1269">
        <v>14085</v>
      </c>
      <c r="G72" s="51">
        <v>2325</v>
      </c>
      <c r="H72" s="51">
        <v>10513</v>
      </c>
      <c r="I72" s="1254">
        <v>1247</v>
      </c>
      <c r="J72" s="1269">
        <v>9290</v>
      </c>
      <c r="K72" s="51">
        <v>2048</v>
      </c>
      <c r="L72" s="51">
        <v>6558</v>
      </c>
      <c r="M72" s="1254">
        <v>684</v>
      </c>
      <c r="N72" s="1304">
        <v>18028</v>
      </c>
      <c r="O72" s="139">
        <v>2863</v>
      </c>
      <c r="P72" s="139">
        <v>14511</v>
      </c>
      <c r="Q72" s="1293">
        <v>654</v>
      </c>
      <c r="R72" s="1291">
        <v>9006</v>
      </c>
      <c r="S72" s="138">
        <v>1681</v>
      </c>
      <c r="T72" s="138">
        <v>6766</v>
      </c>
      <c r="U72" s="1271">
        <v>559</v>
      </c>
    </row>
    <row r="73" spans="1:21" ht="12" customHeight="1" x14ac:dyDescent="0.25">
      <c r="A73" s="1292" t="s">
        <v>1863</v>
      </c>
      <c r="B73" s="1269">
        <v>54452</v>
      </c>
      <c r="C73" s="51">
        <v>11262</v>
      </c>
      <c r="D73" s="51">
        <v>41380</v>
      </c>
      <c r="E73" s="1254">
        <v>1810</v>
      </c>
      <c r="F73" s="1269">
        <v>58043</v>
      </c>
      <c r="G73" s="51">
        <v>12205</v>
      </c>
      <c r="H73" s="51">
        <v>43880</v>
      </c>
      <c r="I73" s="1254">
        <v>1958</v>
      </c>
      <c r="J73" s="1269">
        <v>39523</v>
      </c>
      <c r="K73" s="51">
        <v>7284</v>
      </c>
      <c r="L73" s="51">
        <v>30794</v>
      </c>
      <c r="M73" s="1254">
        <v>1445</v>
      </c>
      <c r="N73" s="1304">
        <v>97413</v>
      </c>
      <c r="O73" s="139">
        <v>29388</v>
      </c>
      <c r="P73" s="139">
        <v>57743</v>
      </c>
      <c r="Q73" s="1293">
        <v>10282</v>
      </c>
      <c r="R73" s="1291">
        <v>79393</v>
      </c>
      <c r="S73" s="138">
        <v>18648</v>
      </c>
      <c r="T73" s="138">
        <v>52527</v>
      </c>
      <c r="U73" s="1271">
        <v>8218</v>
      </c>
    </row>
    <row r="74" spans="1:21" ht="12" customHeight="1" x14ac:dyDescent="0.25">
      <c r="A74" s="1292" t="s">
        <v>1789</v>
      </c>
      <c r="B74" s="1269" t="s">
        <v>265</v>
      </c>
      <c r="C74" s="51" t="s">
        <v>265</v>
      </c>
      <c r="D74" s="51" t="s">
        <v>265</v>
      </c>
      <c r="E74" s="1254" t="s">
        <v>265</v>
      </c>
      <c r="F74" s="1269">
        <v>21</v>
      </c>
      <c r="G74" s="51">
        <v>6</v>
      </c>
      <c r="H74" s="51">
        <v>15</v>
      </c>
      <c r="I74" s="1254">
        <v>0</v>
      </c>
      <c r="J74" s="1269">
        <v>100</v>
      </c>
      <c r="K74" s="51">
        <v>24</v>
      </c>
      <c r="L74" s="51">
        <v>53</v>
      </c>
      <c r="M74" s="1254">
        <v>23</v>
      </c>
      <c r="N74" s="1269" t="s">
        <v>265</v>
      </c>
      <c r="O74" s="51" t="s">
        <v>265</v>
      </c>
      <c r="P74" s="51" t="s">
        <v>265</v>
      </c>
      <c r="Q74" s="1254" t="s">
        <v>265</v>
      </c>
      <c r="R74" s="1269" t="s">
        <v>265</v>
      </c>
      <c r="S74" s="51" t="s">
        <v>265</v>
      </c>
      <c r="T74" s="51" t="s">
        <v>265</v>
      </c>
      <c r="U74" s="1254" t="s">
        <v>265</v>
      </c>
    </row>
    <row r="75" spans="1:21" ht="12" customHeight="1" x14ac:dyDescent="0.25">
      <c r="A75" s="1292" t="s">
        <v>1790</v>
      </c>
      <c r="B75" s="1269">
        <v>479</v>
      </c>
      <c r="C75" s="51">
        <v>69</v>
      </c>
      <c r="D75" s="51">
        <v>404</v>
      </c>
      <c r="E75" s="1254">
        <v>6</v>
      </c>
      <c r="F75" s="1269">
        <v>678</v>
      </c>
      <c r="G75" s="51">
        <v>114</v>
      </c>
      <c r="H75" s="51">
        <v>540</v>
      </c>
      <c r="I75" s="1254">
        <v>24</v>
      </c>
      <c r="J75" s="1269">
        <v>426</v>
      </c>
      <c r="K75" s="51">
        <v>54</v>
      </c>
      <c r="L75" s="51">
        <v>358</v>
      </c>
      <c r="M75" s="1254">
        <v>14</v>
      </c>
      <c r="N75" s="1304">
        <v>677</v>
      </c>
      <c r="O75" s="139">
        <v>104</v>
      </c>
      <c r="P75" s="139">
        <v>567</v>
      </c>
      <c r="Q75" s="1293">
        <v>6</v>
      </c>
      <c r="R75" s="1291">
        <v>2828</v>
      </c>
      <c r="S75" s="138">
        <v>488</v>
      </c>
      <c r="T75" s="138">
        <v>2247</v>
      </c>
      <c r="U75" s="1271">
        <v>93</v>
      </c>
    </row>
    <row r="76" spans="1:21" ht="12" customHeight="1" x14ac:dyDescent="0.25">
      <c r="A76" s="1292" t="s">
        <v>1791</v>
      </c>
      <c r="B76" s="1269">
        <v>147288</v>
      </c>
      <c r="C76" s="51">
        <v>38650</v>
      </c>
      <c r="D76" s="51">
        <v>108623</v>
      </c>
      <c r="E76" s="1254">
        <v>15</v>
      </c>
      <c r="F76" s="1269">
        <v>160949</v>
      </c>
      <c r="G76" s="51">
        <v>36186</v>
      </c>
      <c r="H76" s="51">
        <v>121484</v>
      </c>
      <c r="I76" s="1254">
        <v>3279</v>
      </c>
      <c r="J76" s="1269">
        <v>37931</v>
      </c>
      <c r="K76" s="51">
        <v>8474</v>
      </c>
      <c r="L76" s="51">
        <v>29266</v>
      </c>
      <c r="M76" s="1254">
        <v>191</v>
      </c>
      <c r="N76" s="1304">
        <v>182612</v>
      </c>
      <c r="O76" s="139">
        <v>73295</v>
      </c>
      <c r="P76" s="139">
        <v>91040</v>
      </c>
      <c r="Q76" s="1293">
        <v>18277</v>
      </c>
      <c r="R76" s="1291">
        <v>176066</v>
      </c>
      <c r="S76" s="138">
        <v>54061</v>
      </c>
      <c r="T76" s="138">
        <v>114542</v>
      </c>
      <c r="U76" s="1271">
        <v>7463</v>
      </c>
    </row>
    <row r="77" spans="1:21" ht="12" customHeight="1" x14ac:dyDescent="0.25">
      <c r="A77" s="1292" t="s">
        <v>1792</v>
      </c>
      <c r="B77" s="1269" t="s">
        <v>265</v>
      </c>
      <c r="C77" s="51" t="s">
        <v>265</v>
      </c>
      <c r="D77" s="51" t="s">
        <v>265</v>
      </c>
      <c r="E77" s="1254" t="s">
        <v>265</v>
      </c>
      <c r="F77" s="1269" t="s">
        <v>265</v>
      </c>
      <c r="G77" s="51" t="s">
        <v>265</v>
      </c>
      <c r="H77" s="51" t="s">
        <v>265</v>
      </c>
      <c r="I77" s="1254" t="s">
        <v>265</v>
      </c>
      <c r="J77" s="1269" t="s">
        <v>265</v>
      </c>
      <c r="K77" s="51" t="s">
        <v>265</v>
      </c>
      <c r="L77" s="51" t="s">
        <v>265</v>
      </c>
      <c r="M77" s="1254" t="s">
        <v>265</v>
      </c>
      <c r="N77" s="1269" t="s">
        <v>265</v>
      </c>
      <c r="O77" s="51" t="s">
        <v>265</v>
      </c>
      <c r="P77" s="51" t="s">
        <v>265</v>
      </c>
      <c r="Q77" s="1254" t="s">
        <v>265</v>
      </c>
      <c r="R77" s="1269" t="s">
        <v>265</v>
      </c>
      <c r="S77" s="51" t="s">
        <v>265</v>
      </c>
      <c r="T77" s="51" t="s">
        <v>265</v>
      </c>
      <c r="U77" s="1254" t="s">
        <v>265</v>
      </c>
    </row>
    <row r="78" spans="1:21" ht="12" customHeight="1" x14ac:dyDescent="0.25">
      <c r="A78" s="1292" t="s">
        <v>1793</v>
      </c>
      <c r="B78" s="1269" t="s">
        <v>265</v>
      </c>
      <c r="C78" s="51" t="s">
        <v>265</v>
      </c>
      <c r="D78" s="51" t="s">
        <v>265</v>
      </c>
      <c r="E78" s="1254" t="s">
        <v>265</v>
      </c>
      <c r="F78" s="1269" t="s">
        <v>265</v>
      </c>
      <c r="G78" s="51" t="s">
        <v>265</v>
      </c>
      <c r="H78" s="51" t="s">
        <v>265</v>
      </c>
      <c r="I78" s="1254" t="s">
        <v>265</v>
      </c>
      <c r="J78" s="1269" t="s">
        <v>265</v>
      </c>
      <c r="K78" s="51" t="s">
        <v>265</v>
      </c>
      <c r="L78" s="51" t="s">
        <v>265</v>
      </c>
      <c r="M78" s="1254" t="s">
        <v>265</v>
      </c>
      <c r="N78" s="1269" t="s">
        <v>265</v>
      </c>
      <c r="O78" s="51" t="s">
        <v>265</v>
      </c>
      <c r="P78" s="51" t="s">
        <v>265</v>
      </c>
      <c r="Q78" s="1254" t="s">
        <v>265</v>
      </c>
      <c r="R78" s="1269" t="s">
        <v>265</v>
      </c>
      <c r="S78" s="51" t="s">
        <v>265</v>
      </c>
      <c r="T78" s="51" t="s">
        <v>265</v>
      </c>
      <c r="U78" s="1254" t="s">
        <v>265</v>
      </c>
    </row>
    <row r="79" spans="1:21" ht="12" customHeight="1" x14ac:dyDescent="0.25">
      <c r="A79" s="1292" t="s">
        <v>1794</v>
      </c>
      <c r="B79" s="1269">
        <v>1399</v>
      </c>
      <c r="C79" s="51">
        <v>108</v>
      </c>
      <c r="D79" s="51">
        <v>1179</v>
      </c>
      <c r="E79" s="1254">
        <v>112</v>
      </c>
      <c r="F79" s="1269">
        <v>2024</v>
      </c>
      <c r="G79" s="51">
        <v>318</v>
      </c>
      <c r="H79" s="51">
        <v>1358</v>
      </c>
      <c r="I79" s="1254">
        <v>348</v>
      </c>
      <c r="J79" s="1269">
        <v>2090</v>
      </c>
      <c r="K79" s="51">
        <v>183</v>
      </c>
      <c r="L79" s="51">
        <v>1873</v>
      </c>
      <c r="M79" s="1254">
        <v>34</v>
      </c>
      <c r="N79" s="1304">
        <v>7964</v>
      </c>
      <c r="O79" s="139">
        <v>483</v>
      </c>
      <c r="P79" s="139">
        <v>7459</v>
      </c>
      <c r="Q79" s="1293">
        <v>22</v>
      </c>
      <c r="R79" s="1291">
        <v>7141</v>
      </c>
      <c r="S79" s="138">
        <v>127</v>
      </c>
      <c r="T79" s="138">
        <v>6999</v>
      </c>
      <c r="U79" s="1271">
        <v>15</v>
      </c>
    </row>
    <row r="80" spans="1:21" s="250" customFormat="1" ht="12" customHeight="1" x14ac:dyDescent="0.25">
      <c r="A80" s="1290" t="s">
        <v>21</v>
      </c>
      <c r="B80" s="1269">
        <v>9892</v>
      </c>
      <c r="C80" s="49">
        <v>2251</v>
      </c>
      <c r="D80" s="49">
        <v>7192</v>
      </c>
      <c r="E80" s="49">
        <v>449</v>
      </c>
      <c r="F80" s="1269">
        <v>14231</v>
      </c>
      <c r="G80" s="49">
        <v>3446</v>
      </c>
      <c r="H80" s="49">
        <v>9995</v>
      </c>
      <c r="I80" s="1270">
        <v>790</v>
      </c>
      <c r="J80" s="1269">
        <v>12399</v>
      </c>
      <c r="K80" s="49">
        <v>2112</v>
      </c>
      <c r="L80" s="49">
        <v>9470</v>
      </c>
      <c r="M80" s="1270">
        <v>817</v>
      </c>
      <c r="N80" s="1304">
        <v>14216</v>
      </c>
      <c r="O80" s="1305">
        <v>1711</v>
      </c>
      <c r="P80" s="1305">
        <v>11977</v>
      </c>
      <c r="Q80" s="1306">
        <v>528</v>
      </c>
      <c r="R80" s="1291">
        <v>16604</v>
      </c>
      <c r="S80" s="136">
        <v>2516</v>
      </c>
      <c r="T80" s="136">
        <v>13489</v>
      </c>
      <c r="U80" s="1272">
        <v>599</v>
      </c>
    </row>
    <row r="81" spans="1:21" s="250" customFormat="1" ht="12" customHeight="1" x14ac:dyDescent="0.25">
      <c r="A81" s="1292" t="s">
        <v>1795</v>
      </c>
      <c r="B81" s="1269">
        <v>4858</v>
      </c>
      <c r="C81" s="51">
        <v>1243</v>
      </c>
      <c r="D81" s="51">
        <v>3404</v>
      </c>
      <c r="E81" s="1254">
        <v>211</v>
      </c>
      <c r="F81" s="1269">
        <v>6848</v>
      </c>
      <c r="G81" s="51">
        <v>1426</v>
      </c>
      <c r="H81" s="51">
        <v>5089</v>
      </c>
      <c r="I81" s="1254">
        <v>333</v>
      </c>
      <c r="J81" s="1269">
        <v>5045</v>
      </c>
      <c r="K81" s="51">
        <v>977</v>
      </c>
      <c r="L81" s="51">
        <v>3766</v>
      </c>
      <c r="M81" s="1254">
        <v>302</v>
      </c>
      <c r="N81" s="1304">
        <v>4603</v>
      </c>
      <c r="O81" s="139">
        <v>907</v>
      </c>
      <c r="P81" s="139">
        <v>3419</v>
      </c>
      <c r="Q81" s="1293">
        <v>277</v>
      </c>
      <c r="R81" s="1291">
        <v>4929</v>
      </c>
      <c r="S81" s="138">
        <v>882</v>
      </c>
      <c r="T81" s="138">
        <v>3656</v>
      </c>
      <c r="U81" s="1271">
        <v>391</v>
      </c>
    </row>
    <row r="82" spans="1:21" s="250" customFormat="1" ht="12" customHeight="1" x14ac:dyDescent="0.25">
      <c r="A82" s="1292" t="s">
        <v>1864</v>
      </c>
      <c r="B82" s="1269">
        <v>4441</v>
      </c>
      <c r="C82" s="51">
        <v>830</v>
      </c>
      <c r="D82" s="51">
        <v>3401</v>
      </c>
      <c r="E82" s="1254">
        <v>210</v>
      </c>
      <c r="F82" s="1269">
        <v>4896</v>
      </c>
      <c r="G82" s="51">
        <v>1308</v>
      </c>
      <c r="H82" s="51">
        <v>3219</v>
      </c>
      <c r="I82" s="1254">
        <v>369</v>
      </c>
      <c r="J82" s="1269">
        <v>3578</v>
      </c>
      <c r="K82" s="51">
        <v>560</v>
      </c>
      <c r="L82" s="51">
        <v>2884</v>
      </c>
      <c r="M82" s="1254">
        <v>134</v>
      </c>
      <c r="N82" s="1304">
        <v>3758</v>
      </c>
      <c r="O82" s="139">
        <v>317</v>
      </c>
      <c r="P82" s="139">
        <v>3340</v>
      </c>
      <c r="Q82" s="1293">
        <v>101</v>
      </c>
      <c r="R82" s="1291">
        <v>5473</v>
      </c>
      <c r="S82" s="138">
        <v>814</v>
      </c>
      <c r="T82" s="138">
        <v>4558</v>
      </c>
      <c r="U82" s="1271">
        <v>101</v>
      </c>
    </row>
    <row r="83" spans="1:21" ht="12" customHeight="1" x14ac:dyDescent="0.25">
      <c r="A83" s="1292" t="s">
        <v>1797</v>
      </c>
      <c r="B83" s="1269">
        <v>593</v>
      </c>
      <c r="C83" s="51">
        <v>178</v>
      </c>
      <c r="D83" s="51">
        <v>387</v>
      </c>
      <c r="E83" s="1254">
        <v>28</v>
      </c>
      <c r="F83" s="1269">
        <v>2487</v>
      </c>
      <c r="G83" s="51">
        <v>712</v>
      </c>
      <c r="H83" s="51">
        <v>1687</v>
      </c>
      <c r="I83" s="1254">
        <v>88</v>
      </c>
      <c r="J83" s="1269">
        <v>3776</v>
      </c>
      <c r="K83" s="51">
        <v>575</v>
      </c>
      <c r="L83" s="51">
        <v>2820</v>
      </c>
      <c r="M83" s="1254">
        <v>381</v>
      </c>
      <c r="N83" s="1304">
        <v>5855</v>
      </c>
      <c r="O83" s="139">
        <v>487</v>
      </c>
      <c r="P83" s="139">
        <v>5218</v>
      </c>
      <c r="Q83" s="1293">
        <v>150</v>
      </c>
      <c r="R83" s="1291">
        <v>6202</v>
      </c>
      <c r="S83" s="138">
        <v>820</v>
      </c>
      <c r="T83" s="138">
        <v>5275</v>
      </c>
      <c r="U83" s="1271">
        <v>107</v>
      </c>
    </row>
    <row r="84" spans="1:21" s="250" customFormat="1" ht="12" customHeight="1" x14ac:dyDescent="0.25">
      <c r="A84" s="1290" t="s">
        <v>22</v>
      </c>
      <c r="B84" s="1269">
        <v>770725</v>
      </c>
      <c r="C84" s="49">
        <v>147025</v>
      </c>
      <c r="D84" s="49">
        <v>500649</v>
      </c>
      <c r="E84" s="49">
        <v>123051</v>
      </c>
      <c r="F84" s="1269">
        <v>870726</v>
      </c>
      <c r="G84" s="49">
        <v>138689</v>
      </c>
      <c r="H84" s="49">
        <v>578539</v>
      </c>
      <c r="I84" s="1270">
        <v>153498</v>
      </c>
      <c r="J84" s="1269">
        <v>437457</v>
      </c>
      <c r="K84" s="49">
        <v>63478</v>
      </c>
      <c r="L84" s="49">
        <v>304476</v>
      </c>
      <c r="M84" s="1270">
        <v>69503</v>
      </c>
      <c r="N84" s="1304">
        <v>493886</v>
      </c>
      <c r="O84" s="1305">
        <v>139829</v>
      </c>
      <c r="P84" s="1305">
        <v>307001</v>
      </c>
      <c r="Q84" s="1306">
        <v>47056</v>
      </c>
      <c r="R84" s="1291">
        <v>818157</v>
      </c>
      <c r="S84" s="136">
        <v>234856</v>
      </c>
      <c r="T84" s="136">
        <v>479542</v>
      </c>
      <c r="U84" s="1272">
        <v>103759</v>
      </c>
    </row>
    <row r="85" spans="1:21" s="250" customFormat="1" ht="12" customHeight="1" x14ac:dyDescent="0.25">
      <c r="A85" s="1292" t="s">
        <v>1798</v>
      </c>
      <c r="B85" s="1269">
        <v>788</v>
      </c>
      <c r="C85" s="51">
        <v>40</v>
      </c>
      <c r="D85" s="51">
        <v>663</v>
      </c>
      <c r="E85" s="1254">
        <v>85</v>
      </c>
      <c r="F85" s="1269">
        <v>912</v>
      </c>
      <c r="G85" s="51">
        <v>116</v>
      </c>
      <c r="H85" s="51">
        <v>750</v>
      </c>
      <c r="I85" s="1254">
        <v>46</v>
      </c>
      <c r="J85" s="1269">
        <v>382</v>
      </c>
      <c r="K85" s="51">
        <v>44</v>
      </c>
      <c r="L85" s="51">
        <v>312</v>
      </c>
      <c r="M85" s="1254">
        <v>26</v>
      </c>
      <c r="N85" s="1304">
        <v>329</v>
      </c>
      <c r="O85" s="139">
        <v>24</v>
      </c>
      <c r="P85" s="139">
        <v>287</v>
      </c>
      <c r="Q85" s="1293">
        <v>18</v>
      </c>
      <c r="R85" s="1291">
        <v>1582</v>
      </c>
      <c r="S85" s="138">
        <v>139</v>
      </c>
      <c r="T85" s="138">
        <v>1376</v>
      </c>
      <c r="U85" s="1271">
        <v>67</v>
      </c>
    </row>
    <row r="86" spans="1:21" s="250" customFormat="1" ht="12" customHeight="1" x14ac:dyDescent="0.25">
      <c r="A86" s="1292" t="s">
        <v>1799</v>
      </c>
      <c r="B86" s="1269">
        <v>6130</v>
      </c>
      <c r="C86" s="51">
        <v>2315</v>
      </c>
      <c r="D86" s="51">
        <v>3684</v>
      </c>
      <c r="E86" s="1254">
        <v>131</v>
      </c>
      <c r="F86" s="1269">
        <v>7417</v>
      </c>
      <c r="G86" s="51">
        <v>2107</v>
      </c>
      <c r="H86" s="51">
        <v>4944</v>
      </c>
      <c r="I86" s="1254">
        <v>366</v>
      </c>
      <c r="J86" s="1269">
        <v>3497</v>
      </c>
      <c r="K86" s="51">
        <v>588</v>
      </c>
      <c r="L86" s="51">
        <v>2655</v>
      </c>
      <c r="M86" s="1254">
        <v>254</v>
      </c>
      <c r="N86" s="1304">
        <v>2971</v>
      </c>
      <c r="O86" s="139">
        <v>1086</v>
      </c>
      <c r="P86" s="139">
        <v>1763</v>
      </c>
      <c r="Q86" s="1293">
        <v>122</v>
      </c>
      <c r="R86" s="1291">
        <v>6704</v>
      </c>
      <c r="S86" s="138">
        <v>2185</v>
      </c>
      <c r="T86" s="138">
        <v>4141</v>
      </c>
      <c r="U86" s="1271">
        <v>378</v>
      </c>
    </row>
    <row r="87" spans="1:21" s="250" customFormat="1" ht="12" customHeight="1" x14ac:dyDescent="0.25">
      <c r="A87" s="1292" t="s">
        <v>1800</v>
      </c>
      <c r="B87" s="1269">
        <v>35630</v>
      </c>
      <c r="C87" s="51">
        <v>7537</v>
      </c>
      <c r="D87" s="51">
        <v>27569</v>
      </c>
      <c r="E87" s="1254">
        <v>524</v>
      </c>
      <c r="F87" s="1269">
        <v>37688</v>
      </c>
      <c r="G87" s="51">
        <v>7588</v>
      </c>
      <c r="H87" s="51">
        <v>29757</v>
      </c>
      <c r="I87" s="1254">
        <v>343</v>
      </c>
      <c r="J87" s="1269">
        <v>21404</v>
      </c>
      <c r="K87" s="51">
        <v>3985</v>
      </c>
      <c r="L87" s="51">
        <v>17330</v>
      </c>
      <c r="M87" s="1254">
        <v>89</v>
      </c>
      <c r="N87" s="1304">
        <v>31103</v>
      </c>
      <c r="O87" s="139">
        <v>6058</v>
      </c>
      <c r="P87" s="139">
        <v>24676</v>
      </c>
      <c r="Q87" s="1293">
        <v>369</v>
      </c>
      <c r="R87" s="1291">
        <v>48672</v>
      </c>
      <c r="S87" s="138">
        <v>9295</v>
      </c>
      <c r="T87" s="138">
        <v>38406</v>
      </c>
      <c r="U87" s="1271">
        <v>971</v>
      </c>
    </row>
    <row r="88" spans="1:21" ht="12" customHeight="1" x14ac:dyDescent="0.25">
      <c r="A88" s="1292" t="s">
        <v>1801</v>
      </c>
      <c r="B88" s="1269">
        <v>48708</v>
      </c>
      <c r="C88" s="51">
        <v>2213</v>
      </c>
      <c r="D88" s="51">
        <v>43390</v>
      </c>
      <c r="E88" s="1254">
        <v>3105</v>
      </c>
      <c r="F88" s="1269">
        <v>48162</v>
      </c>
      <c r="G88" s="51">
        <v>2887</v>
      </c>
      <c r="H88" s="51">
        <v>41595</v>
      </c>
      <c r="I88" s="1254">
        <v>3680</v>
      </c>
      <c r="J88" s="1269">
        <v>28625</v>
      </c>
      <c r="K88" s="51">
        <v>3117</v>
      </c>
      <c r="L88" s="51">
        <v>23018</v>
      </c>
      <c r="M88" s="1254">
        <v>2490</v>
      </c>
      <c r="N88" s="1304">
        <v>18708</v>
      </c>
      <c r="O88" s="139">
        <v>2951</v>
      </c>
      <c r="P88" s="139">
        <v>14192</v>
      </c>
      <c r="Q88" s="1293">
        <v>1565</v>
      </c>
      <c r="R88" s="1291">
        <v>45741</v>
      </c>
      <c r="S88" s="138">
        <v>5785</v>
      </c>
      <c r="T88" s="138">
        <v>36351</v>
      </c>
      <c r="U88" s="1271">
        <v>3605</v>
      </c>
    </row>
    <row r="89" spans="1:21" ht="12" customHeight="1" x14ac:dyDescent="0.25">
      <c r="A89" s="1292" t="s">
        <v>1802</v>
      </c>
      <c r="B89" s="1269" t="s">
        <v>265</v>
      </c>
      <c r="C89" s="51" t="s">
        <v>265</v>
      </c>
      <c r="D89" s="51" t="s">
        <v>265</v>
      </c>
      <c r="E89" s="1254" t="s">
        <v>265</v>
      </c>
      <c r="F89" s="1269" t="s">
        <v>265</v>
      </c>
      <c r="G89" s="51" t="s">
        <v>265</v>
      </c>
      <c r="H89" s="51" t="s">
        <v>265</v>
      </c>
      <c r="I89" s="1254" t="s">
        <v>265</v>
      </c>
      <c r="J89" s="1269" t="s">
        <v>265</v>
      </c>
      <c r="K89" s="51" t="s">
        <v>265</v>
      </c>
      <c r="L89" s="51" t="s">
        <v>265</v>
      </c>
      <c r="M89" s="1254" t="s">
        <v>265</v>
      </c>
      <c r="N89" s="1269" t="s">
        <v>265</v>
      </c>
      <c r="O89" s="51" t="s">
        <v>265</v>
      </c>
      <c r="P89" s="51" t="s">
        <v>265</v>
      </c>
      <c r="Q89" s="1254" t="s">
        <v>265</v>
      </c>
      <c r="R89" s="1291">
        <v>2613</v>
      </c>
      <c r="S89" s="138">
        <v>501</v>
      </c>
      <c r="T89" s="138">
        <v>1908</v>
      </c>
      <c r="U89" s="1271">
        <v>204</v>
      </c>
    </row>
    <row r="90" spans="1:21" ht="12" customHeight="1" x14ac:dyDescent="0.25">
      <c r="A90" s="1292" t="s">
        <v>1803</v>
      </c>
      <c r="B90" s="1269">
        <v>1103</v>
      </c>
      <c r="C90" s="51">
        <v>3</v>
      </c>
      <c r="D90" s="51">
        <v>1098</v>
      </c>
      <c r="E90" s="1254">
        <v>2</v>
      </c>
      <c r="F90" s="1269">
        <v>1773</v>
      </c>
      <c r="G90" s="51">
        <v>0</v>
      </c>
      <c r="H90" s="51">
        <v>1773</v>
      </c>
      <c r="I90" s="1254">
        <v>0</v>
      </c>
      <c r="J90" s="1269">
        <v>5635</v>
      </c>
      <c r="K90" s="51">
        <v>234</v>
      </c>
      <c r="L90" s="51">
        <v>5401</v>
      </c>
      <c r="M90" s="1254">
        <v>0</v>
      </c>
      <c r="N90" s="1304">
        <v>2253</v>
      </c>
      <c r="O90" s="139">
        <v>266</v>
      </c>
      <c r="P90" s="139">
        <v>1987</v>
      </c>
      <c r="Q90" s="1293">
        <v>0</v>
      </c>
      <c r="R90" s="1291">
        <v>6688</v>
      </c>
      <c r="S90" s="138">
        <v>386</v>
      </c>
      <c r="T90" s="138">
        <v>6166</v>
      </c>
      <c r="U90" s="1271">
        <v>136</v>
      </c>
    </row>
    <row r="91" spans="1:21" ht="12" customHeight="1" x14ac:dyDescent="0.25">
      <c r="A91" s="1292" t="s">
        <v>1804</v>
      </c>
      <c r="B91" s="1269" t="s">
        <v>265</v>
      </c>
      <c r="C91" s="51" t="s">
        <v>265</v>
      </c>
      <c r="D91" s="51" t="s">
        <v>265</v>
      </c>
      <c r="E91" s="1254" t="s">
        <v>265</v>
      </c>
      <c r="F91" s="1269">
        <v>1156</v>
      </c>
      <c r="G91" s="51">
        <v>79</v>
      </c>
      <c r="H91" s="51">
        <v>1025</v>
      </c>
      <c r="I91" s="1254">
        <v>52</v>
      </c>
      <c r="J91" s="1269">
        <v>12009</v>
      </c>
      <c r="K91" s="51">
        <v>1523</v>
      </c>
      <c r="L91" s="51">
        <v>9802</v>
      </c>
      <c r="M91" s="1254">
        <v>684</v>
      </c>
      <c r="N91" s="1304">
        <v>3470</v>
      </c>
      <c r="O91" s="139">
        <v>442</v>
      </c>
      <c r="P91" s="139">
        <v>2725</v>
      </c>
      <c r="Q91" s="1293">
        <v>303</v>
      </c>
      <c r="R91" s="1291">
        <v>21451</v>
      </c>
      <c r="S91" s="138">
        <v>6785</v>
      </c>
      <c r="T91" s="138">
        <v>13150</v>
      </c>
      <c r="U91" s="1271">
        <v>1516</v>
      </c>
    </row>
    <row r="92" spans="1:21" ht="12" customHeight="1" x14ac:dyDescent="0.25">
      <c r="A92" s="1292" t="s">
        <v>1805</v>
      </c>
      <c r="B92" s="1269">
        <v>122799</v>
      </c>
      <c r="C92" s="51">
        <v>25224</v>
      </c>
      <c r="D92" s="51">
        <v>84403</v>
      </c>
      <c r="E92" s="1254">
        <v>13172</v>
      </c>
      <c r="F92" s="1269">
        <v>129178</v>
      </c>
      <c r="G92" s="51">
        <v>18420</v>
      </c>
      <c r="H92" s="51">
        <v>92648</v>
      </c>
      <c r="I92" s="1254">
        <v>18110</v>
      </c>
      <c r="J92" s="1269">
        <v>53049</v>
      </c>
      <c r="K92" s="51">
        <v>7282</v>
      </c>
      <c r="L92" s="51">
        <v>39075</v>
      </c>
      <c r="M92" s="1254">
        <v>6692</v>
      </c>
      <c r="N92" s="1304">
        <v>64106</v>
      </c>
      <c r="O92" s="139">
        <v>11263</v>
      </c>
      <c r="P92" s="139">
        <v>47601</v>
      </c>
      <c r="Q92" s="1293">
        <v>5242</v>
      </c>
      <c r="R92" s="1291">
        <v>122013</v>
      </c>
      <c r="S92" s="138">
        <v>23217</v>
      </c>
      <c r="T92" s="138">
        <v>85009</v>
      </c>
      <c r="U92" s="1271">
        <v>13787</v>
      </c>
    </row>
    <row r="93" spans="1:21" ht="12" customHeight="1" x14ac:dyDescent="0.25">
      <c r="A93" s="1292" t="s">
        <v>1806</v>
      </c>
      <c r="B93" s="1269">
        <v>552560</v>
      </c>
      <c r="C93" s="51">
        <v>109419</v>
      </c>
      <c r="D93" s="51">
        <v>337227</v>
      </c>
      <c r="E93" s="1254">
        <v>105914</v>
      </c>
      <c r="F93" s="1269">
        <v>638468</v>
      </c>
      <c r="G93" s="51">
        <v>106945</v>
      </c>
      <c r="H93" s="51">
        <v>400795</v>
      </c>
      <c r="I93" s="1254">
        <v>130728</v>
      </c>
      <c r="J93" s="1269">
        <v>307843</v>
      </c>
      <c r="K93" s="51">
        <v>46277</v>
      </c>
      <c r="L93" s="51">
        <v>202440</v>
      </c>
      <c r="M93" s="1254">
        <v>59126</v>
      </c>
      <c r="N93" s="1304">
        <v>365834</v>
      </c>
      <c r="O93" s="139">
        <v>117215</v>
      </c>
      <c r="P93" s="139">
        <v>209346</v>
      </c>
      <c r="Q93" s="1293">
        <v>39273</v>
      </c>
      <c r="R93" s="1291">
        <v>554542</v>
      </c>
      <c r="S93" s="138">
        <v>185745</v>
      </c>
      <c r="T93" s="138">
        <v>286001</v>
      </c>
      <c r="U93" s="1271">
        <v>82796</v>
      </c>
    </row>
    <row r="94" spans="1:21" ht="12" customHeight="1" x14ac:dyDescent="0.25">
      <c r="A94" s="1292" t="s">
        <v>1807</v>
      </c>
      <c r="B94" s="1269">
        <v>2288</v>
      </c>
      <c r="C94" s="51">
        <v>212</v>
      </c>
      <c r="D94" s="51">
        <v>1958</v>
      </c>
      <c r="E94" s="1254">
        <v>118</v>
      </c>
      <c r="F94" s="1269">
        <v>3762</v>
      </c>
      <c r="G94" s="51">
        <v>392</v>
      </c>
      <c r="H94" s="51">
        <v>3197</v>
      </c>
      <c r="I94" s="1254">
        <v>173</v>
      </c>
      <c r="J94" s="1269">
        <v>4012</v>
      </c>
      <c r="K94" s="51">
        <v>329</v>
      </c>
      <c r="L94" s="51">
        <v>3541</v>
      </c>
      <c r="M94" s="1254">
        <v>142</v>
      </c>
      <c r="N94" s="1304">
        <v>2999</v>
      </c>
      <c r="O94" s="139">
        <v>280</v>
      </c>
      <c r="P94" s="139">
        <v>2555</v>
      </c>
      <c r="Q94" s="1293">
        <v>164</v>
      </c>
      <c r="R94" s="1291">
        <v>4788</v>
      </c>
      <c r="S94" s="138">
        <v>510</v>
      </c>
      <c r="T94" s="138">
        <v>3979</v>
      </c>
      <c r="U94" s="1271">
        <v>299</v>
      </c>
    </row>
    <row r="95" spans="1:21" ht="12" customHeight="1" x14ac:dyDescent="0.25">
      <c r="A95" s="1292" t="s">
        <v>1808</v>
      </c>
      <c r="B95" s="1269" t="s">
        <v>265</v>
      </c>
      <c r="C95" s="51" t="s">
        <v>265</v>
      </c>
      <c r="D95" s="51" t="s">
        <v>265</v>
      </c>
      <c r="E95" s="1254" t="s">
        <v>265</v>
      </c>
      <c r="F95" s="1269" t="s">
        <v>265</v>
      </c>
      <c r="G95" s="51" t="s">
        <v>265</v>
      </c>
      <c r="H95" s="51" t="s">
        <v>265</v>
      </c>
      <c r="I95" s="1254" t="s">
        <v>265</v>
      </c>
      <c r="J95" s="1269" t="s">
        <v>265</v>
      </c>
      <c r="K95" s="51" t="s">
        <v>265</v>
      </c>
      <c r="L95" s="51" t="s">
        <v>265</v>
      </c>
      <c r="M95" s="1254" t="s">
        <v>265</v>
      </c>
      <c r="N95" s="1269" t="s">
        <v>265</v>
      </c>
      <c r="O95" s="51" t="s">
        <v>265</v>
      </c>
      <c r="P95" s="51" t="s">
        <v>265</v>
      </c>
      <c r="Q95" s="1254" t="s">
        <v>265</v>
      </c>
      <c r="R95" s="1269" t="s">
        <v>265</v>
      </c>
      <c r="S95" s="51" t="s">
        <v>265</v>
      </c>
      <c r="T95" s="51" t="s">
        <v>265</v>
      </c>
      <c r="U95" s="1254" t="s">
        <v>265</v>
      </c>
    </row>
    <row r="96" spans="1:21" ht="12" customHeight="1" x14ac:dyDescent="0.25">
      <c r="A96" s="1292" t="s">
        <v>1809</v>
      </c>
      <c r="B96" s="1269">
        <v>719</v>
      </c>
      <c r="C96" s="51">
        <v>62</v>
      </c>
      <c r="D96" s="51">
        <v>657</v>
      </c>
      <c r="E96" s="1254">
        <v>0</v>
      </c>
      <c r="F96" s="1269">
        <v>2210</v>
      </c>
      <c r="G96" s="51">
        <v>155</v>
      </c>
      <c r="H96" s="51">
        <v>2055</v>
      </c>
      <c r="I96" s="1254">
        <v>0</v>
      </c>
      <c r="J96" s="1269">
        <v>1001</v>
      </c>
      <c r="K96" s="51">
        <v>99</v>
      </c>
      <c r="L96" s="51">
        <v>902</v>
      </c>
      <c r="M96" s="1254">
        <v>0</v>
      </c>
      <c r="N96" s="1304">
        <v>2113</v>
      </c>
      <c r="O96" s="139">
        <v>244</v>
      </c>
      <c r="P96" s="139">
        <v>1869</v>
      </c>
      <c r="Q96" s="1293">
        <v>0</v>
      </c>
      <c r="R96" s="1291">
        <v>3363</v>
      </c>
      <c r="S96" s="138">
        <v>308</v>
      </c>
      <c r="T96" s="138">
        <v>3055</v>
      </c>
      <c r="U96" s="1271">
        <v>0</v>
      </c>
    </row>
    <row r="97" spans="1:21" s="250" customFormat="1" ht="12" customHeight="1" x14ac:dyDescent="0.25">
      <c r="A97" s="1290" t="s">
        <v>23</v>
      </c>
      <c r="B97" s="1269">
        <v>110323</v>
      </c>
      <c r="C97" s="49">
        <v>15523</v>
      </c>
      <c r="D97" s="49">
        <v>85866</v>
      </c>
      <c r="E97" s="49">
        <v>8934</v>
      </c>
      <c r="F97" s="1269">
        <v>146781</v>
      </c>
      <c r="G97" s="49">
        <v>17173</v>
      </c>
      <c r="H97" s="49">
        <v>113235</v>
      </c>
      <c r="I97" s="1270">
        <v>16373</v>
      </c>
      <c r="J97" s="1269">
        <v>92095</v>
      </c>
      <c r="K97" s="49">
        <v>9732</v>
      </c>
      <c r="L97" s="49">
        <v>71942</v>
      </c>
      <c r="M97" s="1270">
        <v>10421</v>
      </c>
      <c r="N97" s="1304">
        <v>53265</v>
      </c>
      <c r="O97" s="1305">
        <v>5859</v>
      </c>
      <c r="P97" s="1305">
        <v>44604</v>
      </c>
      <c r="Q97" s="1306">
        <v>2802</v>
      </c>
      <c r="R97" s="1291">
        <v>105011</v>
      </c>
      <c r="S97" s="136">
        <v>12009</v>
      </c>
      <c r="T97" s="136">
        <v>83480</v>
      </c>
      <c r="U97" s="1272">
        <v>9522</v>
      </c>
    </row>
    <row r="98" spans="1:21" s="250" customFormat="1" ht="12" customHeight="1" x14ac:dyDescent="0.25">
      <c r="A98" s="1292" t="s">
        <v>1810</v>
      </c>
      <c r="B98" s="1269" t="s">
        <v>265</v>
      </c>
      <c r="C98" s="51" t="s">
        <v>265</v>
      </c>
      <c r="D98" s="51" t="s">
        <v>265</v>
      </c>
      <c r="E98" s="1254" t="s">
        <v>265</v>
      </c>
      <c r="F98" s="1269" t="s">
        <v>265</v>
      </c>
      <c r="G98" s="51" t="s">
        <v>265</v>
      </c>
      <c r="H98" s="51" t="s">
        <v>265</v>
      </c>
      <c r="I98" s="1254" t="s">
        <v>265</v>
      </c>
      <c r="J98" s="1269" t="s">
        <v>265</v>
      </c>
      <c r="K98" s="51" t="s">
        <v>265</v>
      </c>
      <c r="L98" s="51" t="s">
        <v>265</v>
      </c>
      <c r="M98" s="1254" t="s">
        <v>265</v>
      </c>
      <c r="N98" s="1269" t="s">
        <v>265</v>
      </c>
      <c r="O98" s="51" t="s">
        <v>265</v>
      </c>
      <c r="P98" s="51" t="s">
        <v>265</v>
      </c>
      <c r="Q98" s="1254" t="s">
        <v>265</v>
      </c>
      <c r="R98" s="1269" t="s">
        <v>265</v>
      </c>
      <c r="S98" s="51" t="s">
        <v>265</v>
      </c>
      <c r="T98" s="51" t="s">
        <v>265</v>
      </c>
      <c r="U98" s="1254" t="s">
        <v>265</v>
      </c>
    </row>
    <row r="99" spans="1:21" s="250" customFormat="1" ht="12" customHeight="1" x14ac:dyDescent="0.25">
      <c r="A99" s="1292" t="s">
        <v>1811</v>
      </c>
      <c r="B99" s="1269">
        <v>3489</v>
      </c>
      <c r="C99" s="51">
        <v>1600</v>
      </c>
      <c r="D99" s="51">
        <v>1821</v>
      </c>
      <c r="E99" s="1254">
        <v>68</v>
      </c>
      <c r="F99" s="1269">
        <v>4169</v>
      </c>
      <c r="G99" s="51">
        <v>1380</v>
      </c>
      <c r="H99" s="51">
        <v>2504</v>
      </c>
      <c r="I99" s="1254">
        <v>285</v>
      </c>
      <c r="J99" s="1269">
        <v>1984</v>
      </c>
      <c r="K99" s="51">
        <v>476</v>
      </c>
      <c r="L99" s="51">
        <v>1368</v>
      </c>
      <c r="M99" s="1254">
        <v>140</v>
      </c>
      <c r="N99" s="1304">
        <v>2421</v>
      </c>
      <c r="O99" s="139">
        <v>764</v>
      </c>
      <c r="P99" s="139">
        <v>1464</v>
      </c>
      <c r="Q99" s="1293">
        <v>193</v>
      </c>
      <c r="R99" s="1291">
        <v>3115</v>
      </c>
      <c r="S99" s="138">
        <v>792</v>
      </c>
      <c r="T99" s="138">
        <v>1916</v>
      </c>
      <c r="U99" s="1271">
        <v>407</v>
      </c>
    </row>
    <row r="100" spans="1:21" s="250" customFormat="1" ht="12" customHeight="1" x14ac:dyDescent="0.25">
      <c r="A100" s="1292" t="s">
        <v>1865</v>
      </c>
      <c r="B100" s="1269">
        <v>23</v>
      </c>
      <c r="C100" s="51">
        <v>0</v>
      </c>
      <c r="D100" s="51">
        <v>9</v>
      </c>
      <c r="E100" s="1254">
        <v>14</v>
      </c>
      <c r="F100" s="1269" t="s">
        <v>265</v>
      </c>
      <c r="G100" s="51" t="s">
        <v>265</v>
      </c>
      <c r="H100" s="51" t="s">
        <v>265</v>
      </c>
      <c r="I100" s="1254" t="s">
        <v>265</v>
      </c>
      <c r="J100" s="1269" t="s">
        <v>265</v>
      </c>
      <c r="K100" s="51" t="s">
        <v>265</v>
      </c>
      <c r="L100" s="51" t="s">
        <v>265</v>
      </c>
      <c r="M100" s="1254" t="s">
        <v>265</v>
      </c>
      <c r="N100" s="1269" t="s">
        <v>265</v>
      </c>
      <c r="O100" s="51" t="s">
        <v>265</v>
      </c>
      <c r="P100" s="51" t="s">
        <v>265</v>
      </c>
      <c r="Q100" s="1254" t="s">
        <v>265</v>
      </c>
      <c r="R100" s="1269" t="s">
        <v>265</v>
      </c>
      <c r="S100" s="51" t="s">
        <v>265</v>
      </c>
      <c r="T100" s="51" t="s">
        <v>265</v>
      </c>
      <c r="U100" s="1254" t="s">
        <v>265</v>
      </c>
    </row>
    <row r="101" spans="1:21" s="250" customFormat="1" ht="12" customHeight="1" x14ac:dyDescent="0.25">
      <c r="A101" s="1292" t="s">
        <v>1813</v>
      </c>
      <c r="B101" s="1269">
        <v>5795</v>
      </c>
      <c r="C101" s="51">
        <v>449</v>
      </c>
      <c r="D101" s="51">
        <v>4966</v>
      </c>
      <c r="E101" s="1254">
        <v>380</v>
      </c>
      <c r="F101" s="1269">
        <v>13350</v>
      </c>
      <c r="G101" s="51">
        <v>195</v>
      </c>
      <c r="H101" s="51">
        <v>13019</v>
      </c>
      <c r="I101" s="1254">
        <v>136</v>
      </c>
      <c r="J101" s="1269">
        <v>7017</v>
      </c>
      <c r="K101" s="51">
        <v>258</v>
      </c>
      <c r="L101" s="51">
        <v>6556</v>
      </c>
      <c r="M101" s="1254">
        <v>203</v>
      </c>
      <c r="N101" s="1304">
        <v>6056</v>
      </c>
      <c r="O101" s="139">
        <v>346</v>
      </c>
      <c r="P101" s="139">
        <v>5643</v>
      </c>
      <c r="Q101" s="1293">
        <v>67</v>
      </c>
      <c r="R101" s="1291">
        <v>13599</v>
      </c>
      <c r="S101" s="138">
        <v>761</v>
      </c>
      <c r="T101" s="138">
        <v>12655</v>
      </c>
      <c r="U101" s="1271">
        <v>183</v>
      </c>
    </row>
    <row r="102" spans="1:21" ht="12" customHeight="1" x14ac:dyDescent="0.25">
      <c r="A102" s="1292" t="s">
        <v>1814</v>
      </c>
      <c r="B102" s="1269" t="s">
        <v>265</v>
      </c>
      <c r="C102" s="51" t="s">
        <v>265</v>
      </c>
      <c r="D102" s="51" t="s">
        <v>265</v>
      </c>
      <c r="E102" s="1254" t="s">
        <v>265</v>
      </c>
      <c r="F102" s="1269" t="s">
        <v>265</v>
      </c>
      <c r="G102" s="51" t="s">
        <v>265</v>
      </c>
      <c r="H102" s="51" t="s">
        <v>265</v>
      </c>
      <c r="I102" s="1254" t="s">
        <v>265</v>
      </c>
      <c r="J102" s="1269" t="s">
        <v>265</v>
      </c>
      <c r="K102" s="51" t="s">
        <v>265</v>
      </c>
      <c r="L102" s="51" t="s">
        <v>265</v>
      </c>
      <c r="M102" s="1254" t="s">
        <v>265</v>
      </c>
      <c r="N102" s="1304">
        <v>98</v>
      </c>
      <c r="O102" s="139">
        <v>20</v>
      </c>
      <c r="P102" s="139">
        <v>73</v>
      </c>
      <c r="Q102" s="1293">
        <v>5</v>
      </c>
      <c r="R102" s="1269">
        <v>0</v>
      </c>
      <c r="S102" s="138">
        <v>0</v>
      </c>
      <c r="T102" s="138">
        <v>0</v>
      </c>
      <c r="U102" s="1271">
        <v>0</v>
      </c>
    </row>
    <row r="103" spans="1:21" ht="12" customHeight="1" x14ac:dyDescent="0.25">
      <c r="A103" s="1292" t="s">
        <v>1815</v>
      </c>
      <c r="B103" s="1269" t="s">
        <v>265</v>
      </c>
      <c r="C103" s="51" t="s">
        <v>265</v>
      </c>
      <c r="D103" s="51" t="s">
        <v>265</v>
      </c>
      <c r="E103" s="1254" t="s">
        <v>265</v>
      </c>
      <c r="F103" s="1269" t="s">
        <v>265</v>
      </c>
      <c r="G103" s="51" t="s">
        <v>265</v>
      </c>
      <c r="H103" s="51" t="s">
        <v>265</v>
      </c>
      <c r="I103" s="1254" t="s">
        <v>265</v>
      </c>
      <c r="J103" s="1269" t="s">
        <v>265</v>
      </c>
      <c r="K103" s="51" t="s">
        <v>265</v>
      </c>
      <c r="L103" s="51" t="s">
        <v>265</v>
      </c>
      <c r="M103" s="1254" t="s">
        <v>265</v>
      </c>
      <c r="N103" s="1269" t="s">
        <v>265</v>
      </c>
      <c r="O103" s="139" t="s">
        <v>265</v>
      </c>
      <c r="P103" s="139" t="s">
        <v>265</v>
      </c>
      <c r="Q103" s="1293" t="s">
        <v>265</v>
      </c>
      <c r="R103" s="1269" t="s">
        <v>265</v>
      </c>
      <c r="S103" s="139" t="s">
        <v>265</v>
      </c>
      <c r="T103" s="139" t="s">
        <v>265</v>
      </c>
      <c r="U103" s="1293" t="s">
        <v>265</v>
      </c>
    </row>
    <row r="104" spans="1:21" ht="12" customHeight="1" x14ac:dyDescent="0.25">
      <c r="A104" s="1292" t="s">
        <v>1816</v>
      </c>
      <c r="B104" s="1269">
        <v>8222</v>
      </c>
      <c r="C104" s="51">
        <v>391</v>
      </c>
      <c r="D104" s="51">
        <v>7779</v>
      </c>
      <c r="E104" s="1254">
        <v>52</v>
      </c>
      <c r="F104" s="1269">
        <v>11495</v>
      </c>
      <c r="G104" s="51">
        <v>392</v>
      </c>
      <c r="H104" s="51">
        <v>10536</v>
      </c>
      <c r="I104" s="1254">
        <v>567</v>
      </c>
      <c r="J104" s="1269">
        <v>6114</v>
      </c>
      <c r="K104" s="51">
        <v>167</v>
      </c>
      <c r="L104" s="51">
        <v>5711</v>
      </c>
      <c r="M104" s="1254">
        <v>236</v>
      </c>
      <c r="N104" s="1304">
        <v>9290</v>
      </c>
      <c r="O104" s="139">
        <v>256</v>
      </c>
      <c r="P104" s="139">
        <v>9007</v>
      </c>
      <c r="Q104" s="1293">
        <v>27</v>
      </c>
      <c r="R104" s="1291">
        <v>12911</v>
      </c>
      <c r="S104" s="138">
        <v>574</v>
      </c>
      <c r="T104" s="138">
        <v>12234</v>
      </c>
      <c r="U104" s="1271">
        <v>103</v>
      </c>
    </row>
    <row r="105" spans="1:21" ht="12" customHeight="1" x14ac:dyDescent="0.25">
      <c r="A105" s="1292" t="s">
        <v>1817</v>
      </c>
      <c r="B105" s="1269" t="s">
        <v>265</v>
      </c>
      <c r="C105" s="51" t="s">
        <v>265</v>
      </c>
      <c r="D105" s="51" t="s">
        <v>265</v>
      </c>
      <c r="E105" s="1254" t="s">
        <v>265</v>
      </c>
      <c r="F105" s="1269" t="s">
        <v>265</v>
      </c>
      <c r="G105" s="51" t="s">
        <v>265</v>
      </c>
      <c r="H105" s="51" t="s">
        <v>265</v>
      </c>
      <c r="I105" s="1254" t="s">
        <v>265</v>
      </c>
      <c r="J105" s="1269" t="s">
        <v>265</v>
      </c>
      <c r="K105" s="51" t="s">
        <v>265</v>
      </c>
      <c r="L105" s="51" t="s">
        <v>265</v>
      </c>
      <c r="M105" s="1254" t="s">
        <v>265</v>
      </c>
      <c r="N105" s="1269" t="s">
        <v>265</v>
      </c>
      <c r="O105" s="51" t="s">
        <v>265</v>
      </c>
      <c r="P105" s="51" t="s">
        <v>265</v>
      </c>
      <c r="Q105" s="1254" t="s">
        <v>265</v>
      </c>
      <c r="R105" s="1269" t="s">
        <v>265</v>
      </c>
      <c r="S105" s="51" t="s">
        <v>265</v>
      </c>
      <c r="T105" s="51" t="s">
        <v>265</v>
      </c>
      <c r="U105" s="1254" t="s">
        <v>265</v>
      </c>
    </row>
    <row r="106" spans="1:21" ht="12" customHeight="1" x14ac:dyDescent="0.25">
      <c r="A106" s="1292" t="s">
        <v>1818</v>
      </c>
      <c r="B106" s="1269" t="s">
        <v>265</v>
      </c>
      <c r="C106" s="51" t="s">
        <v>265</v>
      </c>
      <c r="D106" s="51" t="s">
        <v>265</v>
      </c>
      <c r="E106" s="1254" t="s">
        <v>265</v>
      </c>
      <c r="F106" s="1269">
        <v>12985</v>
      </c>
      <c r="G106" s="51">
        <v>1216</v>
      </c>
      <c r="H106" s="51">
        <v>10808</v>
      </c>
      <c r="I106" s="1254">
        <v>961</v>
      </c>
      <c r="J106" s="1269">
        <v>17330</v>
      </c>
      <c r="K106" s="51">
        <v>1906</v>
      </c>
      <c r="L106" s="51">
        <v>13824</v>
      </c>
      <c r="M106" s="1254">
        <v>1600</v>
      </c>
      <c r="N106" s="1304">
        <v>10631</v>
      </c>
      <c r="O106" s="139">
        <v>885</v>
      </c>
      <c r="P106" s="139">
        <v>8774</v>
      </c>
      <c r="Q106" s="1293">
        <v>972</v>
      </c>
      <c r="R106" s="1291">
        <v>15394</v>
      </c>
      <c r="S106" s="138">
        <v>1522</v>
      </c>
      <c r="T106" s="138">
        <v>11882</v>
      </c>
      <c r="U106" s="1271">
        <v>1990</v>
      </c>
    </row>
    <row r="107" spans="1:21" ht="12" customHeight="1" x14ac:dyDescent="0.25">
      <c r="A107" s="1292" t="s">
        <v>1819</v>
      </c>
      <c r="B107" s="1269">
        <v>42859</v>
      </c>
      <c r="C107" s="51">
        <v>4432</v>
      </c>
      <c r="D107" s="51">
        <v>35727</v>
      </c>
      <c r="E107" s="1254">
        <v>2700</v>
      </c>
      <c r="F107" s="1269">
        <v>58157</v>
      </c>
      <c r="G107" s="51">
        <v>5858</v>
      </c>
      <c r="H107" s="51">
        <v>47994</v>
      </c>
      <c r="I107" s="1254">
        <v>4305</v>
      </c>
      <c r="J107" s="1269">
        <v>38150</v>
      </c>
      <c r="K107" s="51">
        <v>4472</v>
      </c>
      <c r="L107" s="51">
        <v>31555</v>
      </c>
      <c r="M107" s="1254">
        <v>2123</v>
      </c>
      <c r="N107" s="1304">
        <v>16218</v>
      </c>
      <c r="O107" s="139">
        <v>1982</v>
      </c>
      <c r="P107" s="139">
        <v>13223</v>
      </c>
      <c r="Q107" s="1293">
        <v>1013</v>
      </c>
      <c r="R107" s="1291">
        <v>38060</v>
      </c>
      <c r="S107" s="138">
        <v>4413</v>
      </c>
      <c r="T107" s="138">
        <v>29224</v>
      </c>
      <c r="U107" s="1271">
        <v>4423</v>
      </c>
    </row>
    <row r="108" spans="1:21" ht="12" customHeight="1" x14ac:dyDescent="0.25">
      <c r="A108" s="1292" t="s">
        <v>1820</v>
      </c>
      <c r="B108" s="1269">
        <v>23404</v>
      </c>
      <c r="C108" s="51">
        <v>4435</v>
      </c>
      <c r="D108" s="51">
        <v>18239</v>
      </c>
      <c r="E108" s="1254">
        <v>730</v>
      </c>
      <c r="F108" s="1269">
        <v>26331</v>
      </c>
      <c r="G108" s="51">
        <v>5230</v>
      </c>
      <c r="H108" s="51">
        <v>19911</v>
      </c>
      <c r="I108" s="1254">
        <v>1190</v>
      </c>
      <c r="J108" s="1269">
        <v>10386</v>
      </c>
      <c r="K108" s="51">
        <v>1572</v>
      </c>
      <c r="L108" s="51">
        <v>8296</v>
      </c>
      <c r="M108" s="1254">
        <v>518</v>
      </c>
      <c r="N108" s="1304">
        <v>6524</v>
      </c>
      <c r="O108" s="139">
        <v>1174</v>
      </c>
      <c r="P108" s="139">
        <v>5119</v>
      </c>
      <c r="Q108" s="1293">
        <v>231</v>
      </c>
      <c r="R108" s="1291">
        <v>13361</v>
      </c>
      <c r="S108" s="138">
        <v>2551</v>
      </c>
      <c r="T108" s="138">
        <v>10051</v>
      </c>
      <c r="U108" s="1271">
        <v>759</v>
      </c>
    </row>
    <row r="109" spans="1:21" ht="12" customHeight="1" x14ac:dyDescent="0.25">
      <c r="A109" s="1292" t="s">
        <v>1821</v>
      </c>
      <c r="B109" s="1269" t="s">
        <v>265</v>
      </c>
      <c r="C109" s="51" t="s">
        <v>265</v>
      </c>
      <c r="D109" s="51" t="s">
        <v>265</v>
      </c>
      <c r="E109" s="1254" t="s">
        <v>265</v>
      </c>
      <c r="F109" s="1269" t="s">
        <v>265</v>
      </c>
      <c r="G109" s="51" t="s">
        <v>265</v>
      </c>
      <c r="H109" s="51" t="s">
        <v>265</v>
      </c>
      <c r="I109" s="1254" t="s">
        <v>265</v>
      </c>
      <c r="J109" s="1269" t="s">
        <v>265</v>
      </c>
      <c r="K109" s="51" t="s">
        <v>265</v>
      </c>
      <c r="L109" s="51" t="s">
        <v>265</v>
      </c>
      <c r="M109" s="1254" t="s">
        <v>265</v>
      </c>
      <c r="N109" s="1269" t="s">
        <v>265</v>
      </c>
      <c r="O109" s="51" t="s">
        <v>265</v>
      </c>
      <c r="P109" s="51" t="s">
        <v>265</v>
      </c>
      <c r="Q109" s="1254" t="s">
        <v>265</v>
      </c>
      <c r="R109" s="1269" t="s">
        <v>265</v>
      </c>
      <c r="S109" s="51" t="s">
        <v>265</v>
      </c>
      <c r="T109" s="51" t="s">
        <v>265</v>
      </c>
      <c r="U109" s="1254" t="s">
        <v>265</v>
      </c>
    </row>
    <row r="110" spans="1:21" ht="12" customHeight="1" x14ac:dyDescent="0.25">
      <c r="A110" s="1292" t="s">
        <v>1822</v>
      </c>
      <c r="B110" s="1269" t="s">
        <v>265</v>
      </c>
      <c r="C110" s="51" t="s">
        <v>265</v>
      </c>
      <c r="D110" s="51" t="s">
        <v>265</v>
      </c>
      <c r="E110" s="1254" t="s">
        <v>265</v>
      </c>
      <c r="F110" s="1269" t="s">
        <v>265</v>
      </c>
      <c r="G110" s="51" t="s">
        <v>265</v>
      </c>
      <c r="H110" s="51" t="s">
        <v>265</v>
      </c>
      <c r="I110" s="1254" t="s">
        <v>265</v>
      </c>
      <c r="J110" s="1269" t="s">
        <v>265</v>
      </c>
      <c r="K110" s="51" t="s">
        <v>265</v>
      </c>
      <c r="L110" s="51" t="s">
        <v>265</v>
      </c>
      <c r="M110" s="1254" t="s">
        <v>265</v>
      </c>
      <c r="N110" s="1269" t="s">
        <v>265</v>
      </c>
      <c r="O110" s="51" t="s">
        <v>265</v>
      </c>
      <c r="P110" s="51" t="s">
        <v>265</v>
      </c>
      <c r="Q110" s="1254" t="s">
        <v>265</v>
      </c>
      <c r="R110" s="1269" t="s">
        <v>265</v>
      </c>
      <c r="S110" s="51" t="s">
        <v>265</v>
      </c>
      <c r="T110" s="51" t="s">
        <v>265</v>
      </c>
      <c r="U110" s="1254" t="s">
        <v>265</v>
      </c>
    </row>
    <row r="111" spans="1:21" ht="12" customHeight="1" x14ac:dyDescent="0.25">
      <c r="A111" s="1292" t="s">
        <v>1823</v>
      </c>
      <c r="B111" s="1269" t="s">
        <v>265</v>
      </c>
      <c r="C111" s="51" t="s">
        <v>265</v>
      </c>
      <c r="D111" s="51" t="s">
        <v>265</v>
      </c>
      <c r="E111" s="1254" t="s">
        <v>265</v>
      </c>
      <c r="F111" s="1269" t="s">
        <v>265</v>
      </c>
      <c r="G111" s="51" t="s">
        <v>265</v>
      </c>
      <c r="H111" s="51" t="s">
        <v>265</v>
      </c>
      <c r="I111" s="1254" t="s">
        <v>265</v>
      </c>
      <c r="J111" s="1269" t="s">
        <v>265</v>
      </c>
      <c r="K111" s="51" t="s">
        <v>265</v>
      </c>
      <c r="L111" s="51" t="s">
        <v>265</v>
      </c>
      <c r="M111" s="1254" t="s">
        <v>265</v>
      </c>
      <c r="N111" s="1269" t="s">
        <v>265</v>
      </c>
      <c r="O111" s="51" t="s">
        <v>265</v>
      </c>
      <c r="P111" s="51" t="s">
        <v>265</v>
      </c>
      <c r="Q111" s="1254" t="s">
        <v>265</v>
      </c>
      <c r="R111" s="1269" t="s">
        <v>265</v>
      </c>
      <c r="S111" s="51" t="s">
        <v>265</v>
      </c>
      <c r="T111" s="51" t="s">
        <v>265</v>
      </c>
      <c r="U111" s="1254" t="s">
        <v>265</v>
      </c>
    </row>
    <row r="112" spans="1:21" ht="12" customHeight="1" x14ac:dyDescent="0.25">
      <c r="A112" s="1292" t="s">
        <v>1824</v>
      </c>
      <c r="B112" s="1269" t="s">
        <v>265</v>
      </c>
      <c r="C112" s="51" t="s">
        <v>265</v>
      </c>
      <c r="D112" s="51" t="s">
        <v>265</v>
      </c>
      <c r="E112" s="1254" t="s">
        <v>265</v>
      </c>
      <c r="F112" s="1269" t="s">
        <v>265</v>
      </c>
      <c r="G112" s="51" t="s">
        <v>265</v>
      </c>
      <c r="H112" s="51" t="s">
        <v>265</v>
      </c>
      <c r="I112" s="1254" t="s">
        <v>265</v>
      </c>
      <c r="J112" s="1269" t="s">
        <v>265</v>
      </c>
      <c r="K112" s="51" t="s">
        <v>265</v>
      </c>
      <c r="L112" s="51" t="s">
        <v>265</v>
      </c>
      <c r="M112" s="1254" t="s">
        <v>265</v>
      </c>
      <c r="N112" s="1269" t="s">
        <v>265</v>
      </c>
      <c r="O112" s="51" t="s">
        <v>265</v>
      </c>
      <c r="P112" s="51" t="s">
        <v>265</v>
      </c>
      <c r="Q112" s="1254" t="s">
        <v>265</v>
      </c>
      <c r="R112" s="1269" t="s">
        <v>265</v>
      </c>
      <c r="S112" s="51" t="s">
        <v>265</v>
      </c>
      <c r="T112" s="51" t="s">
        <v>265</v>
      </c>
      <c r="U112" s="1254" t="s">
        <v>265</v>
      </c>
    </row>
    <row r="113" spans="1:21" ht="12" customHeight="1" x14ac:dyDescent="0.25">
      <c r="A113" s="1292" t="s">
        <v>1825</v>
      </c>
      <c r="B113" s="1269" t="s">
        <v>265</v>
      </c>
      <c r="C113" s="51" t="s">
        <v>265</v>
      </c>
      <c r="D113" s="51" t="s">
        <v>265</v>
      </c>
      <c r="E113" s="1254" t="s">
        <v>265</v>
      </c>
      <c r="F113" s="1269" t="s">
        <v>265</v>
      </c>
      <c r="G113" s="51" t="s">
        <v>265</v>
      </c>
      <c r="H113" s="51" t="s">
        <v>265</v>
      </c>
      <c r="I113" s="1254" t="s">
        <v>265</v>
      </c>
      <c r="J113" s="1269" t="s">
        <v>265</v>
      </c>
      <c r="K113" s="51" t="s">
        <v>265</v>
      </c>
      <c r="L113" s="51" t="s">
        <v>265</v>
      </c>
      <c r="M113" s="1254" t="s">
        <v>265</v>
      </c>
      <c r="N113" s="1269" t="s">
        <v>265</v>
      </c>
      <c r="O113" s="51" t="s">
        <v>265</v>
      </c>
      <c r="P113" s="51" t="s">
        <v>265</v>
      </c>
      <c r="Q113" s="1254" t="s">
        <v>265</v>
      </c>
      <c r="R113" s="1269" t="s">
        <v>265</v>
      </c>
      <c r="S113" s="51" t="s">
        <v>265</v>
      </c>
      <c r="T113" s="51" t="s">
        <v>265</v>
      </c>
      <c r="U113" s="1254" t="s">
        <v>265</v>
      </c>
    </row>
    <row r="114" spans="1:21" ht="12" customHeight="1" x14ac:dyDescent="0.25">
      <c r="A114" s="1292" t="s">
        <v>1866</v>
      </c>
      <c r="B114" s="1269">
        <v>6820</v>
      </c>
      <c r="C114" s="51">
        <v>678</v>
      </c>
      <c r="D114" s="51">
        <v>5521</v>
      </c>
      <c r="E114" s="1254">
        <v>621</v>
      </c>
      <c r="F114" s="1269" t="s">
        <v>265</v>
      </c>
      <c r="G114" s="51" t="s">
        <v>265</v>
      </c>
      <c r="H114" s="51" t="s">
        <v>265</v>
      </c>
      <c r="I114" s="1254" t="s">
        <v>265</v>
      </c>
      <c r="J114" s="1269" t="s">
        <v>265</v>
      </c>
      <c r="K114" s="51" t="s">
        <v>265</v>
      </c>
      <c r="L114" s="51" t="s">
        <v>265</v>
      </c>
      <c r="M114" s="1254" t="s">
        <v>265</v>
      </c>
      <c r="N114" s="1269" t="s">
        <v>265</v>
      </c>
      <c r="O114" s="51" t="s">
        <v>265</v>
      </c>
      <c r="P114" s="51" t="s">
        <v>265</v>
      </c>
      <c r="Q114" s="1254" t="s">
        <v>265</v>
      </c>
      <c r="R114" s="1269" t="s">
        <v>265</v>
      </c>
      <c r="S114" s="51" t="s">
        <v>265</v>
      </c>
      <c r="T114" s="51" t="s">
        <v>265</v>
      </c>
      <c r="U114" s="1254" t="s">
        <v>265</v>
      </c>
    </row>
    <row r="115" spans="1:21" ht="12" customHeight="1" x14ac:dyDescent="0.25">
      <c r="A115" s="1292" t="s">
        <v>1867</v>
      </c>
      <c r="B115" s="1269">
        <v>4953</v>
      </c>
      <c r="C115" s="51">
        <v>657</v>
      </c>
      <c r="D115" s="51">
        <v>4090</v>
      </c>
      <c r="E115" s="1254">
        <v>206</v>
      </c>
      <c r="F115" s="1269" t="s">
        <v>265</v>
      </c>
      <c r="G115" s="51" t="s">
        <v>265</v>
      </c>
      <c r="H115" s="51" t="s">
        <v>265</v>
      </c>
      <c r="I115" s="1254" t="s">
        <v>265</v>
      </c>
      <c r="J115" s="1269" t="s">
        <v>265</v>
      </c>
      <c r="K115" s="51" t="s">
        <v>265</v>
      </c>
      <c r="L115" s="51" t="s">
        <v>265</v>
      </c>
      <c r="M115" s="1254" t="s">
        <v>265</v>
      </c>
      <c r="N115" s="1269" t="s">
        <v>265</v>
      </c>
      <c r="O115" s="51" t="s">
        <v>265</v>
      </c>
      <c r="P115" s="51" t="s">
        <v>265</v>
      </c>
      <c r="Q115" s="1254" t="s">
        <v>265</v>
      </c>
      <c r="R115" s="1269" t="s">
        <v>265</v>
      </c>
      <c r="S115" s="51" t="s">
        <v>265</v>
      </c>
      <c r="T115" s="51" t="s">
        <v>265</v>
      </c>
      <c r="U115" s="1254" t="s">
        <v>265</v>
      </c>
    </row>
    <row r="116" spans="1:21" ht="12" customHeight="1" x14ac:dyDescent="0.25">
      <c r="A116" s="1292" t="s">
        <v>1828</v>
      </c>
      <c r="B116" s="1269">
        <v>14347</v>
      </c>
      <c r="C116" s="51">
        <v>2644</v>
      </c>
      <c r="D116" s="51">
        <v>7544</v>
      </c>
      <c r="E116" s="1254">
        <v>4159</v>
      </c>
      <c r="F116" s="1269">
        <v>20069</v>
      </c>
      <c r="G116" s="51">
        <v>2826</v>
      </c>
      <c r="H116" s="51">
        <v>8314</v>
      </c>
      <c r="I116" s="1254">
        <v>8929</v>
      </c>
      <c r="J116" s="1269">
        <v>11092</v>
      </c>
      <c r="K116" s="51">
        <v>881</v>
      </c>
      <c r="L116" s="51">
        <v>4610</v>
      </c>
      <c r="M116" s="1254">
        <v>5601</v>
      </c>
      <c r="N116" s="1304">
        <v>2027</v>
      </c>
      <c r="O116" s="139">
        <v>432</v>
      </c>
      <c r="P116" s="139">
        <v>1301</v>
      </c>
      <c r="Q116" s="1293">
        <v>294</v>
      </c>
      <c r="R116" s="1291">
        <v>8571</v>
      </c>
      <c r="S116" s="138">
        <v>1396</v>
      </c>
      <c r="T116" s="138">
        <v>5518</v>
      </c>
      <c r="U116" s="1271">
        <v>1657</v>
      </c>
    </row>
    <row r="117" spans="1:21" ht="12" customHeight="1" x14ac:dyDescent="0.25">
      <c r="A117" s="1292" t="s">
        <v>1829</v>
      </c>
      <c r="B117" s="1269">
        <v>411</v>
      </c>
      <c r="C117" s="51">
        <v>237</v>
      </c>
      <c r="D117" s="51">
        <v>170</v>
      </c>
      <c r="E117" s="1254">
        <v>4</v>
      </c>
      <c r="F117" s="1269">
        <v>225</v>
      </c>
      <c r="G117" s="51">
        <v>76</v>
      </c>
      <c r="H117" s="51">
        <v>149</v>
      </c>
      <c r="I117" s="1254">
        <v>0</v>
      </c>
      <c r="J117" s="1269">
        <v>22</v>
      </c>
      <c r="K117" s="51">
        <v>0</v>
      </c>
      <c r="L117" s="51">
        <v>22</v>
      </c>
      <c r="M117" s="1254">
        <v>0</v>
      </c>
      <c r="N117" s="1269" t="s">
        <v>265</v>
      </c>
      <c r="O117" s="51" t="s">
        <v>265</v>
      </c>
      <c r="P117" s="51" t="s">
        <v>265</v>
      </c>
      <c r="Q117" s="1254" t="s">
        <v>265</v>
      </c>
      <c r="R117" s="1269" t="s">
        <v>265</v>
      </c>
      <c r="S117" s="51" t="s">
        <v>265</v>
      </c>
      <c r="T117" s="51" t="s">
        <v>265</v>
      </c>
      <c r="U117" s="1254" t="s">
        <v>265</v>
      </c>
    </row>
    <row r="118" spans="1:21" s="250" customFormat="1" ht="12" customHeight="1" x14ac:dyDescent="0.25">
      <c r="A118" s="1290" t="s">
        <v>24</v>
      </c>
      <c r="B118" s="1269">
        <v>544523</v>
      </c>
      <c r="C118" s="49">
        <v>43348</v>
      </c>
      <c r="D118" s="49">
        <v>448622</v>
      </c>
      <c r="E118" s="49">
        <v>52553</v>
      </c>
      <c r="F118" s="1269">
        <v>559528</v>
      </c>
      <c r="G118" s="49">
        <v>42965</v>
      </c>
      <c r="H118" s="49">
        <v>471287</v>
      </c>
      <c r="I118" s="1270">
        <v>45276</v>
      </c>
      <c r="J118" s="1269">
        <v>277081</v>
      </c>
      <c r="K118" s="49">
        <v>24689</v>
      </c>
      <c r="L118" s="49">
        <v>224783</v>
      </c>
      <c r="M118" s="1270">
        <v>27609</v>
      </c>
      <c r="N118" s="1304">
        <v>157753</v>
      </c>
      <c r="O118" s="1305">
        <v>20687</v>
      </c>
      <c r="P118" s="1305">
        <v>125010</v>
      </c>
      <c r="Q118" s="1306">
        <v>12056</v>
      </c>
      <c r="R118" s="1291">
        <v>300667</v>
      </c>
      <c r="S118" s="136">
        <v>32468</v>
      </c>
      <c r="T118" s="136">
        <v>227283</v>
      </c>
      <c r="U118" s="1272">
        <v>40916</v>
      </c>
    </row>
    <row r="119" spans="1:21" s="250" customFormat="1" ht="12" customHeight="1" x14ac:dyDescent="0.25">
      <c r="A119" s="1292" t="s">
        <v>1830</v>
      </c>
      <c r="B119" s="1269">
        <v>135719</v>
      </c>
      <c r="C119" s="51">
        <v>13112</v>
      </c>
      <c r="D119" s="51">
        <v>109005</v>
      </c>
      <c r="E119" s="1254">
        <v>13602</v>
      </c>
      <c r="F119" s="1269">
        <v>145602</v>
      </c>
      <c r="G119" s="51">
        <v>13893</v>
      </c>
      <c r="H119" s="51">
        <v>120456</v>
      </c>
      <c r="I119" s="1254">
        <v>11253</v>
      </c>
      <c r="J119" s="1269">
        <v>69479</v>
      </c>
      <c r="K119" s="51">
        <v>8574</v>
      </c>
      <c r="L119" s="51">
        <v>54752</v>
      </c>
      <c r="M119" s="1254">
        <v>6153</v>
      </c>
      <c r="N119" s="1304">
        <v>52654</v>
      </c>
      <c r="O119" s="139">
        <v>6503</v>
      </c>
      <c r="P119" s="139">
        <v>41832</v>
      </c>
      <c r="Q119" s="1293">
        <v>4319</v>
      </c>
      <c r="R119" s="1291">
        <v>92146</v>
      </c>
      <c r="S119" s="138">
        <v>12638</v>
      </c>
      <c r="T119" s="138">
        <v>66808</v>
      </c>
      <c r="U119" s="1271">
        <v>12700</v>
      </c>
    </row>
    <row r="120" spans="1:21" s="250" customFormat="1" ht="12" customHeight="1" x14ac:dyDescent="0.25">
      <c r="A120" s="1292" t="s">
        <v>1831</v>
      </c>
      <c r="B120" s="1269" t="s">
        <v>265</v>
      </c>
      <c r="C120" s="51" t="s">
        <v>265</v>
      </c>
      <c r="D120" s="51" t="s">
        <v>265</v>
      </c>
      <c r="E120" s="1254" t="s">
        <v>265</v>
      </c>
      <c r="F120" s="1269" t="s">
        <v>265</v>
      </c>
      <c r="G120" s="51" t="s">
        <v>265</v>
      </c>
      <c r="H120" s="51" t="s">
        <v>265</v>
      </c>
      <c r="I120" s="1254" t="s">
        <v>265</v>
      </c>
      <c r="J120" s="1269" t="s">
        <v>265</v>
      </c>
      <c r="K120" s="51" t="s">
        <v>265</v>
      </c>
      <c r="L120" s="51" t="s">
        <v>265</v>
      </c>
      <c r="M120" s="1254" t="s">
        <v>265</v>
      </c>
      <c r="N120" s="1269" t="s">
        <v>265</v>
      </c>
      <c r="O120" s="51" t="s">
        <v>265</v>
      </c>
      <c r="P120" s="51" t="s">
        <v>265</v>
      </c>
      <c r="Q120" s="1254" t="s">
        <v>265</v>
      </c>
      <c r="R120" s="1269" t="s">
        <v>265</v>
      </c>
      <c r="S120" s="51" t="s">
        <v>265</v>
      </c>
      <c r="T120" s="51" t="s">
        <v>265</v>
      </c>
      <c r="U120" s="1254" t="s">
        <v>265</v>
      </c>
    </row>
    <row r="121" spans="1:21" s="250" customFormat="1" ht="12" customHeight="1" x14ac:dyDescent="0.25">
      <c r="A121" s="1292" t="s">
        <v>1832</v>
      </c>
      <c r="B121" s="1269" t="s">
        <v>265</v>
      </c>
      <c r="C121" s="51" t="s">
        <v>265</v>
      </c>
      <c r="D121" s="51" t="s">
        <v>265</v>
      </c>
      <c r="E121" s="1254" t="s">
        <v>265</v>
      </c>
      <c r="F121" s="1269" t="s">
        <v>265</v>
      </c>
      <c r="G121" s="51" t="s">
        <v>265</v>
      </c>
      <c r="H121" s="51" t="s">
        <v>265</v>
      </c>
      <c r="I121" s="1254" t="s">
        <v>265</v>
      </c>
      <c r="J121" s="1269" t="s">
        <v>265</v>
      </c>
      <c r="K121" s="51" t="s">
        <v>265</v>
      </c>
      <c r="L121" s="51" t="s">
        <v>265</v>
      </c>
      <c r="M121" s="1254" t="s">
        <v>265</v>
      </c>
      <c r="N121" s="1269" t="s">
        <v>265</v>
      </c>
      <c r="O121" s="51" t="s">
        <v>265</v>
      </c>
      <c r="P121" s="51" t="s">
        <v>265</v>
      </c>
      <c r="Q121" s="1254" t="s">
        <v>265</v>
      </c>
      <c r="R121" s="1269" t="s">
        <v>265</v>
      </c>
      <c r="S121" s="51" t="s">
        <v>265</v>
      </c>
      <c r="T121" s="51" t="s">
        <v>265</v>
      </c>
      <c r="U121" s="1254" t="s">
        <v>265</v>
      </c>
    </row>
    <row r="122" spans="1:21" s="250" customFormat="1" ht="12" customHeight="1" x14ac:dyDescent="0.25">
      <c r="A122" s="1292" t="s">
        <v>1833</v>
      </c>
      <c r="B122" s="1269">
        <v>44106</v>
      </c>
      <c r="C122" s="51">
        <v>1754</v>
      </c>
      <c r="D122" s="51">
        <v>33295</v>
      </c>
      <c r="E122" s="1254">
        <v>9057</v>
      </c>
      <c r="F122" s="1269">
        <v>34088</v>
      </c>
      <c r="G122" s="51">
        <v>1640</v>
      </c>
      <c r="H122" s="51">
        <v>28082</v>
      </c>
      <c r="I122" s="1254">
        <v>4366</v>
      </c>
      <c r="J122" s="1269">
        <v>24133</v>
      </c>
      <c r="K122" s="51">
        <v>1224</v>
      </c>
      <c r="L122" s="51">
        <v>19458</v>
      </c>
      <c r="M122" s="1254">
        <v>3451</v>
      </c>
      <c r="N122" s="1304">
        <v>2534</v>
      </c>
      <c r="O122" s="139">
        <v>244</v>
      </c>
      <c r="P122" s="139">
        <v>2003</v>
      </c>
      <c r="Q122" s="1293">
        <v>287</v>
      </c>
      <c r="R122" s="1291">
        <v>19965</v>
      </c>
      <c r="S122" s="138">
        <v>1251</v>
      </c>
      <c r="T122" s="138">
        <v>14696</v>
      </c>
      <c r="U122" s="1271">
        <v>4018</v>
      </c>
    </row>
    <row r="123" spans="1:21" s="250" customFormat="1" ht="12" customHeight="1" x14ac:dyDescent="0.25">
      <c r="A123" s="1292" t="s">
        <v>1834</v>
      </c>
      <c r="B123" s="1269" t="s">
        <v>265</v>
      </c>
      <c r="C123" s="51" t="s">
        <v>265</v>
      </c>
      <c r="D123" s="51" t="s">
        <v>265</v>
      </c>
      <c r="E123" s="1254" t="s">
        <v>265</v>
      </c>
      <c r="F123" s="1269" t="s">
        <v>265</v>
      </c>
      <c r="G123" s="51" t="s">
        <v>265</v>
      </c>
      <c r="H123" s="51" t="s">
        <v>265</v>
      </c>
      <c r="I123" s="1254" t="s">
        <v>265</v>
      </c>
      <c r="J123" s="1269" t="s">
        <v>265</v>
      </c>
      <c r="K123" s="51" t="s">
        <v>265</v>
      </c>
      <c r="L123" s="51" t="s">
        <v>265</v>
      </c>
      <c r="M123" s="1254" t="s">
        <v>265</v>
      </c>
      <c r="N123" s="1269" t="s">
        <v>265</v>
      </c>
      <c r="O123" s="51" t="s">
        <v>265</v>
      </c>
      <c r="P123" s="51" t="s">
        <v>265</v>
      </c>
      <c r="Q123" s="1254" t="s">
        <v>265</v>
      </c>
      <c r="R123" s="1269" t="s">
        <v>265</v>
      </c>
      <c r="S123" s="51" t="s">
        <v>265</v>
      </c>
      <c r="T123" s="51" t="s">
        <v>265</v>
      </c>
      <c r="U123" s="1254" t="s">
        <v>265</v>
      </c>
    </row>
    <row r="124" spans="1:21" s="250" customFormat="1" ht="12" customHeight="1" x14ac:dyDescent="0.25">
      <c r="A124" s="1292" t="s">
        <v>1865</v>
      </c>
      <c r="B124" s="1269">
        <v>39575</v>
      </c>
      <c r="C124" s="51">
        <v>1289</v>
      </c>
      <c r="D124" s="51">
        <v>32092</v>
      </c>
      <c r="E124" s="1254">
        <v>6194</v>
      </c>
      <c r="F124" s="1269">
        <v>38976</v>
      </c>
      <c r="G124" s="51">
        <v>1267</v>
      </c>
      <c r="H124" s="51">
        <v>32083</v>
      </c>
      <c r="I124" s="1254">
        <v>5626</v>
      </c>
      <c r="J124" s="1269">
        <v>16447</v>
      </c>
      <c r="K124" s="51">
        <v>822</v>
      </c>
      <c r="L124" s="51">
        <v>12750</v>
      </c>
      <c r="M124" s="1254">
        <v>2875</v>
      </c>
      <c r="N124" s="1269" t="s">
        <v>265</v>
      </c>
      <c r="O124" s="51" t="s">
        <v>265</v>
      </c>
      <c r="P124" s="51" t="s">
        <v>265</v>
      </c>
      <c r="Q124" s="1254" t="s">
        <v>265</v>
      </c>
      <c r="R124" s="1291">
        <v>15034</v>
      </c>
      <c r="S124" s="138">
        <v>866</v>
      </c>
      <c r="T124" s="138">
        <v>13160</v>
      </c>
      <c r="U124" s="1271">
        <v>1008</v>
      </c>
    </row>
    <row r="125" spans="1:21" s="250" customFormat="1" ht="12" customHeight="1" x14ac:dyDescent="0.25">
      <c r="A125" s="1292" t="s">
        <v>1835</v>
      </c>
      <c r="B125" s="1269" t="s">
        <v>265</v>
      </c>
      <c r="C125" s="51" t="s">
        <v>265</v>
      </c>
      <c r="D125" s="51" t="s">
        <v>265</v>
      </c>
      <c r="E125" s="1254" t="s">
        <v>265</v>
      </c>
      <c r="F125" s="1269">
        <v>1568</v>
      </c>
      <c r="G125" s="51">
        <v>91</v>
      </c>
      <c r="H125" s="51">
        <v>722</v>
      </c>
      <c r="I125" s="1254">
        <v>755</v>
      </c>
      <c r="J125" s="1269">
        <v>5285</v>
      </c>
      <c r="K125" s="51">
        <v>152</v>
      </c>
      <c r="L125" s="51">
        <v>2032</v>
      </c>
      <c r="M125" s="1254">
        <v>3101</v>
      </c>
      <c r="N125" s="1269" t="s">
        <v>265</v>
      </c>
      <c r="O125" s="51" t="s">
        <v>265</v>
      </c>
      <c r="P125" s="51" t="s">
        <v>265</v>
      </c>
      <c r="Q125" s="1254" t="s">
        <v>265</v>
      </c>
      <c r="R125" s="1291">
        <v>2749</v>
      </c>
      <c r="S125" s="138">
        <v>107</v>
      </c>
      <c r="T125" s="138">
        <v>1299</v>
      </c>
      <c r="U125" s="1271">
        <v>1343</v>
      </c>
    </row>
    <row r="126" spans="1:21" ht="12" customHeight="1" x14ac:dyDescent="0.25">
      <c r="A126" s="1292" t="s">
        <v>1836</v>
      </c>
      <c r="B126" s="1269" t="s">
        <v>265</v>
      </c>
      <c r="C126" s="51" t="s">
        <v>265</v>
      </c>
      <c r="D126" s="51" t="s">
        <v>265</v>
      </c>
      <c r="E126" s="1254" t="s">
        <v>265</v>
      </c>
      <c r="F126" s="1269">
        <v>1761</v>
      </c>
      <c r="G126" s="51">
        <v>70</v>
      </c>
      <c r="H126" s="51">
        <v>885</v>
      </c>
      <c r="I126" s="1254">
        <v>806</v>
      </c>
      <c r="J126" s="1269">
        <v>1022</v>
      </c>
      <c r="K126" s="51">
        <v>15</v>
      </c>
      <c r="L126" s="51">
        <v>376</v>
      </c>
      <c r="M126" s="1254">
        <v>631</v>
      </c>
      <c r="N126" s="1269" t="s">
        <v>265</v>
      </c>
      <c r="O126" s="51" t="s">
        <v>265</v>
      </c>
      <c r="P126" s="51" t="s">
        <v>265</v>
      </c>
      <c r="Q126" s="1254" t="s">
        <v>265</v>
      </c>
      <c r="R126" s="1269" t="s">
        <v>265</v>
      </c>
      <c r="S126" s="51" t="s">
        <v>265</v>
      </c>
      <c r="T126" s="51" t="s">
        <v>265</v>
      </c>
      <c r="U126" s="1254" t="s">
        <v>265</v>
      </c>
    </row>
    <row r="127" spans="1:21" ht="12" customHeight="1" x14ac:dyDescent="0.25">
      <c r="A127" s="1292" t="s">
        <v>1837</v>
      </c>
      <c r="B127" s="1269">
        <v>2535</v>
      </c>
      <c r="C127" s="51">
        <v>253</v>
      </c>
      <c r="D127" s="51">
        <v>2252</v>
      </c>
      <c r="E127" s="1254">
        <v>30</v>
      </c>
      <c r="F127" s="1269">
        <v>3835</v>
      </c>
      <c r="G127" s="51">
        <v>418</v>
      </c>
      <c r="H127" s="51">
        <v>3281</v>
      </c>
      <c r="I127" s="1254">
        <v>136</v>
      </c>
      <c r="J127" s="1269">
        <v>2451</v>
      </c>
      <c r="K127" s="51">
        <v>286</v>
      </c>
      <c r="L127" s="51">
        <v>2086</v>
      </c>
      <c r="M127" s="1254">
        <v>79</v>
      </c>
      <c r="N127" s="1304">
        <v>1684</v>
      </c>
      <c r="O127" s="139">
        <v>230</v>
      </c>
      <c r="P127" s="139">
        <v>1308</v>
      </c>
      <c r="Q127" s="1293">
        <v>146</v>
      </c>
      <c r="R127" s="1291">
        <v>2940</v>
      </c>
      <c r="S127" s="138">
        <v>327</v>
      </c>
      <c r="T127" s="138">
        <v>2395</v>
      </c>
      <c r="U127" s="1271">
        <v>218</v>
      </c>
    </row>
    <row r="128" spans="1:21" ht="12" customHeight="1" x14ac:dyDescent="0.25">
      <c r="A128" s="1292" t="s">
        <v>1838</v>
      </c>
      <c r="B128" s="1269">
        <v>289745</v>
      </c>
      <c r="C128" s="51">
        <v>19059</v>
      </c>
      <c r="D128" s="51">
        <v>249314</v>
      </c>
      <c r="E128" s="1254">
        <v>21372</v>
      </c>
      <c r="F128" s="1269">
        <v>304947</v>
      </c>
      <c r="G128" s="51">
        <v>19251</v>
      </c>
      <c r="H128" s="51">
        <v>264980</v>
      </c>
      <c r="I128" s="1254">
        <v>20716</v>
      </c>
      <c r="J128" s="1269">
        <v>142881</v>
      </c>
      <c r="K128" s="51">
        <v>10730</v>
      </c>
      <c r="L128" s="51">
        <v>121713</v>
      </c>
      <c r="M128" s="1254">
        <v>10438</v>
      </c>
      <c r="N128" s="1304">
        <v>79475</v>
      </c>
      <c r="O128" s="139">
        <v>8924</v>
      </c>
      <c r="P128" s="139">
        <v>64717</v>
      </c>
      <c r="Q128" s="1293">
        <v>5834</v>
      </c>
      <c r="R128" s="1291">
        <v>140458</v>
      </c>
      <c r="S128" s="138">
        <v>11997</v>
      </c>
      <c r="T128" s="138">
        <v>109427</v>
      </c>
      <c r="U128" s="1271">
        <v>19034</v>
      </c>
    </row>
    <row r="129" spans="1:21" ht="12" customHeight="1" x14ac:dyDescent="0.25">
      <c r="A129" s="1292" t="s">
        <v>1839</v>
      </c>
      <c r="B129" s="1269" t="s">
        <v>265</v>
      </c>
      <c r="C129" s="51" t="s">
        <v>265</v>
      </c>
      <c r="D129" s="51" t="s">
        <v>265</v>
      </c>
      <c r="E129" s="1254" t="s">
        <v>265</v>
      </c>
      <c r="F129" s="1269" t="s">
        <v>265</v>
      </c>
      <c r="G129" s="51" t="s">
        <v>265</v>
      </c>
      <c r="H129" s="51" t="s">
        <v>265</v>
      </c>
      <c r="I129" s="1254" t="s">
        <v>265</v>
      </c>
      <c r="J129" s="1269" t="s">
        <v>265</v>
      </c>
      <c r="K129" s="51" t="s">
        <v>265</v>
      </c>
      <c r="L129" s="51" t="s">
        <v>265</v>
      </c>
      <c r="M129" s="1254" t="s">
        <v>265</v>
      </c>
      <c r="N129" s="1269" t="s">
        <v>265</v>
      </c>
      <c r="O129" s="51" t="s">
        <v>265</v>
      </c>
      <c r="P129" s="51" t="s">
        <v>265</v>
      </c>
      <c r="Q129" s="1254" t="s">
        <v>265</v>
      </c>
      <c r="R129" s="1269" t="s">
        <v>265</v>
      </c>
      <c r="S129" s="51" t="s">
        <v>265</v>
      </c>
      <c r="T129" s="51" t="s">
        <v>265</v>
      </c>
      <c r="U129" s="1254" t="s">
        <v>265</v>
      </c>
    </row>
    <row r="130" spans="1:21" ht="12" customHeight="1" x14ac:dyDescent="0.25">
      <c r="A130" s="1292" t="s">
        <v>1868</v>
      </c>
      <c r="B130" s="1269">
        <v>2924</v>
      </c>
      <c r="C130" s="51">
        <v>68</v>
      </c>
      <c r="D130" s="51">
        <v>1715</v>
      </c>
      <c r="E130" s="1254">
        <v>1141</v>
      </c>
      <c r="F130" s="1269" t="s">
        <v>265</v>
      </c>
      <c r="G130" s="51" t="s">
        <v>265</v>
      </c>
      <c r="H130" s="51" t="s">
        <v>265</v>
      </c>
      <c r="I130" s="1254" t="s">
        <v>265</v>
      </c>
      <c r="J130" s="1269" t="s">
        <v>265</v>
      </c>
      <c r="K130" s="51" t="s">
        <v>265</v>
      </c>
      <c r="L130" s="51" t="s">
        <v>265</v>
      </c>
      <c r="M130" s="1254" t="s">
        <v>265</v>
      </c>
      <c r="N130" s="1269" t="s">
        <v>265</v>
      </c>
      <c r="O130" s="51" t="s">
        <v>265</v>
      </c>
      <c r="P130" s="51" t="s">
        <v>265</v>
      </c>
      <c r="Q130" s="1254" t="s">
        <v>265</v>
      </c>
      <c r="R130" s="1269" t="s">
        <v>265</v>
      </c>
      <c r="S130" s="51" t="s">
        <v>265</v>
      </c>
      <c r="T130" s="51" t="s">
        <v>265</v>
      </c>
      <c r="U130" s="1254" t="s">
        <v>265</v>
      </c>
    </row>
    <row r="131" spans="1:21" ht="12" customHeight="1" x14ac:dyDescent="0.25">
      <c r="A131" s="1292" t="s">
        <v>1841</v>
      </c>
      <c r="B131" s="1269">
        <v>8647</v>
      </c>
      <c r="C131" s="51">
        <v>2227</v>
      </c>
      <c r="D131" s="51">
        <v>5974</v>
      </c>
      <c r="E131" s="1254">
        <v>446</v>
      </c>
      <c r="F131" s="1269">
        <v>8250</v>
      </c>
      <c r="G131" s="51">
        <v>2100</v>
      </c>
      <c r="H131" s="51">
        <v>5595</v>
      </c>
      <c r="I131" s="1254">
        <v>555</v>
      </c>
      <c r="J131" s="1269">
        <v>4139</v>
      </c>
      <c r="K131" s="51">
        <v>1023</v>
      </c>
      <c r="L131" s="51">
        <v>2802</v>
      </c>
      <c r="M131" s="1254">
        <v>314</v>
      </c>
      <c r="N131" s="1304">
        <v>6877</v>
      </c>
      <c r="O131" s="139">
        <v>1681</v>
      </c>
      <c r="P131" s="139">
        <v>4549</v>
      </c>
      <c r="Q131" s="1293">
        <v>647</v>
      </c>
      <c r="R131" s="1291">
        <v>8284</v>
      </c>
      <c r="S131" s="138">
        <v>1902</v>
      </c>
      <c r="T131" s="138">
        <v>5063</v>
      </c>
      <c r="U131" s="1271">
        <v>1319</v>
      </c>
    </row>
    <row r="132" spans="1:21" ht="12" customHeight="1" x14ac:dyDescent="0.25">
      <c r="A132" s="1294" t="s">
        <v>1842</v>
      </c>
      <c r="B132" s="1274">
        <v>21272</v>
      </c>
      <c r="C132" s="1275">
        <v>5586</v>
      </c>
      <c r="D132" s="1275">
        <v>14975</v>
      </c>
      <c r="E132" s="1276">
        <v>711</v>
      </c>
      <c r="F132" s="1274">
        <v>20501</v>
      </c>
      <c r="G132" s="1275">
        <v>4235</v>
      </c>
      <c r="H132" s="1275">
        <v>15203</v>
      </c>
      <c r="I132" s="1276">
        <v>1063</v>
      </c>
      <c r="J132" s="1274">
        <v>11244</v>
      </c>
      <c r="K132" s="1275">
        <v>1863</v>
      </c>
      <c r="L132" s="1275">
        <v>8814</v>
      </c>
      <c r="M132" s="1276">
        <v>567</v>
      </c>
      <c r="N132" s="1307">
        <v>14529</v>
      </c>
      <c r="O132" s="1295">
        <v>3105</v>
      </c>
      <c r="P132" s="1295">
        <v>10601</v>
      </c>
      <c r="Q132" s="1296">
        <v>823</v>
      </c>
      <c r="R132" s="1297">
        <v>19091</v>
      </c>
      <c r="S132" s="1277">
        <v>3380</v>
      </c>
      <c r="T132" s="1277">
        <v>14435</v>
      </c>
      <c r="U132" s="1278">
        <v>1276</v>
      </c>
    </row>
    <row r="133" spans="1:21" ht="9.75" customHeight="1" x14ac:dyDescent="0.25"/>
    <row r="134" spans="1:21" ht="9.75" customHeight="1" x14ac:dyDescent="0.25">
      <c r="A134" s="289" t="s">
        <v>4351</v>
      </c>
    </row>
    <row r="135" spans="1:21" s="593" customFormat="1" x14ac:dyDescent="0.25">
      <c r="A135" s="248" t="s">
        <v>1869</v>
      </c>
      <c r="B135" s="612"/>
      <c r="C135" s="612"/>
      <c r="D135" s="612"/>
      <c r="E135" s="612"/>
    </row>
    <row r="136" spans="1:21" s="1308" customFormat="1" x14ac:dyDescent="0.25">
      <c r="A136" s="248" t="s">
        <v>1870</v>
      </c>
      <c r="B136" s="593"/>
      <c r="C136" s="593"/>
      <c r="D136" s="593"/>
      <c r="E136" s="593"/>
    </row>
    <row r="137" spans="1:21" s="1308" customFormat="1" x14ac:dyDescent="0.25">
      <c r="A137" s="248" t="s">
        <v>1871</v>
      </c>
      <c r="B137" s="593"/>
      <c r="C137" s="593"/>
      <c r="D137" s="593"/>
      <c r="E137" s="593"/>
    </row>
    <row r="138" spans="1:21" s="1308" customFormat="1" x14ac:dyDescent="0.25">
      <c r="A138" s="248" t="s">
        <v>1872</v>
      </c>
      <c r="B138" s="593"/>
      <c r="C138" s="593"/>
      <c r="D138" s="593"/>
      <c r="E138" s="593"/>
    </row>
    <row r="139" spans="1:21" s="248" customFormat="1" x14ac:dyDescent="0.25">
      <c r="A139" s="248" t="s">
        <v>1873</v>
      </c>
    </row>
    <row r="140" spans="1:21" s="1308" customFormat="1" x14ac:dyDescent="0.25">
      <c r="A140" s="248" t="s">
        <v>1874</v>
      </c>
      <c r="B140" s="593"/>
      <c r="C140" s="593"/>
      <c r="D140" s="593"/>
      <c r="E140" s="593"/>
    </row>
    <row r="141" spans="1:21" s="1308" customFormat="1" x14ac:dyDescent="0.25">
      <c r="A141" s="248" t="s">
        <v>1875</v>
      </c>
    </row>
    <row r="142" spans="1:21" s="1308" customFormat="1" x14ac:dyDescent="0.25">
      <c r="A142" s="593" t="s">
        <v>1876</v>
      </c>
      <c r="B142" s="593"/>
      <c r="C142" s="593"/>
      <c r="D142" s="593"/>
      <c r="E142" s="593"/>
      <c r="F142" s="593"/>
      <c r="G142" s="593"/>
      <c r="H142" s="593"/>
      <c r="I142" s="593"/>
      <c r="J142" s="593"/>
      <c r="K142" s="593"/>
      <c r="L142" s="593"/>
      <c r="M142" s="593"/>
    </row>
    <row r="143" spans="1:21" s="593" customFormat="1" x14ac:dyDescent="0.25">
      <c r="A143" s="248" t="s">
        <v>25</v>
      </c>
      <c r="B143" s="612"/>
      <c r="C143" s="612"/>
      <c r="D143" s="612"/>
      <c r="E143" s="612"/>
    </row>
    <row r="144" spans="1:21" s="593" customFormat="1" x14ac:dyDescent="0.25">
      <c r="A144" s="248" t="s">
        <v>1850</v>
      </c>
      <c r="B144" s="612"/>
      <c r="C144" s="612"/>
      <c r="D144" s="612"/>
      <c r="E144" s="612"/>
    </row>
    <row r="145" spans="1:5" s="593" customFormat="1" x14ac:dyDescent="0.25">
      <c r="A145" s="248" t="s">
        <v>1688</v>
      </c>
      <c r="B145" s="612"/>
      <c r="C145" s="612"/>
      <c r="D145" s="612"/>
      <c r="E145" s="612"/>
    </row>
    <row r="146" spans="1:5" x14ac:dyDescent="0.25">
      <c r="A146" s="289"/>
    </row>
    <row r="147" spans="1:5" x14ac:dyDescent="0.25">
      <c r="A147" s="248"/>
    </row>
    <row r="149" spans="1:5" x14ac:dyDescent="0.25">
      <c r="A149" s="248"/>
    </row>
    <row r="150" spans="1:5" x14ac:dyDescent="0.25">
      <c r="A150" s="248"/>
    </row>
    <row r="152" spans="1:5" x14ac:dyDescent="0.25">
      <c r="A152" s="248"/>
    </row>
    <row r="154" spans="1:5" x14ac:dyDescent="0.25">
      <c r="A154" s="248"/>
    </row>
    <row r="155" spans="1:5" x14ac:dyDescent="0.25">
      <c r="A155" s="248"/>
    </row>
    <row r="156" spans="1:5" x14ac:dyDescent="0.25">
      <c r="A156" s="248"/>
    </row>
    <row r="157" spans="1:5" x14ac:dyDescent="0.25">
      <c r="A157" s="24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F17"/>
  <sheetViews>
    <sheetView zoomScaleNormal="100" workbookViewId="0"/>
  </sheetViews>
  <sheetFormatPr baseColWidth="10" defaultColWidth="13" defaultRowHeight="10.5" x14ac:dyDescent="0.15"/>
  <cols>
    <col min="1" max="1" width="39.5703125" style="694" customWidth="1"/>
    <col min="2" max="4" width="13" style="694"/>
    <col min="5" max="5" width="13" style="694" customWidth="1"/>
    <col min="6" max="16384" width="13" style="694"/>
  </cols>
  <sheetData>
    <row r="2" spans="1:6" ht="11.25" x14ac:dyDescent="0.15">
      <c r="A2" s="652" t="s">
        <v>565</v>
      </c>
      <c r="B2" s="544"/>
      <c r="C2" s="544"/>
      <c r="D2" s="544"/>
      <c r="E2" s="544"/>
      <c r="F2" s="544"/>
    </row>
    <row r="3" spans="1:6" ht="10.5" customHeight="1" x14ac:dyDescent="0.15">
      <c r="A3" s="471"/>
      <c r="B3" s="471"/>
      <c r="C3" s="471"/>
      <c r="D3" s="471"/>
      <c r="E3" s="471"/>
    </row>
    <row r="4" spans="1:6" ht="23.25" customHeight="1" x14ac:dyDescent="0.15">
      <c r="A4" s="634" t="s">
        <v>508</v>
      </c>
      <c r="B4" s="635">
        <v>2018</v>
      </c>
      <c r="C4" s="695" t="s">
        <v>28</v>
      </c>
      <c r="D4" s="695" t="s">
        <v>58</v>
      </c>
      <c r="E4" s="695">
        <v>2021</v>
      </c>
      <c r="F4" s="695">
        <v>2022</v>
      </c>
    </row>
    <row r="5" spans="1:6" x14ac:dyDescent="0.15">
      <c r="A5" s="125" t="s">
        <v>187</v>
      </c>
      <c r="B5" s="406">
        <v>52697</v>
      </c>
      <c r="C5" s="406">
        <v>21038</v>
      </c>
      <c r="D5" s="406">
        <v>7308</v>
      </c>
      <c r="E5" s="406">
        <v>2857</v>
      </c>
      <c r="F5" s="49">
        <v>9661</v>
      </c>
    </row>
    <row r="6" spans="1:6" x14ac:dyDescent="0.15">
      <c r="A6" s="127" t="s">
        <v>510</v>
      </c>
      <c r="B6" s="696">
        <v>4067</v>
      </c>
      <c r="C6" s="410">
        <v>4362</v>
      </c>
      <c r="D6" s="410">
        <v>877</v>
      </c>
      <c r="E6" s="410">
        <v>0</v>
      </c>
      <c r="F6" s="410">
        <v>732</v>
      </c>
    </row>
    <row r="7" spans="1:6" ht="11.25" x14ac:dyDescent="0.15">
      <c r="A7" s="127" t="s">
        <v>566</v>
      </c>
      <c r="B7" s="410">
        <v>0</v>
      </c>
      <c r="C7" s="410">
        <v>0</v>
      </c>
      <c r="D7" s="410">
        <v>0</v>
      </c>
      <c r="E7" s="410">
        <v>0</v>
      </c>
      <c r="F7" s="410">
        <v>0</v>
      </c>
    </row>
    <row r="8" spans="1:6" x14ac:dyDescent="0.15">
      <c r="A8" s="127" t="s">
        <v>512</v>
      </c>
      <c r="B8" s="697">
        <v>38239</v>
      </c>
      <c r="C8" s="51">
        <v>8946</v>
      </c>
      <c r="D8" s="51">
        <v>4935</v>
      </c>
      <c r="E8" s="51">
        <v>950</v>
      </c>
      <c r="F8" s="51">
        <v>3086</v>
      </c>
    </row>
    <row r="9" spans="1:6" x14ac:dyDescent="0.15">
      <c r="A9" s="127" t="s">
        <v>513</v>
      </c>
      <c r="B9" s="697">
        <v>7637</v>
      </c>
      <c r="C9" s="51">
        <v>5817</v>
      </c>
      <c r="D9" s="51">
        <v>1118</v>
      </c>
      <c r="E9" s="51">
        <v>601</v>
      </c>
      <c r="F9" s="51">
        <v>4040</v>
      </c>
    </row>
    <row r="10" spans="1:6" x14ac:dyDescent="0.15">
      <c r="A10" s="127" t="s">
        <v>514</v>
      </c>
      <c r="B10" s="697">
        <v>2754</v>
      </c>
      <c r="C10" s="51">
        <v>1913</v>
      </c>
      <c r="D10" s="51">
        <v>378</v>
      </c>
      <c r="E10" s="51">
        <v>1306</v>
      </c>
      <c r="F10" s="51">
        <v>1803</v>
      </c>
    </row>
    <row r="11" spans="1:6" x14ac:dyDescent="0.15">
      <c r="A11" s="698"/>
      <c r="B11" s="559"/>
      <c r="C11" s="559"/>
      <c r="D11" s="559"/>
      <c r="E11" s="559"/>
      <c r="F11" s="559"/>
    </row>
    <row r="12" spans="1:6" x14ac:dyDescent="0.15">
      <c r="A12" s="652" t="s">
        <v>567</v>
      </c>
      <c r="B12" s="699"/>
      <c r="C12" s="699"/>
      <c r="D12" s="699"/>
      <c r="E12" s="699"/>
      <c r="F12" s="699"/>
    </row>
    <row r="13" spans="1:6" x14ac:dyDescent="0.15">
      <c r="A13" s="590" t="s">
        <v>568</v>
      </c>
      <c r="B13" s="559"/>
      <c r="C13" s="559"/>
      <c r="D13" s="559"/>
      <c r="E13" s="559"/>
      <c r="F13" s="559"/>
    </row>
    <row r="14" spans="1:6" x14ac:dyDescent="0.15">
      <c r="A14" s="590" t="s">
        <v>569</v>
      </c>
      <c r="B14" s="559"/>
      <c r="C14" s="559"/>
      <c r="D14" s="559"/>
      <c r="E14" s="559"/>
      <c r="F14" s="559"/>
    </row>
    <row r="15" spans="1:6" x14ac:dyDescent="0.15">
      <c r="A15" s="590" t="s">
        <v>570</v>
      </c>
    </row>
    <row r="16" spans="1:6" s="669" customFormat="1" x14ac:dyDescent="0.15">
      <c r="A16" s="591" t="s">
        <v>25</v>
      </c>
      <c r="B16" s="380"/>
      <c r="C16" s="380"/>
      <c r="D16" s="380"/>
      <c r="E16" s="380"/>
    </row>
    <row r="17" spans="1:5" s="673" customFormat="1" x14ac:dyDescent="0.15">
      <c r="A17" s="638" t="s">
        <v>506</v>
      </c>
      <c r="B17" s="674"/>
      <c r="C17" s="674"/>
      <c r="D17" s="674"/>
      <c r="E17" s="674"/>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F143"/>
  <sheetViews>
    <sheetView zoomScaleNormal="100" workbookViewId="0"/>
  </sheetViews>
  <sheetFormatPr baseColWidth="10" defaultColWidth="11.42578125" defaultRowHeight="10.5" x14ac:dyDescent="0.25"/>
  <cols>
    <col min="1" max="1" width="42.85546875" style="102" customWidth="1"/>
    <col min="2" max="2" width="10.85546875" style="163" customWidth="1"/>
    <col min="3" max="3" width="10.85546875" style="102" customWidth="1"/>
    <col min="4" max="4" width="11.85546875" style="102" customWidth="1"/>
    <col min="5" max="16384" width="11.42578125" style="102"/>
  </cols>
  <sheetData>
    <row r="1" spans="1:6" x14ac:dyDescent="0.25">
      <c r="B1" s="102"/>
    </row>
    <row r="2" spans="1:6" s="250" customFormat="1" x14ac:dyDescent="0.25">
      <c r="A2" s="580" t="s">
        <v>1877</v>
      </c>
      <c r="C2" s="1309"/>
      <c r="D2" s="1309"/>
    </row>
    <row r="3" spans="1:6" s="250" customFormat="1" x14ac:dyDescent="0.25">
      <c r="A3" s="947"/>
      <c r="B3" s="947"/>
      <c r="C3" s="947"/>
      <c r="D3" s="947"/>
    </row>
    <row r="4" spans="1:6" ht="15" customHeight="1" x14ac:dyDescent="0.25">
      <c r="A4" s="1285" t="s">
        <v>1730</v>
      </c>
      <c r="B4" s="1310" t="s">
        <v>728</v>
      </c>
      <c r="C4" s="1310" t="s">
        <v>336</v>
      </c>
      <c r="D4" s="1310" t="s">
        <v>1731</v>
      </c>
      <c r="E4" s="1310" t="s">
        <v>1732</v>
      </c>
      <c r="F4" s="1310">
        <v>2022</v>
      </c>
    </row>
    <row r="5" spans="1:6" s="250" customFormat="1" x14ac:dyDescent="0.25">
      <c r="A5" s="1311" t="s">
        <v>1734</v>
      </c>
      <c r="B5" s="49">
        <v>6957</v>
      </c>
      <c r="C5" s="49">
        <v>2602</v>
      </c>
      <c r="D5" s="49">
        <v>1153</v>
      </c>
      <c r="E5" s="49">
        <v>4087</v>
      </c>
      <c r="F5" s="1268">
        <v>6173</v>
      </c>
    </row>
    <row r="6" spans="1:6" s="250" customFormat="1" x14ac:dyDescent="0.25">
      <c r="A6" s="1312" t="s">
        <v>9</v>
      </c>
      <c r="B6" s="49">
        <v>0</v>
      </c>
      <c r="C6" s="49">
        <v>1</v>
      </c>
      <c r="D6" s="49">
        <v>0</v>
      </c>
      <c r="E6" s="49">
        <v>0</v>
      </c>
      <c r="F6" s="1270">
        <v>2</v>
      </c>
    </row>
    <row r="7" spans="1:6" s="250" customFormat="1" x14ac:dyDescent="0.25">
      <c r="A7" s="1313" t="s">
        <v>1735</v>
      </c>
      <c r="B7" s="51" t="s">
        <v>265</v>
      </c>
      <c r="C7" s="51" t="s">
        <v>265</v>
      </c>
      <c r="D7" s="51" t="s">
        <v>265</v>
      </c>
      <c r="E7" s="51" t="s">
        <v>265</v>
      </c>
      <c r="F7" s="1293" t="s">
        <v>265</v>
      </c>
    </row>
    <row r="8" spans="1:6" s="250" customFormat="1" x14ac:dyDescent="0.25">
      <c r="A8" s="1313" t="s">
        <v>1736</v>
      </c>
      <c r="B8" s="51" t="s">
        <v>265</v>
      </c>
      <c r="C8" s="51" t="s">
        <v>265</v>
      </c>
      <c r="D8" s="51" t="s">
        <v>265</v>
      </c>
      <c r="E8" s="51" t="s">
        <v>265</v>
      </c>
      <c r="F8" s="1293" t="s">
        <v>265</v>
      </c>
    </row>
    <row r="9" spans="1:6" s="250" customFormat="1" x14ac:dyDescent="0.25">
      <c r="A9" s="1313" t="s">
        <v>1737</v>
      </c>
      <c r="B9" s="51">
        <v>0</v>
      </c>
      <c r="C9" s="51">
        <v>0</v>
      </c>
      <c r="D9" s="51">
        <v>0</v>
      </c>
      <c r="E9" s="51">
        <v>0</v>
      </c>
      <c r="F9" s="1293">
        <v>0</v>
      </c>
    </row>
    <row r="10" spans="1:6" x14ac:dyDescent="0.25">
      <c r="A10" s="1313" t="s">
        <v>1738</v>
      </c>
      <c r="B10" s="51">
        <v>0</v>
      </c>
      <c r="C10" s="51">
        <v>1</v>
      </c>
      <c r="D10" s="51">
        <v>0</v>
      </c>
      <c r="E10" s="51">
        <v>0</v>
      </c>
      <c r="F10" s="1293">
        <v>2</v>
      </c>
    </row>
    <row r="11" spans="1:6" x14ac:dyDescent="0.25">
      <c r="A11" s="1313" t="s">
        <v>1739</v>
      </c>
      <c r="B11" s="51">
        <v>0</v>
      </c>
      <c r="C11" s="51">
        <v>0</v>
      </c>
      <c r="D11" s="51">
        <v>0</v>
      </c>
      <c r="E11" s="51">
        <v>0</v>
      </c>
      <c r="F11" s="1293">
        <v>0</v>
      </c>
    </row>
    <row r="12" spans="1:6" s="250" customFormat="1" x14ac:dyDescent="0.25">
      <c r="A12" s="1312" t="s">
        <v>10</v>
      </c>
      <c r="B12" s="49">
        <v>48</v>
      </c>
      <c r="C12" s="49">
        <v>14</v>
      </c>
      <c r="D12" s="49">
        <v>5</v>
      </c>
      <c r="E12" s="49">
        <v>4</v>
      </c>
      <c r="F12" s="1270">
        <v>13</v>
      </c>
    </row>
    <row r="13" spans="1:6" x14ac:dyDescent="0.25">
      <c r="A13" s="1313" t="s">
        <v>1740</v>
      </c>
      <c r="B13" s="51">
        <v>1</v>
      </c>
      <c r="C13" s="51">
        <v>0</v>
      </c>
      <c r="D13" s="51">
        <v>0</v>
      </c>
      <c r="E13" s="51">
        <v>0</v>
      </c>
      <c r="F13" s="1293">
        <v>2</v>
      </c>
    </row>
    <row r="14" spans="1:6" x14ac:dyDescent="0.25">
      <c r="A14" s="1313" t="s">
        <v>1741</v>
      </c>
      <c r="B14" s="51">
        <v>47</v>
      </c>
      <c r="C14" s="51">
        <v>14</v>
      </c>
      <c r="D14" s="51">
        <v>5</v>
      </c>
      <c r="E14" s="51">
        <v>4</v>
      </c>
      <c r="F14" s="1293">
        <v>11</v>
      </c>
    </row>
    <row r="15" spans="1:6" s="250" customFormat="1" x14ac:dyDescent="0.25">
      <c r="A15" s="1312" t="s">
        <v>11</v>
      </c>
      <c r="B15" s="49">
        <v>362</v>
      </c>
      <c r="C15" s="49">
        <v>309</v>
      </c>
      <c r="D15" s="49">
        <v>59</v>
      </c>
      <c r="E15" s="49">
        <v>346</v>
      </c>
      <c r="F15" s="1270">
        <v>230</v>
      </c>
    </row>
    <row r="16" spans="1:6" s="250" customFormat="1" x14ac:dyDescent="0.25">
      <c r="A16" s="1313" t="s">
        <v>1742</v>
      </c>
      <c r="B16" s="51">
        <v>361</v>
      </c>
      <c r="C16" s="51">
        <v>305</v>
      </c>
      <c r="D16" s="51">
        <v>59</v>
      </c>
      <c r="E16" s="51">
        <v>346</v>
      </c>
      <c r="F16" s="1293">
        <v>230</v>
      </c>
    </row>
    <row r="17" spans="1:6" s="250" customFormat="1" x14ac:dyDescent="0.25">
      <c r="A17" s="1313" t="s">
        <v>1743</v>
      </c>
      <c r="B17" s="51" t="s">
        <v>265</v>
      </c>
      <c r="C17" s="51" t="s">
        <v>265</v>
      </c>
      <c r="D17" s="51" t="s">
        <v>265</v>
      </c>
      <c r="E17" s="51" t="s">
        <v>265</v>
      </c>
      <c r="F17" s="1293" t="s">
        <v>265</v>
      </c>
    </row>
    <row r="18" spans="1:6" x14ac:dyDescent="0.25">
      <c r="A18" s="1313" t="s">
        <v>1744</v>
      </c>
      <c r="B18" s="51" t="s">
        <v>265</v>
      </c>
      <c r="C18" s="51" t="s">
        <v>265</v>
      </c>
      <c r="D18" s="51" t="s">
        <v>265</v>
      </c>
      <c r="E18" s="51" t="s">
        <v>265</v>
      </c>
      <c r="F18" s="1293" t="s">
        <v>265</v>
      </c>
    </row>
    <row r="19" spans="1:6" x14ac:dyDescent="0.25">
      <c r="A19" s="1313" t="s">
        <v>1745</v>
      </c>
      <c r="B19" s="51">
        <v>0</v>
      </c>
      <c r="C19" s="51">
        <v>0</v>
      </c>
      <c r="D19" s="51">
        <v>0</v>
      </c>
      <c r="E19" s="51">
        <v>0</v>
      </c>
      <c r="F19" s="1293">
        <v>0</v>
      </c>
    </row>
    <row r="20" spans="1:6" x14ac:dyDescent="0.25">
      <c r="A20" s="1313" t="s">
        <v>1746</v>
      </c>
      <c r="B20" s="51" t="s">
        <v>265</v>
      </c>
      <c r="C20" s="51" t="s">
        <v>265</v>
      </c>
      <c r="D20" s="51" t="s">
        <v>265</v>
      </c>
      <c r="E20" s="51" t="s">
        <v>265</v>
      </c>
      <c r="F20" s="1293" t="s">
        <v>265</v>
      </c>
    </row>
    <row r="21" spans="1:6" x14ac:dyDescent="0.25">
      <c r="A21" s="1313" t="s">
        <v>1747</v>
      </c>
      <c r="B21" s="51">
        <v>1</v>
      </c>
      <c r="C21" s="51">
        <v>4</v>
      </c>
      <c r="D21" s="51">
        <v>0</v>
      </c>
      <c r="E21" s="51">
        <v>0</v>
      </c>
      <c r="F21" s="1293">
        <v>0</v>
      </c>
    </row>
    <row r="22" spans="1:6" s="250" customFormat="1" x14ac:dyDescent="0.25">
      <c r="A22" s="1312" t="s">
        <v>12</v>
      </c>
      <c r="B22" s="49">
        <v>36</v>
      </c>
      <c r="C22" s="49">
        <v>73</v>
      </c>
      <c r="D22" s="49">
        <v>22</v>
      </c>
      <c r="E22" s="49">
        <v>13</v>
      </c>
      <c r="F22" s="1270">
        <v>39</v>
      </c>
    </row>
    <row r="23" spans="1:6" s="250" customFormat="1" x14ac:dyDescent="0.25">
      <c r="A23" s="1313" t="s">
        <v>1748</v>
      </c>
      <c r="B23" s="51">
        <v>0</v>
      </c>
      <c r="C23" s="51">
        <v>2</v>
      </c>
      <c r="D23" s="51">
        <v>0</v>
      </c>
      <c r="E23" s="51">
        <v>9</v>
      </c>
      <c r="F23" s="1293">
        <v>14</v>
      </c>
    </row>
    <row r="24" spans="1:6" s="250" customFormat="1" x14ac:dyDescent="0.25">
      <c r="A24" s="1313" t="s">
        <v>1749</v>
      </c>
      <c r="B24" s="51">
        <v>0</v>
      </c>
      <c r="C24" s="51">
        <v>0</v>
      </c>
      <c r="D24" s="51">
        <v>0</v>
      </c>
      <c r="E24" s="51">
        <v>0</v>
      </c>
      <c r="F24" s="1293">
        <v>0</v>
      </c>
    </row>
    <row r="25" spans="1:6" x14ac:dyDescent="0.25">
      <c r="A25" s="1313" t="s">
        <v>1750</v>
      </c>
      <c r="B25" s="51">
        <v>36</v>
      </c>
      <c r="C25" s="51">
        <v>71</v>
      </c>
      <c r="D25" s="51">
        <v>22</v>
      </c>
      <c r="E25" s="51">
        <v>4</v>
      </c>
      <c r="F25" s="1293">
        <v>0</v>
      </c>
    </row>
    <row r="26" spans="1:6" ht="11.25" x14ac:dyDescent="0.25">
      <c r="A26" s="1313" t="s">
        <v>1751</v>
      </c>
      <c r="B26" s="51" t="s">
        <v>265</v>
      </c>
      <c r="C26" s="51" t="s">
        <v>265</v>
      </c>
      <c r="D26" s="51" t="s">
        <v>265</v>
      </c>
      <c r="E26" s="51">
        <v>0</v>
      </c>
      <c r="F26" s="1293">
        <v>25</v>
      </c>
    </row>
    <row r="27" spans="1:6" s="250" customFormat="1" x14ac:dyDescent="0.25">
      <c r="A27" s="1312" t="s">
        <v>13</v>
      </c>
      <c r="B27" s="49">
        <v>78</v>
      </c>
      <c r="C27" s="49">
        <v>168</v>
      </c>
      <c r="D27" s="49">
        <v>54</v>
      </c>
      <c r="E27" s="49">
        <v>63</v>
      </c>
      <c r="F27" s="1270">
        <v>261</v>
      </c>
    </row>
    <row r="28" spans="1:6" x14ac:dyDescent="0.25">
      <c r="A28" s="1313" t="s">
        <v>1752</v>
      </c>
      <c r="B28" s="51">
        <v>4</v>
      </c>
      <c r="C28" s="51">
        <v>6</v>
      </c>
      <c r="D28" s="51">
        <v>4</v>
      </c>
      <c r="E28" s="51">
        <v>2</v>
      </c>
      <c r="F28" s="1293">
        <v>9</v>
      </c>
    </row>
    <row r="29" spans="1:6" x14ac:dyDescent="0.25">
      <c r="A29" s="1313" t="s">
        <v>1753</v>
      </c>
      <c r="B29" s="51">
        <v>31</v>
      </c>
      <c r="C29" s="51">
        <v>92</v>
      </c>
      <c r="D29" s="51">
        <v>16</v>
      </c>
      <c r="E29" s="51">
        <v>61</v>
      </c>
      <c r="F29" s="1293">
        <v>118</v>
      </c>
    </row>
    <row r="30" spans="1:6" x14ac:dyDescent="0.25">
      <c r="A30" s="1313" t="s">
        <v>1754</v>
      </c>
      <c r="B30" s="51">
        <v>0</v>
      </c>
      <c r="C30" s="51">
        <v>0</v>
      </c>
      <c r="D30" s="51">
        <v>0</v>
      </c>
      <c r="E30" s="51">
        <v>0</v>
      </c>
      <c r="F30" s="1293">
        <v>0</v>
      </c>
    </row>
    <row r="31" spans="1:6" ht="11.25" x14ac:dyDescent="0.25">
      <c r="A31" s="1313" t="s">
        <v>1751</v>
      </c>
      <c r="B31" s="51">
        <v>43</v>
      </c>
      <c r="C31" s="51">
        <v>70</v>
      </c>
      <c r="D31" s="51">
        <v>34</v>
      </c>
      <c r="E31" s="51">
        <v>0</v>
      </c>
      <c r="F31" s="1293">
        <v>134</v>
      </c>
    </row>
    <row r="32" spans="1:6" s="250" customFormat="1" x14ac:dyDescent="0.25">
      <c r="A32" s="1312" t="s">
        <v>14</v>
      </c>
      <c r="B32" s="49">
        <v>176</v>
      </c>
      <c r="C32" s="49">
        <v>15</v>
      </c>
      <c r="D32" s="49">
        <v>5</v>
      </c>
      <c r="E32" s="49">
        <v>224</v>
      </c>
      <c r="F32" s="1270">
        <v>90</v>
      </c>
    </row>
    <row r="33" spans="1:6" s="250" customFormat="1" x14ac:dyDescent="0.25">
      <c r="A33" s="1313" t="s">
        <v>1755</v>
      </c>
      <c r="B33" s="51" t="s">
        <v>265</v>
      </c>
      <c r="C33" s="51" t="s">
        <v>265</v>
      </c>
      <c r="D33" s="51" t="s">
        <v>265</v>
      </c>
      <c r="E33" s="51" t="s">
        <v>265</v>
      </c>
      <c r="F33" s="1293" t="s">
        <v>265</v>
      </c>
    </row>
    <row r="34" spans="1:6" s="250" customFormat="1" x14ac:dyDescent="0.25">
      <c r="A34" s="1313" t="s">
        <v>1756</v>
      </c>
      <c r="B34" s="51">
        <v>0</v>
      </c>
      <c r="C34" s="51">
        <v>0</v>
      </c>
      <c r="D34" s="51">
        <v>0</v>
      </c>
      <c r="E34" s="51">
        <v>0</v>
      </c>
      <c r="F34" s="1293">
        <v>0</v>
      </c>
    </row>
    <row r="35" spans="1:6" s="250" customFormat="1" x14ac:dyDescent="0.25">
      <c r="A35" s="1313" t="s">
        <v>1757</v>
      </c>
      <c r="B35" s="51">
        <v>2</v>
      </c>
      <c r="C35" s="51">
        <v>7</v>
      </c>
      <c r="D35" s="51">
        <v>1</v>
      </c>
      <c r="E35" s="51">
        <v>31</v>
      </c>
      <c r="F35" s="1293">
        <v>90</v>
      </c>
    </row>
    <row r="36" spans="1:6" x14ac:dyDescent="0.25">
      <c r="A36" s="1313" t="s">
        <v>1758</v>
      </c>
      <c r="B36" s="51" t="s">
        <v>265</v>
      </c>
      <c r="C36" s="51" t="s">
        <v>265</v>
      </c>
      <c r="D36" s="51" t="s">
        <v>265</v>
      </c>
      <c r="E36" s="51" t="s">
        <v>265</v>
      </c>
      <c r="F36" s="1293" t="s">
        <v>265</v>
      </c>
    </row>
    <row r="37" spans="1:6" x14ac:dyDescent="0.25">
      <c r="A37" s="1313" t="s">
        <v>1759</v>
      </c>
      <c r="B37" s="51">
        <v>0</v>
      </c>
      <c r="C37" s="51">
        <v>0</v>
      </c>
      <c r="D37" s="51">
        <v>0</v>
      </c>
      <c r="E37" s="51">
        <v>185</v>
      </c>
      <c r="F37" s="1293">
        <v>0</v>
      </c>
    </row>
    <row r="38" spans="1:6" x14ac:dyDescent="0.25">
      <c r="A38" s="1313" t="s">
        <v>1760</v>
      </c>
      <c r="B38" s="51">
        <v>174</v>
      </c>
      <c r="C38" s="51">
        <v>8</v>
      </c>
      <c r="D38" s="51">
        <v>4</v>
      </c>
      <c r="E38" s="51">
        <v>8</v>
      </c>
      <c r="F38" s="1293">
        <v>0</v>
      </c>
    </row>
    <row r="39" spans="1:6" x14ac:dyDescent="0.25">
      <c r="A39" s="1313" t="s">
        <v>1761</v>
      </c>
      <c r="B39" s="51" t="s">
        <v>265</v>
      </c>
      <c r="C39" s="51" t="s">
        <v>265</v>
      </c>
      <c r="D39" s="51" t="s">
        <v>265</v>
      </c>
      <c r="E39" s="51" t="s">
        <v>265</v>
      </c>
      <c r="F39" s="1293" t="s">
        <v>265</v>
      </c>
    </row>
    <row r="40" spans="1:6" s="250" customFormat="1" x14ac:dyDescent="0.25">
      <c r="A40" s="1312" t="s">
        <v>15</v>
      </c>
      <c r="B40" s="49">
        <v>125</v>
      </c>
      <c r="C40" s="49">
        <v>111</v>
      </c>
      <c r="D40" s="49">
        <v>16</v>
      </c>
      <c r="E40" s="49">
        <v>78</v>
      </c>
      <c r="F40" s="1270">
        <v>140</v>
      </c>
    </row>
    <row r="41" spans="1:6" s="250" customFormat="1" x14ac:dyDescent="0.25">
      <c r="A41" s="1313" t="s">
        <v>1762</v>
      </c>
      <c r="B41" s="51">
        <v>3</v>
      </c>
      <c r="C41" s="51">
        <v>0</v>
      </c>
      <c r="D41" s="51">
        <v>0</v>
      </c>
      <c r="E41" s="51">
        <v>0</v>
      </c>
      <c r="F41" s="1293">
        <v>0</v>
      </c>
    </row>
    <row r="42" spans="1:6" x14ac:dyDescent="0.25">
      <c r="A42" s="1313" t="s">
        <v>1763</v>
      </c>
      <c r="B42" s="51">
        <v>122</v>
      </c>
      <c r="C42" s="51">
        <v>111</v>
      </c>
      <c r="D42" s="51">
        <v>16</v>
      </c>
      <c r="E42" s="51">
        <v>66</v>
      </c>
      <c r="F42" s="1293">
        <v>122</v>
      </c>
    </row>
    <row r="43" spans="1:6" x14ac:dyDescent="0.25">
      <c r="A43" s="1313" t="s">
        <v>1764</v>
      </c>
      <c r="B43" s="51" t="s">
        <v>265</v>
      </c>
      <c r="C43" s="51" t="s">
        <v>265</v>
      </c>
      <c r="D43" s="51" t="s">
        <v>265</v>
      </c>
      <c r="E43" s="51">
        <v>12</v>
      </c>
      <c r="F43" s="1293">
        <v>18</v>
      </c>
    </row>
    <row r="44" spans="1:6" s="250" customFormat="1" x14ac:dyDescent="0.25">
      <c r="A44" s="1312" t="s">
        <v>16</v>
      </c>
      <c r="B44" s="49">
        <v>227</v>
      </c>
      <c r="C44" s="49">
        <v>223</v>
      </c>
      <c r="D44" s="49">
        <v>32</v>
      </c>
      <c r="E44" s="49">
        <v>126</v>
      </c>
      <c r="F44" s="1270">
        <v>166</v>
      </c>
    </row>
    <row r="45" spans="1:6" x14ac:dyDescent="0.25">
      <c r="A45" s="1313" t="s">
        <v>1765</v>
      </c>
      <c r="B45" s="51" t="s">
        <v>265</v>
      </c>
      <c r="C45" s="51" t="s">
        <v>265</v>
      </c>
      <c r="D45" s="51" t="s">
        <v>265</v>
      </c>
      <c r="E45" s="51" t="s">
        <v>265</v>
      </c>
      <c r="F45" s="1293" t="s">
        <v>265</v>
      </c>
    </row>
    <row r="46" spans="1:6" x14ac:dyDescent="0.25">
      <c r="A46" s="1313" t="s">
        <v>1766</v>
      </c>
      <c r="B46" s="51">
        <v>227</v>
      </c>
      <c r="C46" s="51">
        <v>223</v>
      </c>
      <c r="D46" s="51">
        <v>32</v>
      </c>
      <c r="E46" s="51">
        <v>126</v>
      </c>
      <c r="F46" s="1293">
        <v>166</v>
      </c>
    </row>
    <row r="47" spans="1:6" x14ac:dyDescent="0.25">
      <c r="A47" s="1313" t="s">
        <v>1767</v>
      </c>
      <c r="B47" s="51" t="s">
        <v>265</v>
      </c>
      <c r="C47" s="51" t="s">
        <v>265</v>
      </c>
      <c r="D47" s="51" t="s">
        <v>265</v>
      </c>
      <c r="E47" s="51" t="s">
        <v>265</v>
      </c>
      <c r="F47" s="1293" t="s">
        <v>265</v>
      </c>
    </row>
    <row r="48" spans="1:6" s="250" customFormat="1" x14ac:dyDescent="0.25">
      <c r="A48" s="1312" t="s">
        <v>17</v>
      </c>
      <c r="B48" s="49">
        <v>109</v>
      </c>
      <c r="C48" s="49">
        <v>202</v>
      </c>
      <c r="D48" s="49">
        <v>45</v>
      </c>
      <c r="E48" s="49">
        <v>405</v>
      </c>
      <c r="F48" s="1270">
        <v>715</v>
      </c>
    </row>
    <row r="49" spans="1:6" s="250" customFormat="1" x14ac:dyDescent="0.25">
      <c r="A49" s="1313" t="s">
        <v>1768</v>
      </c>
      <c r="B49" s="51">
        <v>47</v>
      </c>
      <c r="C49" s="51">
        <v>65</v>
      </c>
      <c r="D49" s="51">
        <v>7</v>
      </c>
      <c r="E49" s="51">
        <v>34</v>
      </c>
      <c r="F49" s="1293">
        <v>32</v>
      </c>
    </row>
    <row r="50" spans="1:6" s="250" customFormat="1" x14ac:dyDescent="0.25">
      <c r="A50" s="1313" t="s">
        <v>1769</v>
      </c>
      <c r="B50" s="51">
        <v>0</v>
      </c>
      <c r="C50" s="51">
        <v>0</v>
      </c>
      <c r="D50" s="51">
        <v>0</v>
      </c>
      <c r="E50" s="51">
        <v>9</v>
      </c>
      <c r="F50" s="1293">
        <v>31</v>
      </c>
    </row>
    <row r="51" spans="1:6" x14ac:dyDescent="0.25">
      <c r="A51" s="1313" t="s">
        <v>1770</v>
      </c>
      <c r="B51" s="51">
        <v>0</v>
      </c>
      <c r="C51" s="51">
        <v>0</v>
      </c>
      <c r="D51" s="51">
        <v>2</v>
      </c>
      <c r="E51" s="51">
        <v>0</v>
      </c>
      <c r="F51" s="1293">
        <v>0</v>
      </c>
    </row>
    <row r="52" spans="1:6" x14ac:dyDescent="0.25">
      <c r="A52" s="1313" t="s">
        <v>1771</v>
      </c>
      <c r="B52" s="51">
        <v>0</v>
      </c>
      <c r="C52" s="51">
        <v>0</v>
      </c>
      <c r="D52" s="51">
        <v>0</v>
      </c>
      <c r="E52" s="51">
        <v>0</v>
      </c>
      <c r="F52" s="1293">
        <v>0</v>
      </c>
    </row>
    <row r="53" spans="1:6" x14ac:dyDescent="0.25">
      <c r="A53" s="1313" t="s">
        <v>1772</v>
      </c>
      <c r="B53" s="51">
        <v>0</v>
      </c>
      <c r="C53" s="51">
        <v>0</v>
      </c>
      <c r="D53" s="51">
        <v>0</v>
      </c>
      <c r="E53" s="51">
        <v>0</v>
      </c>
      <c r="F53" s="1293">
        <v>0</v>
      </c>
    </row>
    <row r="54" spans="1:6" x14ac:dyDescent="0.25">
      <c r="A54" s="1313" t="s">
        <v>1773</v>
      </c>
      <c r="B54" s="51">
        <v>0</v>
      </c>
      <c r="C54" s="51">
        <v>0</v>
      </c>
      <c r="D54" s="51">
        <v>0</v>
      </c>
      <c r="E54" s="51">
        <v>0</v>
      </c>
      <c r="F54" s="1293">
        <v>10</v>
      </c>
    </row>
    <row r="55" spans="1:6" x14ac:dyDescent="0.25">
      <c r="A55" s="1313" t="s">
        <v>1774</v>
      </c>
      <c r="B55" s="51">
        <v>62</v>
      </c>
      <c r="C55" s="51">
        <v>137</v>
      </c>
      <c r="D55" s="51">
        <v>36</v>
      </c>
      <c r="E55" s="51">
        <v>362</v>
      </c>
      <c r="F55" s="1293">
        <v>642</v>
      </c>
    </row>
    <row r="56" spans="1:6" s="250" customFormat="1" x14ac:dyDescent="0.25">
      <c r="A56" s="1312" t="s">
        <v>18</v>
      </c>
      <c r="B56" s="49">
        <v>0</v>
      </c>
      <c r="C56" s="49">
        <v>0</v>
      </c>
      <c r="D56" s="49">
        <v>0</v>
      </c>
      <c r="E56" s="851">
        <v>2</v>
      </c>
      <c r="F56" s="1250">
        <v>0</v>
      </c>
    </row>
    <row r="57" spans="1:6" s="250" customFormat="1" x14ac:dyDescent="0.25">
      <c r="A57" s="1292" t="s">
        <v>1775</v>
      </c>
      <c r="B57" s="51">
        <v>0</v>
      </c>
      <c r="C57" s="51">
        <v>0</v>
      </c>
      <c r="D57" s="51">
        <v>0</v>
      </c>
      <c r="E57" s="51">
        <v>0</v>
      </c>
      <c r="F57" s="1250">
        <v>0</v>
      </c>
    </row>
    <row r="58" spans="1:6" s="250" customFormat="1" x14ac:dyDescent="0.25">
      <c r="A58" s="1292" t="s">
        <v>1776</v>
      </c>
      <c r="B58" s="51">
        <v>0</v>
      </c>
      <c r="C58" s="51">
        <v>0</v>
      </c>
      <c r="D58" s="51">
        <v>0</v>
      </c>
      <c r="E58" s="51">
        <v>2</v>
      </c>
      <c r="F58" s="1250">
        <v>0</v>
      </c>
    </row>
    <row r="59" spans="1:6" s="250" customFormat="1" x14ac:dyDescent="0.25">
      <c r="A59" s="1312" t="s">
        <v>19</v>
      </c>
      <c r="B59" s="49">
        <v>190</v>
      </c>
      <c r="C59" s="49">
        <v>58</v>
      </c>
      <c r="D59" s="49">
        <v>6</v>
      </c>
      <c r="E59" s="851">
        <v>24</v>
      </c>
      <c r="F59" s="1250">
        <v>101</v>
      </c>
    </row>
    <row r="60" spans="1:6" x14ac:dyDescent="0.25">
      <c r="A60" s="1313" t="s">
        <v>1777</v>
      </c>
      <c r="B60" s="51">
        <v>16</v>
      </c>
      <c r="C60" s="51">
        <v>18</v>
      </c>
      <c r="D60" s="51">
        <v>1</v>
      </c>
      <c r="E60" s="51">
        <v>19</v>
      </c>
      <c r="F60" s="1293">
        <v>84</v>
      </c>
    </row>
    <row r="61" spans="1:6" x14ac:dyDescent="0.25">
      <c r="A61" s="1313" t="s">
        <v>1778</v>
      </c>
      <c r="B61" s="51" t="s">
        <v>265</v>
      </c>
      <c r="C61" s="51" t="s">
        <v>265</v>
      </c>
      <c r="D61" s="51" t="s">
        <v>265</v>
      </c>
      <c r="E61" s="51" t="s">
        <v>265</v>
      </c>
      <c r="F61" s="1293" t="s">
        <v>265</v>
      </c>
    </row>
    <row r="62" spans="1:6" x14ac:dyDescent="0.25">
      <c r="A62" s="1313" t="s">
        <v>1779</v>
      </c>
      <c r="B62" s="51">
        <v>0</v>
      </c>
      <c r="C62" s="51">
        <v>0</v>
      </c>
      <c r="D62" s="51">
        <v>0</v>
      </c>
      <c r="E62" s="51">
        <v>0</v>
      </c>
      <c r="F62" s="1293">
        <v>0</v>
      </c>
    </row>
    <row r="63" spans="1:6" x14ac:dyDescent="0.25">
      <c r="A63" s="1313" t="s">
        <v>1852</v>
      </c>
      <c r="B63" s="51">
        <v>174</v>
      </c>
      <c r="C63" s="51">
        <v>40</v>
      </c>
      <c r="D63" s="51">
        <v>5</v>
      </c>
      <c r="E63" s="51">
        <v>5</v>
      </c>
      <c r="F63" s="1293">
        <v>17</v>
      </c>
    </row>
    <row r="64" spans="1:6" x14ac:dyDescent="0.25">
      <c r="A64" s="1313" t="s">
        <v>1781</v>
      </c>
      <c r="B64" s="51">
        <v>0</v>
      </c>
      <c r="C64" s="51">
        <v>0</v>
      </c>
      <c r="D64" s="51">
        <v>0</v>
      </c>
      <c r="E64" s="51">
        <v>0</v>
      </c>
      <c r="F64" s="1293">
        <v>0</v>
      </c>
    </row>
    <row r="65" spans="1:6" s="250" customFormat="1" x14ac:dyDescent="0.25">
      <c r="A65" s="1312" t="s">
        <v>20</v>
      </c>
      <c r="B65" s="49">
        <v>4065</v>
      </c>
      <c r="C65" s="49">
        <v>266</v>
      </c>
      <c r="D65" s="49">
        <v>214</v>
      </c>
      <c r="E65" s="49">
        <v>189</v>
      </c>
      <c r="F65" s="1270">
        <v>710</v>
      </c>
    </row>
    <row r="66" spans="1:6" s="250" customFormat="1" x14ac:dyDescent="0.25">
      <c r="A66" s="1313" t="s">
        <v>1782</v>
      </c>
      <c r="B66" s="51">
        <v>636</v>
      </c>
      <c r="C66" s="51">
        <v>0</v>
      </c>
      <c r="D66" s="51">
        <v>54</v>
      </c>
      <c r="E66" s="51">
        <v>8</v>
      </c>
      <c r="F66" s="1293">
        <v>24</v>
      </c>
    </row>
    <row r="67" spans="1:6" s="250" customFormat="1" x14ac:dyDescent="0.25">
      <c r="A67" s="1313" t="s">
        <v>1783</v>
      </c>
      <c r="B67" s="51">
        <v>219</v>
      </c>
      <c r="C67" s="51">
        <v>8</v>
      </c>
      <c r="D67" s="51">
        <v>5</v>
      </c>
      <c r="E67" s="51">
        <v>0</v>
      </c>
      <c r="F67" s="1293">
        <v>0</v>
      </c>
    </row>
    <row r="68" spans="1:6" s="250" customFormat="1" x14ac:dyDescent="0.25">
      <c r="A68" s="1313" t="s">
        <v>1784</v>
      </c>
      <c r="B68" s="51">
        <v>612</v>
      </c>
      <c r="C68" s="51">
        <v>144</v>
      </c>
      <c r="D68" s="51">
        <v>121</v>
      </c>
      <c r="E68" s="51">
        <v>99</v>
      </c>
      <c r="F68" s="1293">
        <v>209</v>
      </c>
    </row>
    <row r="69" spans="1:6" s="250" customFormat="1" x14ac:dyDescent="0.25">
      <c r="A69" s="1313" t="s">
        <v>1785</v>
      </c>
      <c r="B69" s="51">
        <v>381</v>
      </c>
      <c r="C69" s="51">
        <v>0</v>
      </c>
      <c r="D69" s="51">
        <v>4</v>
      </c>
      <c r="E69" s="51">
        <v>13</v>
      </c>
      <c r="F69" s="1293">
        <v>30</v>
      </c>
    </row>
    <row r="70" spans="1:6" x14ac:dyDescent="0.25">
      <c r="A70" s="1313" t="s">
        <v>1786</v>
      </c>
      <c r="B70" s="51">
        <v>616</v>
      </c>
      <c r="C70" s="51">
        <v>3</v>
      </c>
      <c r="D70" s="51">
        <v>1</v>
      </c>
      <c r="E70" s="51">
        <v>0</v>
      </c>
      <c r="F70" s="1293">
        <v>2</v>
      </c>
    </row>
    <row r="71" spans="1:6" x14ac:dyDescent="0.25">
      <c r="A71" s="1313" t="s">
        <v>1787</v>
      </c>
      <c r="B71" s="51">
        <v>365</v>
      </c>
      <c r="C71" s="51">
        <v>92</v>
      </c>
      <c r="D71" s="51">
        <v>21</v>
      </c>
      <c r="E71" s="51">
        <v>54</v>
      </c>
      <c r="F71" s="1293">
        <v>61</v>
      </c>
    </row>
    <row r="72" spans="1:6" ht="11.25" x14ac:dyDescent="0.25">
      <c r="A72" s="1313" t="s">
        <v>1788</v>
      </c>
      <c r="B72" s="51">
        <v>1118</v>
      </c>
      <c r="C72" s="51">
        <v>19</v>
      </c>
      <c r="D72" s="51">
        <v>6</v>
      </c>
      <c r="E72" s="51">
        <v>15</v>
      </c>
      <c r="F72" s="1293">
        <v>0</v>
      </c>
    </row>
    <row r="73" spans="1:6" x14ac:dyDescent="0.25">
      <c r="A73" s="1313" t="s">
        <v>1789</v>
      </c>
      <c r="B73" s="51" t="s">
        <v>265</v>
      </c>
      <c r="C73" s="51" t="s">
        <v>265</v>
      </c>
      <c r="D73" s="51" t="s">
        <v>265</v>
      </c>
      <c r="E73" s="51" t="s">
        <v>265</v>
      </c>
      <c r="F73" s="1293" t="s">
        <v>265</v>
      </c>
    </row>
    <row r="74" spans="1:6" x14ac:dyDescent="0.25">
      <c r="A74" s="1313" t="s">
        <v>1790</v>
      </c>
      <c r="B74" s="51">
        <v>6</v>
      </c>
      <c r="C74" s="51">
        <v>0</v>
      </c>
      <c r="D74" s="51">
        <v>0</v>
      </c>
      <c r="E74" s="51">
        <v>0</v>
      </c>
      <c r="F74" s="1293">
        <v>0</v>
      </c>
    </row>
    <row r="75" spans="1:6" x14ac:dyDescent="0.25">
      <c r="A75" s="1313" t="s">
        <v>1791</v>
      </c>
      <c r="B75" s="51">
        <v>10</v>
      </c>
      <c r="C75" s="51">
        <v>0</v>
      </c>
      <c r="D75" s="51">
        <v>2</v>
      </c>
      <c r="E75" s="51">
        <v>0</v>
      </c>
      <c r="F75" s="1293">
        <v>384</v>
      </c>
    </row>
    <row r="76" spans="1:6" x14ac:dyDescent="0.25">
      <c r="A76" s="1313" t="s">
        <v>1792</v>
      </c>
      <c r="B76" s="51" t="s">
        <v>265</v>
      </c>
      <c r="C76" s="51" t="s">
        <v>265</v>
      </c>
      <c r="D76" s="51" t="s">
        <v>265</v>
      </c>
      <c r="E76" s="51" t="s">
        <v>265</v>
      </c>
      <c r="F76" s="1293" t="s">
        <v>265</v>
      </c>
    </row>
    <row r="77" spans="1:6" x14ac:dyDescent="0.25">
      <c r="A77" s="1313" t="s">
        <v>1793</v>
      </c>
      <c r="B77" s="51" t="s">
        <v>265</v>
      </c>
      <c r="C77" s="51" t="s">
        <v>265</v>
      </c>
      <c r="D77" s="51" t="s">
        <v>265</v>
      </c>
      <c r="E77" s="51" t="s">
        <v>265</v>
      </c>
      <c r="F77" s="1293" t="s">
        <v>265</v>
      </c>
    </row>
    <row r="78" spans="1:6" x14ac:dyDescent="0.25">
      <c r="A78" s="1313" t="s">
        <v>1794</v>
      </c>
      <c r="B78" s="51">
        <v>102</v>
      </c>
      <c r="C78" s="51">
        <v>0</v>
      </c>
      <c r="D78" s="51">
        <v>0</v>
      </c>
      <c r="E78" s="51">
        <v>0</v>
      </c>
      <c r="F78" s="1293">
        <v>0</v>
      </c>
    </row>
    <row r="79" spans="1:6" s="250" customFormat="1" x14ac:dyDescent="0.25">
      <c r="A79" s="1312" t="s">
        <v>21</v>
      </c>
      <c r="B79" s="49">
        <v>1</v>
      </c>
      <c r="C79" s="49">
        <v>1</v>
      </c>
      <c r="D79" s="49">
        <v>1</v>
      </c>
      <c r="E79" s="49">
        <v>16</v>
      </c>
      <c r="F79" s="1270">
        <v>65</v>
      </c>
    </row>
    <row r="80" spans="1:6" s="250" customFormat="1" x14ac:dyDescent="0.25">
      <c r="A80" s="1313" t="s">
        <v>1795</v>
      </c>
      <c r="B80" s="51">
        <v>1</v>
      </c>
      <c r="C80" s="51">
        <v>1</v>
      </c>
      <c r="D80" s="51">
        <v>1</v>
      </c>
      <c r="E80" s="51">
        <v>14</v>
      </c>
      <c r="F80" s="1293">
        <v>11</v>
      </c>
    </row>
    <row r="81" spans="1:6" s="250" customFormat="1" ht="11.25" x14ac:dyDescent="0.25">
      <c r="A81" s="1313" t="s">
        <v>1796</v>
      </c>
      <c r="B81" s="51">
        <v>0</v>
      </c>
      <c r="C81" s="51">
        <v>0</v>
      </c>
      <c r="D81" s="51">
        <v>0</v>
      </c>
      <c r="E81" s="51">
        <v>0</v>
      </c>
      <c r="F81" s="1293">
        <v>0</v>
      </c>
    </row>
    <row r="82" spans="1:6" x14ac:dyDescent="0.25">
      <c r="A82" s="1313" t="s">
        <v>1797</v>
      </c>
      <c r="B82" s="51">
        <v>0</v>
      </c>
      <c r="C82" s="51">
        <v>0</v>
      </c>
      <c r="D82" s="51">
        <v>0</v>
      </c>
      <c r="E82" s="51">
        <v>2</v>
      </c>
      <c r="F82" s="1293">
        <v>54</v>
      </c>
    </row>
    <row r="83" spans="1:6" s="250" customFormat="1" x14ac:dyDescent="0.25">
      <c r="A83" s="1312" t="s">
        <v>22</v>
      </c>
      <c r="B83" s="49">
        <v>379</v>
      </c>
      <c r="C83" s="49">
        <v>424</v>
      </c>
      <c r="D83" s="49">
        <v>207</v>
      </c>
      <c r="E83" s="49">
        <v>265</v>
      </c>
      <c r="F83" s="1270">
        <v>1765</v>
      </c>
    </row>
    <row r="84" spans="1:6" s="250" customFormat="1" x14ac:dyDescent="0.25">
      <c r="A84" s="1313" t="s">
        <v>1798</v>
      </c>
      <c r="B84" s="51">
        <v>0</v>
      </c>
      <c r="C84" s="51">
        <v>0</v>
      </c>
      <c r="D84" s="51">
        <v>0</v>
      </c>
      <c r="E84" s="51">
        <v>0</v>
      </c>
      <c r="F84" s="1293">
        <v>0</v>
      </c>
    </row>
    <row r="85" spans="1:6" s="250" customFormat="1" x14ac:dyDescent="0.25">
      <c r="A85" s="1313" t="s">
        <v>1799</v>
      </c>
      <c r="B85" s="51">
        <v>159</v>
      </c>
      <c r="C85" s="51">
        <v>61</v>
      </c>
      <c r="D85" s="51">
        <v>70</v>
      </c>
      <c r="E85" s="51">
        <v>16</v>
      </c>
      <c r="F85" s="1293">
        <v>36</v>
      </c>
    </row>
    <row r="86" spans="1:6" s="250" customFormat="1" x14ac:dyDescent="0.25">
      <c r="A86" s="1313" t="s">
        <v>1800</v>
      </c>
      <c r="B86" s="51">
        <v>0</v>
      </c>
      <c r="C86" s="51">
        <v>12</v>
      </c>
      <c r="D86" s="51">
        <v>0</v>
      </c>
      <c r="E86" s="51">
        <v>0</v>
      </c>
      <c r="F86" s="1293">
        <v>4</v>
      </c>
    </row>
    <row r="87" spans="1:6" s="250" customFormat="1" x14ac:dyDescent="0.25">
      <c r="A87" s="1313" t="s">
        <v>1801</v>
      </c>
      <c r="B87" s="51">
        <v>74</v>
      </c>
      <c r="C87" s="51">
        <v>138</v>
      </c>
      <c r="D87" s="51">
        <v>28</v>
      </c>
      <c r="E87" s="51">
        <v>50</v>
      </c>
      <c r="F87" s="1293">
        <v>133</v>
      </c>
    </row>
    <row r="88" spans="1:6" x14ac:dyDescent="0.25">
      <c r="A88" s="1313" t="s">
        <v>1802</v>
      </c>
      <c r="B88" s="51">
        <v>0</v>
      </c>
      <c r="C88" s="51">
        <v>0</v>
      </c>
      <c r="D88" s="51">
        <v>0</v>
      </c>
      <c r="E88" s="51">
        <v>0</v>
      </c>
      <c r="F88" s="1293">
        <v>3</v>
      </c>
    </row>
    <row r="89" spans="1:6" x14ac:dyDescent="0.25">
      <c r="A89" s="1313" t="s">
        <v>1803</v>
      </c>
      <c r="B89" s="51">
        <v>0</v>
      </c>
      <c r="C89" s="51">
        <v>0</v>
      </c>
      <c r="D89" s="51">
        <v>0</v>
      </c>
      <c r="E89" s="51">
        <v>0</v>
      </c>
      <c r="F89" s="1293">
        <v>0</v>
      </c>
    </row>
    <row r="90" spans="1:6" x14ac:dyDescent="0.25">
      <c r="A90" s="1313" t="s">
        <v>1804</v>
      </c>
      <c r="B90" s="51">
        <v>0</v>
      </c>
      <c r="C90" s="51">
        <v>0</v>
      </c>
      <c r="D90" s="51">
        <v>1</v>
      </c>
      <c r="E90" s="51">
        <v>0</v>
      </c>
      <c r="F90" s="1293">
        <v>2</v>
      </c>
    </row>
    <row r="91" spans="1:6" x14ac:dyDescent="0.25">
      <c r="A91" s="1313" t="s">
        <v>1805</v>
      </c>
      <c r="B91" s="51">
        <v>7</v>
      </c>
      <c r="C91" s="51">
        <v>36</v>
      </c>
      <c r="D91" s="51">
        <v>4</v>
      </c>
      <c r="E91" s="51">
        <v>13</v>
      </c>
      <c r="F91" s="1293">
        <v>131</v>
      </c>
    </row>
    <row r="92" spans="1:6" x14ac:dyDescent="0.25">
      <c r="A92" s="1313" t="s">
        <v>1806</v>
      </c>
      <c r="B92" s="51">
        <v>133</v>
      </c>
      <c r="C92" s="51">
        <v>158</v>
      </c>
      <c r="D92" s="51">
        <v>103</v>
      </c>
      <c r="E92" s="51">
        <v>182</v>
      </c>
      <c r="F92" s="1293">
        <v>1451</v>
      </c>
    </row>
    <row r="93" spans="1:6" x14ac:dyDescent="0.25">
      <c r="A93" s="1313" t="s">
        <v>1807</v>
      </c>
      <c r="B93" s="51">
        <v>6</v>
      </c>
      <c r="C93" s="51">
        <v>13</v>
      </c>
      <c r="D93" s="51">
        <v>1</v>
      </c>
      <c r="E93" s="51">
        <v>4</v>
      </c>
      <c r="F93" s="1293">
        <v>5</v>
      </c>
    </row>
    <row r="94" spans="1:6" x14ac:dyDescent="0.25">
      <c r="A94" s="1313" t="s">
        <v>1808</v>
      </c>
      <c r="B94" s="51" t="s">
        <v>265</v>
      </c>
      <c r="C94" s="51" t="s">
        <v>265</v>
      </c>
      <c r="D94" s="51" t="s">
        <v>265</v>
      </c>
      <c r="E94" s="51" t="s">
        <v>265</v>
      </c>
      <c r="F94" s="1293" t="s">
        <v>265</v>
      </c>
    </row>
    <row r="95" spans="1:6" x14ac:dyDescent="0.25">
      <c r="A95" s="1313" t="s">
        <v>1809</v>
      </c>
      <c r="B95" s="51">
        <v>0</v>
      </c>
      <c r="C95" s="51">
        <v>6</v>
      </c>
      <c r="D95" s="51">
        <v>0</v>
      </c>
      <c r="E95" s="51">
        <v>0</v>
      </c>
      <c r="F95" s="1293">
        <v>0</v>
      </c>
    </row>
    <row r="96" spans="1:6" s="250" customFormat="1" x14ac:dyDescent="0.25">
      <c r="A96" s="1312" t="s">
        <v>23</v>
      </c>
      <c r="B96" s="49">
        <v>53</v>
      </c>
      <c r="C96" s="49">
        <v>171</v>
      </c>
      <c r="D96" s="49">
        <v>89</v>
      </c>
      <c r="E96" s="49">
        <v>80</v>
      </c>
      <c r="F96" s="1270">
        <v>410</v>
      </c>
    </row>
    <row r="97" spans="1:6" s="250" customFormat="1" x14ac:dyDescent="0.25">
      <c r="A97" s="1313" t="s">
        <v>1810</v>
      </c>
      <c r="B97" s="51" t="s">
        <v>265</v>
      </c>
      <c r="C97" s="51" t="s">
        <v>265</v>
      </c>
      <c r="D97" s="51" t="s">
        <v>265</v>
      </c>
      <c r="E97" s="51" t="s">
        <v>265</v>
      </c>
      <c r="F97" s="1293" t="s">
        <v>265</v>
      </c>
    </row>
    <row r="98" spans="1:6" s="250" customFormat="1" x14ac:dyDescent="0.25">
      <c r="A98" s="1313" t="s">
        <v>1811</v>
      </c>
      <c r="B98" s="51">
        <v>0</v>
      </c>
      <c r="C98" s="51">
        <v>0</v>
      </c>
      <c r="D98" s="51">
        <v>0</v>
      </c>
      <c r="E98" s="51">
        <v>0</v>
      </c>
      <c r="F98" s="1293">
        <v>12</v>
      </c>
    </row>
    <row r="99" spans="1:6" s="250" customFormat="1" ht="11.25" x14ac:dyDescent="0.25">
      <c r="A99" s="1292" t="s">
        <v>1812</v>
      </c>
      <c r="B99" s="51" t="s">
        <v>265</v>
      </c>
      <c r="C99" s="51" t="s">
        <v>265</v>
      </c>
      <c r="D99" s="51" t="s">
        <v>265</v>
      </c>
      <c r="E99" s="51" t="s">
        <v>265</v>
      </c>
      <c r="F99" s="1293" t="s">
        <v>265</v>
      </c>
    </row>
    <row r="100" spans="1:6" s="250" customFormat="1" x14ac:dyDescent="0.25">
      <c r="A100" s="1313" t="s">
        <v>1813</v>
      </c>
      <c r="B100" s="51" t="s">
        <v>265</v>
      </c>
      <c r="C100" s="51">
        <v>1</v>
      </c>
      <c r="D100" s="51">
        <v>0</v>
      </c>
      <c r="E100" s="51">
        <v>1</v>
      </c>
      <c r="F100" s="1293">
        <v>4</v>
      </c>
    </row>
    <row r="101" spans="1:6" s="250" customFormat="1" x14ac:dyDescent="0.25">
      <c r="A101" s="1313" t="s">
        <v>1814</v>
      </c>
      <c r="B101" s="51">
        <v>0</v>
      </c>
      <c r="C101" s="51">
        <v>0</v>
      </c>
      <c r="D101" s="51">
        <v>0</v>
      </c>
      <c r="E101" s="51">
        <v>1</v>
      </c>
      <c r="F101" s="1293">
        <v>0</v>
      </c>
    </row>
    <row r="102" spans="1:6" x14ac:dyDescent="0.25">
      <c r="A102" s="1313" t="s">
        <v>1815</v>
      </c>
      <c r="B102" s="51" t="s">
        <v>265</v>
      </c>
      <c r="C102" s="51" t="s">
        <v>265</v>
      </c>
      <c r="D102" s="51" t="s">
        <v>265</v>
      </c>
      <c r="E102" s="51" t="s">
        <v>265</v>
      </c>
      <c r="F102" s="1293" t="s">
        <v>265</v>
      </c>
    </row>
    <row r="103" spans="1:6" x14ac:dyDescent="0.25">
      <c r="A103" s="1313" t="s">
        <v>1816</v>
      </c>
      <c r="B103" s="51">
        <v>0</v>
      </c>
      <c r="C103" s="51">
        <v>0</v>
      </c>
      <c r="D103" s="51">
        <v>0</v>
      </c>
      <c r="E103" s="51">
        <v>0</v>
      </c>
      <c r="F103" s="1293">
        <v>0</v>
      </c>
    </row>
    <row r="104" spans="1:6" x14ac:dyDescent="0.25">
      <c r="A104" s="1313" t="s">
        <v>1817</v>
      </c>
      <c r="B104" s="51" t="s">
        <v>265</v>
      </c>
      <c r="C104" s="51" t="s">
        <v>265</v>
      </c>
      <c r="D104" s="51" t="s">
        <v>265</v>
      </c>
      <c r="E104" s="51" t="s">
        <v>265</v>
      </c>
      <c r="F104" s="1293" t="s">
        <v>265</v>
      </c>
    </row>
    <row r="105" spans="1:6" x14ac:dyDescent="0.25">
      <c r="A105" s="1313" t="s">
        <v>1818</v>
      </c>
      <c r="B105" s="51" t="s">
        <v>265</v>
      </c>
      <c r="C105" s="51">
        <v>3</v>
      </c>
      <c r="D105" s="51">
        <v>2</v>
      </c>
      <c r="E105" s="51">
        <v>2</v>
      </c>
      <c r="F105" s="1293">
        <v>12</v>
      </c>
    </row>
    <row r="106" spans="1:6" x14ac:dyDescent="0.25">
      <c r="A106" s="1313" t="s">
        <v>1819</v>
      </c>
      <c r="B106" s="51">
        <v>33</v>
      </c>
      <c r="C106" s="51">
        <v>79</v>
      </c>
      <c r="D106" s="51">
        <v>37</v>
      </c>
      <c r="E106" s="51">
        <v>32</v>
      </c>
      <c r="F106" s="1293">
        <v>191</v>
      </c>
    </row>
    <row r="107" spans="1:6" x14ac:dyDescent="0.25">
      <c r="A107" s="1313" t="s">
        <v>1820</v>
      </c>
      <c r="B107" s="51">
        <v>0</v>
      </c>
      <c r="C107" s="51">
        <v>15</v>
      </c>
      <c r="D107" s="51">
        <v>10</v>
      </c>
      <c r="E107" s="51">
        <v>35</v>
      </c>
      <c r="F107" s="1293">
        <v>181</v>
      </c>
    </row>
    <row r="108" spans="1:6" x14ac:dyDescent="0.25">
      <c r="A108" s="1313" t="s">
        <v>1821</v>
      </c>
      <c r="B108" s="51">
        <v>20</v>
      </c>
      <c r="C108" s="51" t="s">
        <v>265</v>
      </c>
      <c r="D108" s="51" t="s">
        <v>265</v>
      </c>
      <c r="E108" s="51" t="s">
        <v>265</v>
      </c>
      <c r="F108" s="1293" t="s">
        <v>265</v>
      </c>
    </row>
    <row r="109" spans="1:6" x14ac:dyDescent="0.25">
      <c r="A109" s="1313" t="s">
        <v>1822</v>
      </c>
      <c r="B109" s="51" t="s">
        <v>265</v>
      </c>
      <c r="C109" s="51" t="s">
        <v>265</v>
      </c>
      <c r="D109" s="51" t="s">
        <v>265</v>
      </c>
      <c r="E109" s="51" t="s">
        <v>265</v>
      </c>
      <c r="F109" s="1293" t="s">
        <v>265</v>
      </c>
    </row>
    <row r="110" spans="1:6" x14ac:dyDescent="0.25">
      <c r="A110" s="1313" t="s">
        <v>1823</v>
      </c>
      <c r="B110" s="51" t="s">
        <v>265</v>
      </c>
      <c r="C110" s="51" t="s">
        <v>265</v>
      </c>
      <c r="D110" s="51" t="s">
        <v>265</v>
      </c>
      <c r="E110" s="51" t="s">
        <v>265</v>
      </c>
      <c r="F110" s="1293" t="s">
        <v>265</v>
      </c>
    </row>
    <row r="111" spans="1:6" x14ac:dyDescent="0.25">
      <c r="A111" s="1313" t="s">
        <v>1824</v>
      </c>
      <c r="B111" s="51" t="s">
        <v>265</v>
      </c>
      <c r="C111" s="51" t="s">
        <v>265</v>
      </c>
      <c r="D111" s="51" t="s">
        <v>265</v>
      </c>
      <c r="E111" s="51" t="s">
        <v>265</v>
      </c>
      <c r="F111" s="1293" t="s">
        <v>265</v>
      </c>
    </row>
    <row r="112" spans="1:6" x14ac:dyDescent="0.25">
      <c r="A112" s="1313" t="s">
        <v>1825</v>
      </c>
      <c r="B112" s="51" t="s">
        <v>265</v>
      </c>
      <c r="C112" s="51" t="s">
        <v>265</v>
      </c>
      <c r="D112" s="51" t="s">
        <v>265</v>
      </c>
      <c r="E112" s="51" t="s">
        <v>265</v>
      </c>
      <c r="F112" s="1293" t="s">
        <v>265</v>
      </c>
    </row>
    <row r="113" spans="1:6" ht="11.25" x14ac:dyDescent="0.25">
      <c r="A113" s="1292" t="s">
        <v>1826</v>
      </c>
      <c r="B113" s="51" t="s">
        <v>265</v>
      </c>
      <c r="C113" s="51" t="s">
        <v>265</v>
      </c>
      <c r="D113" s="51" t="s">
        <v>265</v>
      </c>
      <c r="E113" s="51" t="s">
        <v>265</v>
      </c>
      <c r="F113" s="1293" t="s">
        <v>265</v>
      </c>
    </row>
    <row r="114" spans="1:6" ht="11.25" x14ac:dyDescent="0.25">
      <c r="A114" s="1292" t="s">
        <v>1827</v>
      </c>
      <c r="B114" s="51" t="s">
        <v>265</v>
      </c>
      <c r="C114" s="51" t="s">
        <v>265</v>
      </c>
      <c r="D114" s="51" t="s">
        <v>265</v>
      </c>
      <c r="E114" s="51" t="s">
        <v>265</v>
      </c>
      <c r="F114" s="1293" t="s">
        <v>265</v>
      </c>
    </row>
    <row r="115" spans="1:6" x14ac:dyDescent="0.25">
      <c r="A115" s="1313" t="s">
        <v>1828</v>
      </c>
      <c r="B115" s="51">
        <v>0</v>
      </c>
      <c r="C115" s="51">
        <v>61</v>
      </c>
      <c r="D115" s="51">
        <v>40</v>
      </c>
      <c r="E115" s="51">
        <v>9</v>
      </c>
      <c r="F115" s="1293">
        <v>10</v>
      </c>
    </row>
    <row r="116" spans="1:6" x14ac:dyDescent="0.25">
      <c r="A116" s="1313" t="s">
        <v>1829</v>
      </c>
      <c r="B116" s="51">
        <v>0</v>
      </c>
      <c r="C116" s="51">
        <v>12</v>
      </c>
      <c r="D116" s="51">
        <v>0</v>
      </c>
      <c r="E116" s="51">
        <v>0</v>
      </c>
      <c r="F116" s="1293">
        <v>0</v>
      </c>
    </row>
    <row r="117" spans="1:6" s="250" customFormat="1" x14ac:dyDescent="0.25">
      <c r="A117" s="1312" t="s">
        <v>24</v>
      </c>
      <c r="B117" s="49">
        <v>1108</v>
      </c>
      <c r="C117" s="49">
        <v>566</v>
      </c>
      <c r="D117" s="49">
        <v>398</v>
      </c>
      <c r="E117" s="49">
        <v>2252</v>
      </c>
      <c r="F117" s="1270">
        <v>1466</v>
      </c>
    </row>
    <row r="118" spans="1:6" s="250" customFormat="1" x14ac:dyDescent="0.25">
      <c r="A118" s="1313" t="s">
        <v>1830</v>
      </c>
      <c r="B118" s="51">
        <v>352</v>
      </c>
      <c r="C118" s="51">
        <v>304</v>
      </c>
      <c r="D118" s="51">
        <v>173</v>
      </c>
      <c r="E118" s="51">
        <v>309</v>
      </c>
      <c r="F118" s="1293">
        <v>681</v>
      </c>
    </row>
    <row r="119" spans="1:6" s="250" customFormat="1" x14ac:dyDescent="0.25">
      <c r="A119" s="1313" t="s">
        <v>1831</v>
      </c>
      <c r="B119" s="51" t="s">
        <v>265</v>
      </c>
      <c r="C119" s="51" t="s">
        <v>265</v>
      </c>
      <c r="D119" s="51" t="s">
        <v>265</v>
      </c>
      <c r="E119" s="51" t="s">
        <v>265</v>
      </c>
      <c r="F119" s="1293" t="s">
        <v>265</v>
      </c>
    </row>
    <row r="120" spans="1:6" s="250" customFormat="1" x14ac:dyDescent="0.25">
      <c r="A120" s="1313" t="s">
        <v>1832</v>
      </c>
      <c r="B120" s="51" t="s">
        <v>265</v>
      </c>
      <c r="C120" s="51" t="s">
        <v>265</v>
      </c>
      <c r="D120" s="51" t="s">
        <v>265</v>
      </c>
      <c r="E120" s="51" t="s">
        <v>265</v>
      </c>
      <c r="F120" s="1293" t="s">
        <v>265</v>
      </c>
    </row>
    <row r="121" spans="1:6" s="250" customFormat="1" x14ac:dyDescent="0.25">
      <c r="A121" s="1313" t="s">
        <v>1833</v>
      </c>
      <c r="B121" s="51">
        <v>227</v>
      </c>
      <c r="C121" s="51">
        <v>10</v>
      </c>
      <c r="D121" s="51">
        <v>66</v>
      </c>
      <c r="E121" s="51">
        <v>1</v>
      </c>
      <c r="F121" s="1293">
        <v>23</v>
      </c>
    </row>
    <row r="122" spans="1:6" s="250" customFormat="1" x14ac:dyDescent="0.25">
      <c r="A122" s="1313" t="s">
        <v>1834</v>
      </c>
      <c r="B122" s="51" t="s">
        <v>265</v>
      </c>
      <c r="C122" s="51" t="s">
        <v>265</v>
      </c>
      <c r="D122" s="51" t="s">
        <v>265</v>
      </c>
      <c r="E122" s="51" t="s">
        <v>265</v>
      </c>
      <c r="F122" s="1293" t="s">
        <v>265</v>
      </c>
    </row>
    <row r="123" spans="1:6" ht="11.25" x14ac:dyDescent="0.25">
      <c r="A123" s="1292" t="s">
        <v>1812</v>
      </c>
      <c r="B123" s="51">
        <v>11</v>
      </c>
      <c r="C123" s="51">
        <v>21</v>
      </c>
      <c r="D123" s="51">
        <v>16</v>
      </c>
      <c r="E123" s="51">
        <v>0</v>
      </c>
      <c r="F123" s="1293">
        <v>11</v>
      </c>
    </row>
    <row r="124" spans="1:6" x14ac:dyDescent="0.25">
      <c r="A124" s="1313" t="s">
        <v>1835</v>
      </c>
      <c r="B124" s="51">
        <v>0</v>
      </c>
      <c r="C124" s="51">
        <v>0</v>
      </c>
      <c r="D124" s="51">
        <v>0</v>
      </c>
      <c r="E124" s="51">
        <v>0</v>
      </c>
      <c r="F124" s="1293">
        <v>18</v>
      </c>
    </row>
    <row r="125" spans="1:6" x14ac:dyDescent="0.25">
      <c r="A125" s="1313" t="s">
        <v>1836</v>
      </c>
      <c r="B125" s="49" t="s">
        <v>265</v>
      </c>
      <c r="C125" s="51" t="s">
        <v>265</v>
      </c>
      <c r="D125" s="51" t="s">
        <v>265</v>
      </c>
      <c r="E125" s="51" t="s">
        <v>265</v>
      </c>
      <c r="F125" s="1293" t="s">
        <v>265</v>
      </c>
    </row>
    <row r="126" spans="1:6" x14ac:dyDescent="0.25">
      <c r="A126" s="1313" t="s">
        <v>1837</v>
      </c>
      <c r="B126" s="51">
        <v>2</v>
      </c>
      <c r="C126" s="51">
        <v>1</v>
      </c>
      <c r="D126" s="51">
        <v>0</v>
      </c>
      <c r="E126" s="51">
        <v>0</v>
      </c>
      <c r="F126" s="1293">
        <v>0</v>
      </c>
    </row>
    <row r="127" spans="1:6" x14ac:dyDescent="0.25">
      <c r="A127" s="1313" t="s">
        <v>1838</v>
      </c>
      <c r="B127" s="51">
        <v>496</v>
      </c>
      <c r="C127" s="51">
        <v>215</v>
      </c>
      <c r="D127" s="51">
        <v>125</v>
      </c>
      <c r="E127" s="51">
        <v>388</v>
      </c>
      <c r="F127" s="1293">
        <v>614</v>
      </c>
    </row>
    <row r="128" spans="1:6" x14ac:dyDescent="0.25">
      <c r="A128" s="1313" t="s">
        <v>1839</v>
      </c>
      <c r="B128" s="51" t="s">
        <v>265</v>
      </c>
      <c r="C128" s="51" t="s">
        <v>265</v>
      </c>
      <c r="D128" s="51" t="s">
        <v>265</v>
      </c>
      <c r="E128" s="51" t="s">
        <v>265</v>
      </c>
      <c r="F128" s="1293" t="s">
        <v>265</v>
      </c>
    </row>
    <row r="129" spans="1:6" ht="11.25" x14ac:dyDescent="0.25">
      <c r="A129" s="1292" t="s">
        <v>1840</v>
      </c>
      <c r="B129" s="51" t="s">
        <v>265</v>
      </c>
      <c r="C129" s="51" t="s">
        <v>265</v>
      </c>
      <c r="D129" s="51" t="s">
        <v>265</v>
      </c>
      <c r="E129" s="51" t="s">
        <v>265</v>
      </c>
      <c r="F129" s="1293" t="s">
        <v>265</v>
      </c>
    </row>
    <row r="130" spans="1:6" x14ac:dyDescent="0.25">
      <c r="A130" s="1313" t="s">
        <v>1841</v>
      </c>
      <c r="B130" s="51">
        <v>3</v>
      </c>
      <c r="C130" s="51">
        <v>10</v>
      </c>
      <c r="D130" s="51">
        <v>6</v>
      </c>
      <c r="E130" s="51">
        <v>8</v>
      </c>
      <c r="F130" s="1293">
        <v>92</v>
      </c>
    </row>
    <row r="131" spans="1:6" x14ac:dyDescent="0.25">
      <c r="A131" s="1314" t="s">
        <v>1842</v>
      </c>
      <c r="B131" s="1275">
        <v>17</v>
      </c>
      <c r="C131" s="1275">
        <v>5</v>
      </c>
      <c r="D131" s="1275">
        <v>12</v>
      </c>
      <c r="E131" s="1275">
        <v>1546</v>
      </c>
      <c r="F131" s="1296">
        <v>27</v>
      </c>
    </row>
    <row r="132" spans="1:6" x14ac:dyDescent="0.25">
      <c r="B132" s="102"/>
    </row>
    <row r="133" spans="1:6" x14ac:dyDescent="0.25">
      <c r="A133" s="289" t="s">
        <v>4351</v>
      </c>
      <c r="B133" s="102"/>
    </row>
    <row r="134" spans="1:6" x14ac:dyDescent="0.25">
      <c r="A134" s="289" t="s">
        <v>1843</v>
      </c>
      <c r="B134" s="102"/>
    </row>
    <row r="135" spans="1:6" x14ac:dyDescent="0.25">
      <c r="A135" s="248" t="s">
        <v>1844</v>
      </c>
      <c r="B135" s="102"/>
    </row>
    <row r="136" spans="1:6" x14ac:dyDescent="0.25">
      <c r="A136" s="248" t="s">
        <v>1845</v>
      </c>
      <c r="B136" s="102"/>
    </row>
    <row r="137" spans="1:6" x14ac:dyDescent="0.25">
      <c r="A137" s="248" t="s">
        <v>1846</v>
      </c>
      <c r="B137" s="102"/>
    </row>
    <row r="138" spans="1:6" x14ac:dyDescent="0.25">
      <c r="A138" s="248" t="s">
        <v>1879</v>
      </c>
      <c r="B138" s="102"/>
    </row>
    <row r="139" spans="1:6" x14ac:dyDescent="0.25">
      <c r="A139" s="248" t="s">
        <v>1880</v>
      </c>
      <c r="B139" s="102"/>
    </row>
    <row r="140" spans="1:6" x14ac:dyDescent="0.25">
      <c r="A140" s="248" t="s">
        <v>1881</v>
      </c>
      <c r="B140" s="102"/>
    </row>
    <row r="141" spans="1:6" x14ac:dyDescent="0.25">
      <c r="A141" s="248" t="s">
        <v>25</v>
      </c>
    </row>
    <row r="142" spans="1:6" x14ac:dyDescent="0.25">
      <c r="A142" s="248" t="s">
        <v>1850</v>
      </c>
    </row>
    <row r="143" spans="1:6" x14ac:dyDescent="0.25">
      <c r="A143" s="289" t="s">
        <v>1688</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2:E57"/>
  <sheetViews>
    <sheetView zoomScaleNormal="100" zoomScalePageLayoutView="90" workbookViewId="0"/>
  </sheetViews>
  <sheetFormatPr baseColWidth="10" defaultColWidth="10.85546875" defaultRowHeight="10.5" x14ac:dyDescent="0.15"/>
  <cols>
    <col min="1" max="1" width="52" style="166" customWidth="1"/>
    <col min="2" max="2" width="14.42578125" style="166" customWidth="1"/>
    <col min="3" max="3" width="15.42578125" style="166" customWidth="1"/>
    <col min="4" max="4" width="16.85546875" style="166" customWidth="1"/>
    <col min="5" max="5" width="18.140625" style="166" customWidth="1"/>
    <col min="6" max="16384" width="10.85546875" style="166"/>
  </cols>
  <sheetData>
    <row r="2" spans="1:5" ht="15" customHeight="1" x14ac:dyDescent="0.15">
      <c r="A2" s="1315" t="s">
        <v>1882</v>
      </c>
      <c r="B2" s="1316"/>
      <c r="C2" s="1316"/>
      <c r="D2" s="1316"/>
    </row>
    <row r="3" spans="1:5" x14ac:dyDescent="0.15">
      <c r="A3" s="251"/>
      <c r="B3" s="251"/>
      <c r="C3" s="1120"/>
      <c r="D3" s="251"/>
    </row>
    <row r="4" spans="1:5" s="777" customFormat="1" ht="22.5" customHeight="1" x14ac:dyDescent="0.25">
      <c r="A4" s="1317" t="s">
        <v>1883</v>
      </c>
      <c r="B4" s="1318" t="s">
        <v>1884</v>
      </c>
      <c r="C4" s="1318" t="s">
        <v>1885</v>
      </c>
      <c r="D4" s="1318" t="s">
        <v>1886</v>
      </c>
      <c r="E4" s="1318" t="s">
        <v>1887</v>
      </c>
    </row>
    <row r="5" spans="1:5" s="251" customFormat="1" x14ac:dyDescent="0.15">
      <c r="A5" s="223" t="s">
        <v>2</v>
      </c>
      <c r="B5" s="1319">
        <v>178</v>
      </c>
      <c r="C5" s="1319">
        <v>25</v>
      </c>
      <c r="D5" s="1319">
        <v>97</v>
      </c>
      <c r="E5" s="1319">
        <v>56</v>
      </c>
    </row>
    <row r="6" spans="1:5" s="251" customFormat="1" x14ac:dyDescent="0.15">
      <c r="A6" s="223" t="s">
        <v>1043</v>
      </c>
      <c r="B6" s="1319">
        <v>52</v>
      </c>
      <c r="C6" s="1319">
        <v>0</v>
      </c>
      <c r="D6" s="1319">
        <v>2</v>
      </c>
      <c r="E6" s="1319">
        <v>50</v>
      </c>
    </row>
    <row r="7" spans="1:5" s="251" customFormat="1" x14ac:dyDescent="0.15">
      <c r="A7" s="1067" t="s">
        <v>1888</v>
      </c>
      <c r="B7" s="1319">
        <v>52</v>
      </c>
      <c r="C7" s="1319">
        <v>0</v>
      </c>
      <c r="D7" s="1319">
        <v>2</v>
      </c>
      <c r="E7" s="1319">
        <v>50</v>
      </c>
    </row>
    <row r="8" spans="1:5" s="251" customFormat="1" x14ac:dyDescent="0.15">
      <c r="A8" s="1069" t="s">
        <v>1889</v>
      </c>
      <c r="B8" s="1319">
        <v>50</v>
      </c>
      <c r="C8" s="1320">
        <v>0</v>
      </c>
      <c r="D8" s="1320">
        <v>0</v>
      </c>
      <c r="E8" s="1320">
        <v>50</v>
      </c>
    </row>
    <row r="9" spans="1:5" s="251" customFormat="1" x14ac:dyDescent="0.15">
      <c r="A9" s="1069" t="s">
        <v>1890</v>
      </c>
      <c r="B9" s="1319">
        <v>1</v>
      </c>
      <c r="C9" s="1320">
        <v>0</v>
      </c>
      <c r="D9" s="1320">
        <v>1</v>
      </c>
      <c r="E9" s="1320">
        <v>0</v>
      </c>
    </row>
    <row r="10" spans="1:5" s="251" customFormat="1" x14ac:dyDescent="0.15">
      <c r="A10" s="1069" t="s">
        <v>1891</v>
      </c>
      <c r="B10" s="1319">
        <v>1</v>
      </c>
      <c r="C10" s="1320">
        <v>0</v>
      </c>
      <c r="D10" s="1320">
        <v>1</v>
      </c>
      <c r="E10" s="1320">
        <v>0</v>
      </c>
    </row>
    <row r="11" spans="1:5" s="830" customFormat="1" x14ac:dyDescent="0.15">
      <c r="A11" s="1126" t="s">
        <v>1047</v>
      </c>
      <c r="B11" s="1319">
        <v>80</v>
      </c>
      <c r="C11" s="1319">
        <v>0</v>
      </c>
      <c r="D11" s="1319">
        <v>80</v>
      </c>
      <c r="E11" s="1319">
        <v>0</v>
      </c>
    </row>
    <row r="12" spans="1:5" x14ac:dyDescent="0.15">
      <c r="A12" s="1067" t="s">
        <v>1450</v>
      </c>
      <c r="B12" s="1319">
        <v>53</v>
      </c>
      <c r="C12" s="1319">
        <v>0</v>
      </c>
      <c r="D12" s="1319">
        <v>53</v>
      </c>
      <c r="E12" s="1319">
        <v>0</v>
      </c>
    </row>
    <row r="13" spans="1:5" x14ac:dyDescent="0.15">
      <c r="A13" s="1069" t="s">
        <v>1892</v>
      </c>
      <c r="B13" s="1319">
        <v>1</v>
      </c>
      <c r="C13" s="1320">
        <v>0</v>
      </c>
      <c r="D13" s="1320">
        <v>1</v>
      </c>
      <c r="E13" s="1320">
        <v>0</v>
      </c>
    </row>
    <row r="14" spans="1:5" x14ac:dyDescent="0.15">
      <c r="A14" s="1069" t="s">
        <v>1893</v>
      </c>
      <c r="B14" s="1319">
        <v>50</v>
      </c>
      <c r="C14" s="1320">
        <v>0</v>
      </c>
      <c r="D14" s="1320">
        <v>50</v>
      </c>
      <c r="E14" s="1320">
        <v>0</v>
      </c>
    </row>
    <row r="15" spans="1:5" x14ac:dyDescent="0.15">
      <c r="A15" s="1069" t="s">
        <v>1894</v>
      </c>
      <c r="B15" s="1319">
        <v>1</v>
      </c>
      <c r="C15" s="1320">
        <v>0</v>
      </c>
      <c r="D15" s="1320">
        <v>1</v>
      </c>
      <c r="E15" s="1320">
        <v>0</v>
      </c>
    </row>
    <row r="16" spans="1:5" x14ac:dyDescent="0.15">
      <c r="A16" s="1321" t="s">
        <v>1895</v>
      </c>
      <c r="B16" s="1319">
        <v>1</v>
      </c>
      <c r="C16" s="1320">
        <v>0</v>
      </c>
      <c r="D16" s="1320">
        <v>1</v>
      </c>
      <c r="E16" s="1320">
        <v>0</v>
      </c>
    </row>
    <row r="17" spans="1:5" s="1098" customFormat="1" x14ac:dyDescent="0.15">
      <c r="A17" s="1067" t="s">
        <v>1896</v>
      </c>
      <c r="B17" s="1319">
        <v>19</v>
      </c>
      <c r="C17" s="1319">
        <v>0</v>
      </c>
      <c r="D17" s="1319">
        <v>19</v>
      </c>
      <c r="E17" s="1319">
        <v>0</v>
      </c>
    </row>
    <row r="18" spans="1:5" s="1098" customFormat="1" x14ac:dyDescent="0.15">
      <c r="A18" s="1069" t="s">
        <v>1897</v>
      </c>
      <c r="B18" s="1319">
        <v>1</v>
      </c>
      <c r="C18" s="1320">
        <v>0</v>
      </c>
      <c r="D18" s="1320">
        <v>1</v>
      </c>
      <c r="E18" s="1120">
        <v>0</v>
      </c>
    </row>
    <row r="19" spans="1:5" s="1098" customFormat="1" x14ac:dyDescent="0.15">
      <c r="A19" s="1069" t="s">
        <v>1898</v>
      </c>
      <c r="B19" s="1319">
        <v>18</v>
      </c>
      <c r="C19" s="1320">
        <v>0</v>
      </c>
      <c r="D19" s="1320">
        <v>18</v>
      </c>
      <c r="E19" s="1120">
        <v>0</v>
      </c>
    </row>
    <row r="20" spans="1:5" s="1098" customFormat="1" x14ac:dyDescent="0.15">
      <c r="A20" s="1067" t="s">
        <v>1899</v>
      </c>
      <c r="B20" s="1319">
        <v>8</v>
      </c>
      <c r="C20" s="1319">
        <v>0</v>
      </c>
      <c r="D20" s="1319">
        <v>8</v>
      </c>
      <c r="E20" s="1319">
        <v>0</v>
      </c>
    </row>
    <row r="21" spans="1:5" s="1098" customFormat="1" x14ac:dyDescent="0.15">
      <c r="A21" s="1321" t="s">
        <v>1900</v>
      </c>
      <c r="B21" s="1319">
        <v>1</v>
      </c>
      <c r="C21" s="1320">
        <v>0</v>
      </c>
      <c r="D21" s="1320">
        <v>1</v>
      </c>
      <c r="E21" s="1120">
        <v>0</v>
      </c>
    </row>
    <row r="22" spans="1:5" s="1098" customFormat="1" x14ac:dyDescent="0.15">
      <c r="A22" s="1069" t="s">
        <v>1901</v>
      </c>
      <c r="B22" s="1319">
        <v>7</v>
      </c>
      <c r="C22" s="1320">
        <v>0</v>
      </c>
      <c r="D22" s="1320">
        <v>7</v>
      </c>
      <c r="E22" s="1120">
        <v>0</v>
      </c>
    </row>
    <row r="23" spans="1:5" s="223" customFormat="1" x14ac:dyDescent="0.15">
      <c r="A23" s="1126" t="s">
        <v>11</v>
      </c>
      <c r="B23" s="1319">
        <v>1</v>
      </c>
      <c r="C23" s="1319">
        <v>0</v>
      </c>
      <c r="D23" s="1319">
        <v>1</v>
      </c>
      <c r="E23" s="1319">
        <v>0</v>
      </c>
    </row>
    <row r="24" spans="1:5" s="223" customFormat="1" x14ac:dyDescent="0.15">
      <c r="A24" s="1067" t="s">
        <v>1902</v>
      </c>
      <c r="B24" s="1319">
        <v>1</v>
      </c>
      <c r="C24" s="1319">
        <v>0</v>
      </c>
      <c r="D24" s="1319">
        <v>1</v>
      </c>
      <c r="E24" s="1319">
        <v>0</v>
      </c>
    </row>
    <row r="25" spans="1:5" s="251" customFormat="1" x14ac:dyDescent="0.15">
      <c r="A25" s="1069" t="s">
        <v>1903</v>
      </c>
      <c r="B25" s="1319">
        <v>1</v>
      </c>
      <c r="C25" s="1320">
        <v>0</v>
      </c>
      <c r="D25" s="1320">
        <v>1</v>
      </c>
      <c r="E25" s="1120">
        <v>0</v>
      </c>
    </row>
    <row r="26" spans="1:5" s="251" customFormat="1" x14ac:dyDescent="0.15">
      <c r="A26" s="1126" t="s">
        <v>1054</v>
      </c>
      <c r="B26" s="1319">
        <v>15</v>
      </c>
      <c r="C26" s="1319">
        <v>10</v>
      </c>
      <c r="D26" s="1319">
        <v>5</v>
      </c>
      <c r="E26" s="1319">
        <v>0</v>
      </c>
    </row>
    <row r="27" spans="1:5" s="251" customFormat="1" x14ac:dyDescent="0.15">
      <c r="A27" s="1067" t="s">
        <v>1904</v>
      </c>
      <c r="B27" s="1319">
        <v>15</v>
      </c>
      <c r="C27" s="1319">
        <v>10</v>
      </c>
      <c r="D27" s="1319">
        <v>5</v>
      </c>
      <c r="E27" s="1319">
        <v>0</v>
      </c>
    </row>
    <row r="28" spans="1:5" s="251" customFormat="1" x14ac:dyDescent="0.15">
      <c r="A28" s="1069" t="s">
        <v>1905</v>
      </c>
      <c r="B28" s="1319">
        <v>1</v>
      </c>
      <c r="C28" s="1320">
        <v>0</v>
      </c>
      <c r="D28" s="1320">
        <v>1</v>
      </c>
      <c r="E28" s="1320">
        <v>0</v>
      </c>
    </row>
    <row r="29" spans="1:5" s="251" customFormat="1" x14ac:dyDescent="0.15">
      <c r="A29" s="1069" t="s">
        <v>1906</v>
      </c>
      <c r="B29" s="1319">
        <v>3</v>
      </c>
      <c r="C29" s="1320">
        <v>0</v>
      </c>
      <c r="D29" s="1320">
        <v>3</v>
      </c>
      <c r="E29" s="1320">
        <v>0</v>
      </c>
    </row>
    <row r="30" spans="1:5" s="251" customFormat="1" x14ac:dyDescent="0.15">
      <c r="A30" s="1069" t="s">
        <v>1907</v>
      </c>
      <c r="B30" s="1319">
        <v>1</v>
      </c>
      <c r="C30" s="1320">
        <v>0</v>
      </c>
      <c r="D30" s="1320">
        <v>1</v>
      </c>
      <c r="E30" s="1320">
        <v>0</v>
      </c>
    </row>
    <row r="31" spans="1:5" s="251" customFormat="1" x14ac:dyDescent="0.15">
      <c r="A31" s="1069" t="s">
        <v>1908</v>
      </c>
      <c r="B31" s="1319">
        <v>10</v>
      </c>
      <c r="C31" s="1320">
        <v>10</v>
      </c>
      <c r="D31" s="1320">
        <v>0</v>
      </c>
      <c r="E31" s="1120">
        <v>0</v>
      </c>
    </row>
    <row r="32" spans="1:5" s="251" customFormat="1" x14ac:dyDescent="0.15">
      <c r="A32" s="1126" t="s">
        <v>1579</v>
      </c>
      <c r="B32" s="1319">
        <v>1</v>
      </c>
      <c r="C32" s="1319">
        <v>0</v>
      </c>
      <c r="D32" s="1319">
        <v>1</v>
      </c>
      <c r="E32" s="1319">
        <v>0</v>
      </c>
    </row>
    <row r="33" spans="1:5" s="251" customFormat="1" x14ac:dyDescent="0.15">
      <c r="A33" s="1067" t="s">
        <v>1909</v>
      </c>
      <c r="B33" s="1319">
        <v>1</v>
      </c>
      <c r="C33" s="1319">
        <v>0</v>
      </c>
      <c r="D33" s="1319">
        <v>1</v>
      </c>
      <c r="E33" s="1319">
        <v>0</v>
      </c>
    </row>
    <row r="34" spans="1:5" s="251" customFormat="1" x14ac:dyDescent="0.15">
      <c r="A34" s="1069" t="s">
        <v>1907</v>
      </c>
      <c r="B34" s="1319">
        <v>1</v>
      </c>
      <c r="C34" s="1320">
        <v>0</v>
      </c>
      <c r="D34" s="1320">
        <v>1</v>
      </c>
      <c r="E34" s="1120">
        <v>0</v>
      </c>
    </row>
    <row r="35" spans="1:5" s="251" customFormat="1" x14ac:dyDescent="0.15">
      <c r="A35" s="1126" t="s">
        <v>15</v>
      </c>
      <c r="B35" s="1319">
        <v>25</v>
      </c>
      <c r="C35" s="1319">
        <v>15</v>
      </c>
      <c r="D35" s="1319">
        <v>4</v>
      </c>
      <c r="E35" s="1319">
        <v>6</v>
      </c>
    </row>
    <row r="36" spans="1:5" s="608" customFormat="1" x14ac:dyDescent="0.15">
      <c r="A36" s="1067" t="s">
        <v>1910</v>
      </c>
      <c r="B36" s="1319">
        <v>15</v>
      </c>
      <c r="C36" s="1319">
        <v>15</v>
      </c>
      <c r="D36" s="1319">
        <v>0</v>
      </c>
      <c r="E36" s="1319">
        <v>0</v>
      </c>
    </row>
    <row r="37" spans="1:5" s="608" customFormat="1" x14ac:dyDescent="0.15">
      <c r="A37" s="1069" t="s">
        <v>1908</v>
      </c>
      <c r="B37" s="1319">
        <v>15</v>
      </c>
      <c r="C37" s="1320">
        <v>15</v>
      </c>
      <c r="D37" s="1320">
        <v>0</v>
      </c>
      <c r="E37" s="1120">
        <v>0</v>
      </c>
    </row>
    <row r="38" spans="1:5" s="223" customFormat="1" x14ac:dyDescent="0.15">
      <c r="A38" s="1067" t="s">
        <v>1129</v>
      </c>
      <c r="B38" s="1319">
        <v>10</v>
      </c>
      <c r="C38" s="1319">
        <v>0</v>
      </c>
      <c r="D38" s="1319">
        <v>4</v>
      </c>
      <c r="E38" s="1319">
        <v>6</v>
      </c>
    </row>
    <row r="39" spans="1:5" s="223" customFormat="1" x14ac:dyDescent="0.15">
      <c r="A39" s="1069" t="s">
        <v>1911</v>
      </c>
      <c r="B39" s="1319">
        <v>1</v>
      </c>
      <c r="C39" s="1320">
        <v>0</v>
      </c>
      <c r="D39" s="1320">
        <v>1</v>
      </c>
      <c r="E39" s="1320">
        <v>0</v>
      </c>
    </row>
    <row r="40" spans="1:5" s="223" customFormat="1" x14ac:dyDescent="0.15">
      <c r="A40" s="1069" t="s">
        <v>1912</v>
      </c>
      <c r="B40" s="1319">
        <v>6</v>
      </c>
      <c r="C40" s="1320">
        <v>0</v>
      </c>
      <c r="D40" s="1320">
        <v>0</v>
      </c>
      <c r="E40" s="1320">
        <v>6</v>
      </c>
    </row>
    <row r="41" spans="1:5" s="223" customFormat="1" x14ac:dyDescent="0.15">
      <c r="A41" s="1069" t="s">
        <v>1913</v>
      </c>
      <c r="B41" s="1319">
        <v>1</v>
      </c>
      <c r="C41" s="1320">
        <v>0</v>
      </c>
      <c r="D41" s="1320">
        <v>1</v>
      </c>
      <c r="E41" s="1320">
        <v>0</v>
      </c>
    </row>
    <row r="42" spans="1:5" s="223" customFormat="1" x14ac:dyDescent="0.15">
      <c r="A42" s="1069" t="s">
        <v>1914</v>
      </c>
      <c r="B42" s="1319">
        <v>1</v>
      </c>
      <c r="C42" s="1320">
        <v>0</v>
      </c>
      <c r="D42" s="1320">
        <v>1</v>
      </c>
      <c r="E42" s="1320">
        <v>0</v>
      </c>
    </row>
    <row r="43" spans="1:5" s="251" customFormat="1" x14ac:dyDescent="0.15">
      <c r="A43" s="1069" t="s">
        <v>1915</v>
      </c>
      <c r="B43" s="1319">
        <v>1</v>
      </c>
      <c r="C43" s="1320">
        <v>0</v>
      </c>
      <c r="D43" s="1320">
        <v>1</v>
      </c>
      <c r="E43" s="1120">
        <v>0</v>
      </c>
    </row>
    <row r="44" spans="1:5" s="251" customFormat="1" x14ac:dyDescent="0.15">
      <c r="A44" s="1126" t="s">
        <v>1131</v>
      </c>
      <c r="B44" s="1319">
        <v>2</v>
      </c>
      <c r="C44" s="1319">
        <v>0</v>
      </c>
      <c r="D44" s="1319">
        <v>2</v>
      </c>
      <c r="E44" s="1319">
        <v>0</v>
      </c>
    </row>
    <row r="45" spans="1:5" s="223" customFormat="1" x14ac:dyDescent="0.15">
      <c r="A45" s="1067" t="s">
        <v>1132</v>
      </c>
      <c r="B45" s="1319">
        <v>2</v>
      </c>
      <c r="C45" s="1319">
        <v>0</v>
      </c>
      <c r="D45" s="1319">
        <v>2</v>
      </c>
      <c r="E45" s="1319">
        <v>0</v>
      </c>
    </row>
    <row r="46" spans="1:5" s="223" customFormat="1" x14ac:dyDescent="0.15">
      <c r="A46" s="1069" t="s">
        <v>1916</v>
      </c>
      <c r="B46" s="1319">
        <v>2</v>
      </c>
      <c r="C46" s="1320">
        <v>0</v>
      </c>
      <c r="D46" s="1320">
        <v>2</v>
      </c>
      <c r="E46" s="1120">
        <v>0</v>
      </c>
    </row>
    <row r="47" spans="1:5" s="223" customFormat="1" x14ac:dyDescent="0.15">
      <c r="A47" s="1126" t="s">
        <v>1101</v>
      </c>
      <c r="B47" s="1319">
        <v>1</v>
      </c>
      <c r="C47" s="1319">
        <v>0</v>
      </c>
      <c r="D47" s="1319">
        <v>1</v>
      </c>
      <c r="E47" s="1319">
        <v>0</v>
      </c>
    </row>
    <row r="48" spans="1:5" s="223" customFormat="1" x14ac:dyDescent="0.15">
      <c r="A48" s="1067" t="s">
        <v>1629</v>
      </c>
      <c r="B48" s="1319">
        <v>1</v>
      </c>
      <c r="C48" s="1319">
        <v>0</v>
      </c>
      <c r="D48" s="1319">
        <v>1</v>
      </c>
      <c r="E48" s="1319">
        <v>0</v>
      </c>
    </row>
    <row r="49" spans="1:5" s="223" customFormat="1" x14ac:dyDescent="0.15">
      <c r="A49" s="1069" t="s">
        <v>1917</v>
      </c>
      <c r="B49" s="1319">
        <v>1</v>
      </c>
      <c r="C49" s="1320">
        <v>0</v>
      </c>
      <c r="D49" s="1320">
        <v>1</v>
      </c>
      <c r="E49" s="1120">
        <v>0</v>
      </c>
    </row>
    <row r="50" spans="1:5" s="223" customFormat="1" x14ac:dyDescent="0.15">
      <c r="A50" s="1126" t="s">
        <v>1061</v>
      </c>
      <c r="B50" s="1319">
        <v>1</v>
      </c>
      <c r="C50" s="1322">
        <v>0</v>
      </c>
      <c r="D50" s="1322">
        <v>1</v>
      </c>
      <c r="E50" s="1322">
        <v>0</v>
      </c>
    </row>
    <row r="51" spans="1:5" s="1323" customFormat="1" x14ac:dyDescent="0.15">
      <c r="A51" s="1067" t="s">
        <v>1918</v>
      </c>
      <c r="B51" s="1319">
        <v>1</v>
      </c>
      <c r="C51" s="1322">
        <v>0</v>
      </c>
      <c r="D51" s="1322">
        <v>1</v>
      </c>
      <c r="E51" s="1322">
        <v>0</v>
      </c>
    </row>
    <row r="52" spans="1:5" s="1323" customFormat="1" x14ac:dyDescent="0.15">
      <c r="A52" s="1069" t="s">
        <v>1919</v>
      </c>
      <c r="B52" s="1319">
        <v>1</v>
      </c>
      <c r="C52" s="1320">
        <v>0</v>
      </c>
      <c r="D52" s="1320">
        <v>1</v>
      </c>
      <c r="E52" s="1120">
        <v>0</v>
      </c>
    </row>
    <row r="53" spans="1:5" x14ac:dyDescent="0.15">
      <c r="A53" s="1321"/>
      <c r="B53" s="1324"/>
      <c r="C53" s="1324"/>
      <c r="D53" s="1324"/>
    </row>
    <row r="54" spans="1:5" x14ac:dyDescent="0.15">
      <c r="A54" s="102" t="s">
        <v>1920</v>
      </c>
      <c r="B54" s="275"/>
      <c r="C54" s="275"/>
    </row>
    <row r="55" spans="1:5" x14ac:dyDescent="0.15">
      <c r="A55" s="163" t="s">
        <v>1921</v>
      </c>
      <c r="B55" s="484"/>
      <c r="C55" s="484"/>
      <c r="D55" s="484"/>
    </row>
    <row r="56" spans="1:5" x14ac:dyDescent="0.15">
      <c r="A56" s="1308" t="s">
        <v>25</v>
      </c>
      <c r="B56" s="1325"/>
      <c r="C56" s="1325"/>
      <c r="D56" s="1325"/>
    </row>
    <row r="57" spans="1:5" x14ac:dyDescent="0.15">
      <c r="A57" s="102" t="s">
        <v>1135</v>
      </c>
      <c r="B57" s="275"/>
      <c r="C57" s="275"/>
      <c r="D57" s="275"/>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F29"/>
  <sheetViews>
    <sheetView zoomScaleNormal="100" workbookViewId="0"/>
  </sheetViews>
  <sheetFormatPr baseColWidth="10" defaultColWidth="11.42578125" defaultRowHeight="10.5" x14ac:dyDescent="0.15"/>
  <cols>
    <col min="1" max="1" width="22.85546875" style="166" customWidth="1"/>
    <col min="2" max="5" width="12.7109375" style="166" customWidth="1"/>
    <col min="6" max="6" width="11.42578125" style="166"/>
    <col min="7" max="7" width="13.140625" style="166" customWidth="1"/>
    <col min="8" max="16384" width="11.42578125" style="166"/>
  </cols>
  <sheetData>
    <row r="1" spans="1:6" x14ac:dyDescent="0.15">
      <c r="A1" s="471"/>
      <c r="B1" s="471"/>
      <c r="C1" s="471"/>
    </row>
    <row r="2" spans="1:6" ht="15" customHeight="1" x14ac:dyDescent="0.15">
      <c r="A2" s="1326" t="s">
        <v>1922</v>
      </c>
      <c r="B2" s="398"/>
      <c r="C2" s="398"/>
      <c r="D2" s="398"/>
      <c r="E2" s="398"/>
    </row>
    <row r="3" spans="1:6" ht="11.25" customHeight="1" x14ac:dyDescent="0.15">
      <c r="A3" s="471"/>
      <c r="B3" s="1327"/>
      <c r="C3" s="1327"/>
      <c r="D3" s="1327"/>
      <c r="E3" s="1327"/>
    </row>
    <row r="4" spans="1:6" x14ac:dyDescent="0.15">
      <c r="A4" s="1328" t="s">
        <v>5</v>
      </c>
      <c r="B4" s="1329" t="s">
        <v>343</v>
      </c>
      <c r="C4" s="1329"/>
      <c r="D4" s="1329"/>
      <c r="E4" s="1329"/>
      <c r="F4" s="1329"/>
    </row>
    <row r="5" spans="1:6" x14ac:dyDescent="0.15">
      <c r="A5" s="502"/>
      <c r="B5" s="1330">
        <v>2018</v>
      </c>
      <c r="C5" s="1331">
        <v>2019</v>
      </c>
      <c r="D5" s="1331">
        <v>2020</v>
      </c>
      <c r="E5" s="1331">
        <v>2021</v>
      </c>
      <c r="F5" s="1331">
        <v>2022</v>
      </c>
    </row>
    <row r="6" spans="1:6" x14ac:dyDescent="0.15">
      <c r="A6" s="671" t="s">
        <v>187</v>
      </c>
      <c r="B6" s="1332">
        <v>13</v>
      </c>
      <c r="C6" s="1332">
        <v>11</v>
      </c>
      <c r="D6" s="1332">
        <v>9</v>
      </c>
      <c r="E6" s="1332">
        <v>14</v>
      </c>
      <c r="F6" s="1332">
        <v>16</v>
      </c>
    </row>
    <row r="7" spans="1:6" x14ac:dyDescent="0.15">
      <c r="A7" s="392" t="s">
        <v>9</v>
      </c>
      <c r="B7" s="1333">
        <v>0</v>
      </c>
      <c r="C7" s="1333">
        <v>0</v>
      </c>
      <c r="D7" s="1333">
        <v>0</v>
      </c>
      <c r="E7" s="1333">
        <v>0</v>
      </c>
      <c r="F7" s="1333">
        <v>0</v>
      </c>
    </row>
    <row r="8" spans="1:6" x14ac:dyDescent="0.15">
      <c r="A8" s="392" t="s">
        <v>10</v>
      </c>
      <c r="B8" s="1333">
        <v>0</v>
      </c>
      <c r="C8" s="1333">
        <v>0</v>
      </c>
      <c r="D8" s="1333">
        <v>0</v>
      </c>
      <c r="E8" s="1333">
        <v>0</v>
      </c>
      <c r="F8" s="1333">
        <v>0</v>
      </c>
    </row>
    <row r="9" spans="1:6" x14ac:dyDescent="0.15">
      <c r="A9" s="392" t="s">
        <v>11</v>
      </c>
      <c r="B9" s="577">
        <v>0</v>
      </c>
      <c r="C9" s="577">
        <v>0</v>
      </c>
      <c r="D9" s="577">
        <v>0</v>
      </c>
      <c r="E9" s="577">
        <v>0</v>
      </c>
      <c r="F9" s="577">
        <v>0</v>
      </c>
    </row>
    <row r="10" spans="1:6" x14ac:dyDescent="0.15">
      <c r="A10" s="392" t="s">
        <v>12</v>
      </c>
      <c r="B10" s="1333">
        <v>0</v>
      </c>
      <c r="C10" s="1333">
        <v>0</v>
      </c>
      <c r="D10" s="1333">
        <v>0</v>
      </c>
      <c r="E10" s="577">
        <v>1</v>
      </c>
      <c r="F10" s="577">
        <v>0</v>
      </c>
    </row>
    <row r="11" spans="1:6" x14ac:dyDescent="0.15">
      <c r="A11" s="392" t="s">
        <v>13</v>
      </c>
      <c r="B11" s="1333">
        <v>0</v>
      </c>
      <c r="C11" s="1333">
        <v>0</v>
      </c>
      <c r="D11" s="1333">
        <v>0</v>
      </c>
      <c r="E11" s="1333">
        <v>0</v>
      </c>
      <c r="F11" s="1333">
        <v>2</v>
      </c>
    </row>
    <row r="12" spans="1:6" x14ac:dyDescent="0.15">
      <c r="A12" s="392" t="s">
        <v>14</v>
      </c>
      <c r="B12" s="1333">
        <v>0</v>
      </c>
      <c r="C12" s="1333">
        <v>2</v>
      </c>
      <c r="D12" s="1333">
        <v>1</v>
      </c>
      <c r="E12" s="1333">
        <v>0</v>
      </c>
      <c r="F12" s="1333">
        <v>2</v>
      </c>
    </row>
    <row r="13" spans="1:6" x14ac:dyDescent="0.15">
      <c r="A13" s="392" t="s">
        <v>15</v>
      </c>
      <c r="B13" s="577">
        <v>10</v>
      </c>
      <c r="C13" s="577">
        <v>7</v>
      </c>
      <c r="D13" s="577">
        <v>8</v>
      </c>
      <c r="E13" s="1333">
        <v>11</v>
      </c>
      <c r="F13" s="1333">
        <v>11</v>
      </c>
    </row>
    <row r="14" spans="1:6" x14ac:dyDescent="0.15">
      <c r="A14" s="392" t="s">
        <v>16</v>
      </c>
      <c r="B14" s="577">
        <v>0</v>
      </c>
      <c r="C14" s="577">
        <v>0</v>
      </c>
      <c r="D14" s="577">
        <v>0</v>
      </c>
      <c r="E14" s="1333">
        <v>0</v>
      </c>
      <c r="F14" s="1333">
        <v>1</v>
      </c>
    </row>
    <row r="15" spans="1:6" x14ac:dyDescent="0.15">
      <c r="A15" s="392" t="s">
        <v>17</v>
      </c>
      <c r="B15" s="1333">
        <v>0</v>
      </c>
      <c r="C15" s="1333">
        <v>0</v>
      </c>
      <c r="D15" s="1333">
        <v>0</v>
      </c>
      <c r="E15" s="577">
        <v>1</v>
      </c>
      <c r="F15" s="577">
        <v>0</v>
      </c>
    </row>
    <row r="16" spans="1:6" ht="11.25" x14ac:dyDescent="0.15">
      <c r="A16" s="392" t="s">
        <v>1699</v>
      </c>
      <c r="B16" s="481" t="s">
        <v>265</v>
      </c>
      <c r="C16" s="481">
        <v>0</v>
      </c>
      <c r="D16" s="481">
        <v>0</v>
      </c>
      <c r="E16" s="1333">
        <v>0</v>
      </c>
      <c r="F16" s="1333">
        <v>0</v>
      </c>
    </row>
    <row r="17" spans="1:6" x14ac:dyDescent="0.15">
      <c r="A17" s="392" t="s">
        <v>19</v>
      </c>
      <c r="B17" s="1333">
        <v>1</v>
      </c>
      <c r="C17" s="1333">
        <v>1</v>
      </c>
      <c r="D17" s="1333">
        <v>0</v>
      </c>
      <c r="E17" s="1333">
        <v>1</v>
      </c>
      <c r="F17" s="1333">
        <v>0</v>
      </c>
    </row>
    <row r="18" spans="1:6" x14ac:dyDescent="0.15">
      <c r="A18" s="392" t="s">
        <v>20</v>
      </c>
      <c r="B18" s="1333">
        <v>1</v>
      </c>
      <c r="C18" s="1333">
        <v>0</v>
      </c>
      <c r="D18" s="1333">
        <v>0</v>
      </c>
      <c r="E18" s="1333">
        <v>0</v>
      </c>
      <c r="F18" s="1333">
        <v>0</v>
      </c>
    </row>
    <row r="19" spans="1:6" x14ac:dyDescent="0.15">
      <c r="A19" s="392" t="s">
        <v>21</v>
      </c>
      <c r="B19" s="1333">
        <v>0</v>
      </c>
      <c r="C19" s="1333">
        <v>0</v>
      </c>
      <c r="D19" s="1333">
        <v>0</v>
      </c>
      <c r="E19" s="1333">
        <v>0</v>
      </c>
      <c r="F19" s="1333">
        <v>0</v>
      </c>
    </row>
    <row r="20" spans="1:6" x14ac:dyDescent="0.15">
      <c r="A20" s="392" t="s">
        <v>22</v>
      </c>
      <c r="B20" s="1333">
        <v>0</v>
      </c>
      <c r="C20" s="1333">
        <v>0</v>
      </c>
      <c r="D20" s="1333">
        <v>0</v>
      </c>
      <c r="E20" s="1333">
        <v>0</v>
      </c>
      <c r="F20" s="1333">
        <v>0</v>
      </c>
    </row>
    <row r="21" spans="1:6" x14ac:dyDescent="0.15">
      <c r="A21" s="392" t="s">
        <v>23</v>
      </c>
      <c r="B21" s="1333">
        <v>0</v>
      </c>
      <c r="C21" s="1333">
        <v>1</v>
      </c>
      <c r="D21" s="1333">
        <v>0</v>
      </c>
      <c r="E21" s="1333">
        <v>0</v>
      </c>
      <c r="F21" s="1333">
        <v>0</v>
      </c>
    </row>
    <row r="22" spans="1:6" x14ac:dyDescent="0.15">
      <c r="A22" s="392" t="s">
        <v>24</v>
      </c>
      <c r="B22" s="577">
        <v>1</v>
      </c>
      <c r="C22" s="577">
        <v>0</v>
      </c>
      <c r="D22" s="577">
        <v>0</v>
      </c>
      <c r="E22" s="1333">
        <v>0</v>
      </c>
      <c r="F22" s="1333">
        <v>0</v>
      </c>
    </row>
    <row r="23" spans="1:6" ht="12.75" customHeight="1" x14ac:dyDescent="0.15">
      <c r="A23" s="471"/>
      <c r="B23" s="471"/>
      <c r="C23" s="471"/>
      <c r="D23" s="471"/>
    </row>
    <row r="24" spans="1:6" ht="12.75" customHeight="1" x14ac:dyDescent="0.15">
      <c r="A24" s="671" t="s">
        <v>1923</v>
      </c>
      <c r="B24" s="559"/>
      <c r="C24" s="559"/>
      <c r="D24" s="559"/>
      <c r="E24" s="559"/>
    </row>
    <row r="25" spans="1:6" ht="12.75" customHeight="1" x14ac:dyDescent="0.15">
      <c r="A25" s="1334" t="s">
        <v>1924</v>
      </c>
      <c r="B25" s="559"/>
      <c r="C25" s="559"/>
      <c r="D25" s="559"/>
      <c r="E25" s="559"/>
    </row>
    <row r="26" spans="1:6" ht="12.75" customHeight="1" x14ac:dyDescent="0.15">
      <c r="A26" s="591" t="s">
        <v>25</v>
      </c>
      <c r="B26" s="380"/>
      <c r="C26" s="380"/>
      <c r="D26" s="380"/>
      <c r="E26" s="380"/>
    </row>
    <row r="27" spans="1:6" ht="12.75" customHeight="1" x14ac:dyDescent="0.15">
      <c r="A27" s="123" t="s">
        <v>437</v>
      </c>
      <c r="B27" s="380"/>
      <c r="C27" s="380"/>
      <c r="D27" s="380"/>
      <c r="E27" s="380"/>
    </row>
    <row r="28" spans="1:6" ht="12.75" customHeight="1" x14ac:dyDescent="0.15">
      <c r="A28" s="591" t="s">
        <v>506</v>
      </c>
      <c r="B28" s="380"/>
      <c r="C28" s="380"/>
      <c r="D28" s="380"/>
      <c r="E28" s="380"/>
    </row>
    <row r="29" spans="1:6" x14ac:dyDescent="0.15">
      <c r="A29" s="471"/>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M85"/>
  <sheetViews>
    <sheetView zoomScaleNormal="100" workbookViewId="0"/>
  </sheetViews>
  <sheetFormatPr baseColWidth="10" defaultColWidth="11.42578125" defaultRowHeight="10.5" x14ac:dyDescent="0.15"/>
  <cols>
    <col min="1" max="1" width="67.28515625" style="471" customWidth="1"/>
    <col min="2" max="2" width="11.85546875" style="471" customWidth="1"/>
    <col min="3" max="3" width="11.42578125" style="539"/>
    <col min="4" max="6" width="11.42578125" style="471"/>
    <col min="7" max="7" width="29.7109375" style="471" bestFit="1" customWidth="1"/>
    <col min="8" max="8" width="31.7109375" style="471" customWidth="1"/>
    <col min="9" max="16384" width="11.42578125" style="471"/>
  </cols>
  <sheetData>
    <row r="1" spans="1:11" x14ac:dyDescent="0.15">
      <c r="A1" s="1335"/>
      <c r="B1" s="1336"/>
      <c r="C1" s="1336"/>
      <c r="D1" s="1336"/>
      <c r="E1" s="1336"/>
      <c r="F1" s="1336"/>
    </row>
    <row r="2" spans="1:11" ht="11.25" x14ac:dyDescent="0.15">
      <c r="A2" s="1326" t="s">
        <v>1925</v>
      </c>
      <c r="B2" s="544"/>
      <c r="C2" s="544"/>
      <c r="D2" s="544"/>
      <c r="E2" s="544"/>
    </row>
    <row r="4" spans="1:11" ht="11.25" customHeight="1" x14ac:dyDescent="0.15">
      <c r="A4" s="1337" t="s">
        <v>1926</v>
      </c>
      <c r="B4" s="1338" t="s">
        <v>343</v>
      </c>
      <c r="C4" s="1329"/>
      <c r="D4" s="1329"/>
      <c r="E4" s="1329"/>
      <c r="F4" s="1329"/>
    </row>
    <row r="5" spans="1:11" ht="13.5" customHeight="1" x14ac:dyDescent="0.15">
      <c r="A5" s="807"/>
      <c r="B5" s="1339">
        <v>2018</v>
      </c>
      <c r="C5" s="1339" t="s">
        <v>42</v>
      </c>
      <c r="D5" s="1339" t="s">
        <v>43</v>
      </c>
      <c r="E5" s="1339" t="s">
        <v>44</v>
      </c>
      <c r="F5" s="1339" t="s">
        <v>60</v>
      </c>
    </row>
    <row r="6" spans="1:11" x14ac:dyDescent="0.15">
      <c r="A6" s="590" t="s">
        <v>187</v>
      </c>
      <c r="B6" s="1340">
        <v>118</v>
      </c>
      <c r="C6" s="1340">
        <v>100</v>
      </c>
      <c r="D6" s="1340">
        <v>91</v>
      </c>
      <c r="E6" s="1340">
        <v>61</v>
      </c>
      <c r="F6" s="1340">
        <f>SUM(F7,F13,F19,F25,F31,F43,F37,F49,F55,F61,F67)</f>
        <v>295</v>
      </c>
    </row>
    <row r="7" spans="1:11" x14ac:dyDescent="0.15">
      <c r="A7" s="590" t="s">
        <v>1927</v>
      </c>
      <c r="B7" s="1341">
        <v>17</v>
      </c>
      <c r="C7" s="575">
        <v>9</v>
      </c>
      <c r="D7" s="575">
        <v>41</v>
      </c>
      <c r="E7" s="575">
        <v>23</v>
      </c>
      <c r="F7" s="575">
        <f>SUM(F8:F12)</f>
        <v>238</v>
      </c>
    </row>
    <row r="8" spans="1:11" x14ac:dyDescent="0.15">
      <c r="A8" s="392" t="s">
        <v>1928</v>
      </c>
      <c r="B8" s="1342">
        <v>1</v>
      </c>
      <c r="C8" s="1342">
        <v>0</v>
      </c>
      <c r="D8" s="1342">
        <v>10</v>
      </c>
      <c r="E8" s="1342">
        <v>0</v>
      </c>
      <c r="F8" s="1342">
        <v>205</v>
      </c>
    </row>
    <row r="9" spans="1:11" x14ac:dyDescent="0.15">
      <c r="A9" s="392" t="s">
        <v>1929</v>
      </c>
      <c r="B9" s="1342">
        <v>12</v>
      </c>
      <c r="C9" s="1342">
        <v>5</v>
      </c>
      <c r="D9" s="1342">
        <v>2</v>
      </c>
      <c r="E9" s="1342">
        <v>0</v>
      </c>
      <c r="F9" s="1342">
        <v>3</v>
      </c>
    </row>
    <row r="10" spans="1:11" x14ac:dyDescent="0.15">
      <c r="A10" s="392" t="s">
        <v>201</v>
      </c>
      <c r="B10" s="1342">
        <v>0</v>
      </c>
      <c r="C10" s="1342">
        <v>0</v>
      </c>
      <c r="D10" s="1342">
        <v>0</v>
      </c>
      <c r="E10" s="1342">
        <v>1</v>
      </c>
      <c r="F10" s="1342">
        <v>0</v>
      </c>
    </row>
    <row r="11" spans="1:11" x14ac:dyDescent="0.15">
      <c r="A11" s="392" t="s">
        <v>1930</v>
      </c>
      <c r="B11" s="1342">
        <v>4</v>
      </c>
      <c r="C11" s="1342">
        <v>4</v>
      </c>
      <c r="D11" s="1342">
        <v>1</v>
      </c>
      <c r="E11" s="1342">
        <v>1</v>
      </c>
      <c r="F11" s="1342">
        <v>0</v>
      </c>
    </row>
    <row r="12" spans="1:11" x14ac:dyDescent="0.15">
      <c r="A12" s="392" t="s">
        <v>1931</v>
      </c>
      <c r="B12" s="1342">
        <v>0</v>
      </c>
      <c r="C12" s="1342">
        <v>0</v>
      </c>
      <c r="D12" s="1342">
        <v>28</v>
      </c>
      <c r="E12" s="1342">
        <v>21</v>
      </c>
      <c r="F12" s="1342">
        <v>30</v>
      </c>
    </row>
    <row r="13" spans="1:11" s="510" customFormat="1" ht="9.6" customHeight="1" x14ac:dyDescent="0.15">
      <c r="A13" s="590" t="s">
        <v>1932</v>
      </c>
      <c r="B13" s="1343">
        <v>24</v>
      </c>
      <c r="C13" s="1343">
        <v>21</v>
      </c>
      <c r="D13" s="1343">
        <v>20</v>
      </c>
      <c r="E13" s="1343">
        <v>0</v>
      </c>
      <c r="F13" s="1343">
        <v>13</v>
      </c>
      <c r="G13" s="471"/>
      <c r="H13" s="471"/>
      <c r="I13" s="471"/>
      <c r="J13" s="471"/>
      <c r="K13" s="471"/>
    </row>
    <row r="14" spans="1:11" x14ac:dyDescent="0.15">
      <c r="A14" s="392" t="s">
        <v>1928</v>
      </c>
      <c r="B14" s="1342">
        <v>0</v>
      </c>
      <c r="C14" s="1342">
        <v>0</v>
      </c>
      <c r="D14" s="1342">
        <v>0</v>
      </c>
      <c r="E14" s="1342">
        <v>0</v>
      </c>
      <c r="F14" s="1342">
        <v>0</v>
      </c>
    </row>
    <row r="15" spans="1:11" x14ac:dyDescent="0.15">
      <c r="A15" s="392" t="s">
        <v>1929</v>
      </c>
      <c r="B15" s="1342">
        <v>2</v>
      </c>
      <c r="C15" s="1342">
        <v>3</v>
      </c>
      <c r="D15" s="1342">
        <v>2</v>
      </c>
      <c r="E15" s="1342">
        <v>0</v>
      </c>
      <c r="F15" s="1342">
        <v>2</v>
      </c>
    </row>
    <row r="16" spans="1:11" x14ac:dyDescent="0.15">
      <c r="A16" s="392" t="s">
        <v>201</v>
      </c>
      <c r="B16" s="1342">
        <v>22</v>
      </c>
      <c r="C16" s="1342">
        <v>17</v>
      </c>
      <c r="D16" s="1342">
        <v>18</v>
      </c>
      <c r="E16" s="1342">
        <v>0</v>
      </c>
      <c r="F16" s="1342">
        <v>11</v>
      </c>
    </row>
    <row r="17" spans="1:11" x14ac:dyDescent="0.15">
      <c r="A17" s="392" t="s">
        <v>1930</v>
      </c>
      <c r="B17" s="1342">
        <v>0</v>
      </c>
      <c r="C17" s="1342">
        <v>1</v>
      </c>
      <c r="D17" s="1342">
        <v>0</v>
      </c>
      <c r="E17" s="1342">
        <v>0</v>
      </c>
      <c r="F17" s="1342">
        <v>0</v>
      </c>
    </row>
    <row r="18" spans="1:11" x14ac:dyDescent="0.15">
      <c r="A18" s="392" t="s">
        <v>1931</v>
      </c>
      <c r="B18" s="1342">
        <v>0</v>
      </c>
      <c r="C18" s="1342">
        <v>0</v>
      </c>
      <c r="D18" s="1342">
        <v>0</v>
      </c>
      <c r="E18" s="1342">
        <v>0</v>
      </c>
      <c r="F18" s="1342">
        <v>0</v>
      </c>
    </row>
    <row r="19" spans="1:11" s="510" customFormat="1" ht="21" x14ac:dyDescent="0.15">
      <c r="A19" s="796" t="s">
        <v>1933</v>
      </c>
      <c r="B19" s="1344">
        <v>2</v>
      </c>
      <c r="C19" s="575">
        <v>0</v>
      </c>
      <c r="D19" s="575">
        <v>0</v>
      </c>
      <c r="E19" s="575">
        <v>0</v>
      </c>
      <c r="F19" s="575">
        <v>0</v>
      </c>
      <c r="G19" s="471"/>
      <c r="H19" s="471"/>
      <c r="I19" s="471"/>
      <c r="J19" s="471"/>
      <c r="K19" s="471"/>
    </row>
    <row r="20" spans="1:11" x14ac:dyDescent="0.15">
      <c r="A20" s="392" t="s">
        <v>1928</v>
      </c>
      <c r="B20" s="1342">
        <v>0</v>
      </c>
      <c r="C20" s="1342">
        <v>0</v>
      </c>
      <c r="D20" s="1342">
        <v>0</v>
      </c>
      <c r="E20" s="1342">
        <v>0</v>
      </c>
      <c r="F20" s="1342">
        <v>0</v>
      </c>
    </row>
    <row r="21" spans="1:11" x14ac:dyDescent="0.15">
      <c r="A21" s="392" t="s">
        <v>1929</v>
      </c>
      <c r="B21" s="1342">
        <v>2</v>
      </c>
      <c r="C21" s="1342">
        <v>0</v>
      </c>
      <c r="D21" s="1342">
        <v>0</v>
      </c>
      <c r="E21" s="1342">
        <v>0</v>
      </c>
      <c r="F21" s="1342">
        <v>0</v>
      </c>
    </row>
    <row r="22" spans="1:11" x14ac:dyDescent="0.15">
      <c r="A22" s="392" t="s">
        <v>201</v>
      </c>
      <c r="B22" s="1342">
        <v>0</v>
      </c>
      <c r="C22" s="1342">
        <v>0</v>
      </c>
      <c r="D22" s="1342">
        <v>0</v>
      </c>
      <c r="E22" s="1342">
        <v>0</v>
      </c>
      <c r="F22" s="1342">
        <v>0</v>
      </c>
    </row>
    <row r="23" spans="1:11" x14ac:dyDescent="0.15">
      <c r="A23" s="392" t="s">
        <v>1930</v>
      </c>
      <c r="B23" s="1342">
        <v>0</v>
      </c>
      <c r="C23" s="1342">
        <v>0</v>
      </c>
      <c r="D23" s="1342">
        <v>0</v>
      </c>
      <c r="E23" s="1342">
        <v>0</v>
      </c>
      <c r="F23" s="1342">
        <v>0</v>
      </c>
    </row>
    <row r="24" spans="1:11" x14ac:dyDescent="0.15">
      <c r="A24" s="392" t="s">
        <v>1931</v>
      </c>
      <c r="B24" s="1342">
        <v>0</v>
      </c>
      <c r="C24" s="1342">
        <v>0</v>
      </c>
      <c r="D24" s="1342">
        <v>0</v>
      </c>
      <c r="E24" s="1342">
        <v>0</v>
      </c>
      <c r="F24" s="1342">
        <v>0</v>
      </c>
    </row>
    <row r="25" spans="1:11" s="510" customFormat="1" x14ac:dyDescent="0.15">
      <c r="A25" s="590" t="s">
        <v>1934</v>
      </c>
      <c r="B25" s="1343">
        <v>0</v>
      </c>
      <c r="C25" s="1343">
        <v>7</v>
      </c>
      <c r="D25" s="1343">
        <v>0</v>
      </c>
      <c r="E25" s="1343">
        <v>0</v>
      </c>
      <c r="F25" s="1343">
        <f>SUM(F26:F30)</f>
        <v>7</v>
      </c>
      <c r="G25" s="471"/>
      <c r="H25" s="471"/>
      <c r="I25" s="471"/>
      <c r="J25" s="471"/>
      <c r="K25" s="471"/>
    </row>
    <row r="26" spans="1:11" x14ac:dyDescent="0.15">
      <c r="A26" s="392" t="s">
        <v>1928</v>
      </c>
      <c r="B26" s="1342">
        <v>0</v>
      </c>
      <c r="C26" s="1342">
        <v>5</v>
      </c>
      <c r="D26" s="1342">
        <v>0</v>
      </c>
      <c r="E26" s="1342">
        <v>0</v>
      </c>
      <c r="F26" s="1342">
        <v>0</v>
      </c>
    </row>
    <row r="27" spans="1:11" ht="11.25" x14ac:dyDescent="0.15">
      <c r="A27" s="392" t="s">
        <v>1935</v>
      </c>
      <c r="B27" s="1342">
        <v>0</v>
      </c>
      <c r="C27" s="1342">
        <v>0</v>
      </c>
      <c r="D27" s="1342">
        <v>0</v>
      </c>
      <c r="E27" s="1342">
        <v>0</v>
      </c>
      <c r="F27" s="1342">
        <v>6</v>
      </c>
    </row>
    <row r="28" spans="1:11" x14ac:dyDescent="0.15">
      <c r="A28" s="392" t="s">
        <v>201</v>
      </c>
      <c r="B28" s="1342">
        <v>0</v>
      </c>
      <c r="C28" s="1342">
        <v>0</v>
      </c>
      <c r="D28" s="1342">
        <v>0</v>
      </c>
      <c r="E28" s="1342">
        <v>0</v>
      </c>
      <c r="F28" s="1342">
        <v>0</v>
      </c>
    </row>
    <row r="29" spans="1:11" x14ac:dyDescent="0.15">
      <c r="A29" s="392" t="s">
        <v>1930</v>
      </c>
      <c r="B29" s="1342">
        <v>0</v>
      </c>
      <c r="C29" s="1342">
        <v>1</v>
      </c>
      <c r="D29" s="1342">
        <v>0</v>
      </c>
      <c r="E29" s="1342">
        <v>0</v>
      </c>
      <c r="F29" s="1342">
        <v>0</v>
      </c>
    </row>
    <row r="30" spans="1:11" x14ac:dyDescent="0.15">
      <c r="A30" s="392" t="s">
        <v>1931</v>
      </c>
      <c r="B30" s="577">
        <v>0</v>
      </c>
      <c r="C30" s="577">
        <v>1</v>
      </c>
      <c r="D30" s="1342">
        <v>0</v>
      </c>
      <c r="E30" s="1342">
        <v>0</v>
      </c>
      <c r="F30" s="1342">
        <v>1</v>
      </c>
    </row>
    <row r="31" spans="1:11" s="510" customFormat="1" x14ac:dyDescent="0.15">
      <c r="A31" s="590" t="s">
        <v>1936</v>
      </c>
      <c r="B31" s="1343">
        <v>3</v>
      </c>
      <c r="C31" s="1343">
        <v>0</v>
      </c>
      <c r="D31" s="1343">
        <v>3</v>
      </c>
      <c r="E31" s="1343">
        <v>5</v>
      </c>
      <c r="F31" s="1343">
        <v>8</v>
      </c>
      <c r="G31" s="471"/>
      <c r="H31" s="471"/>
      <c r="I31" s="471"/>
      <c r="J31" s="471"/>
      <c r="K31" s="471"/>
    </row>
    <row r="32" spans="1:11" x14ac:dyDescent="0.15">
      <c r="A32" s="392" t="s">
        <v>1928</v>
      </c>
      <c r="B32" s="1342">
        <v>0</v>
      </c>
      <c r="C32" s="1342">
        <v>0</v>
      </c>
      <c r="D32" s="1342">
        <v>2</v>
      </c>
      <c r="E32" s="1342">
        <v>0</v>
      </c>
      <c r="F32" s="1342">
        <v>1</v>
      </c>
    </row>
    <row r="33" spans="1:11" x14ac:dyDescent="0.15">
      <c r="A33" s="392" t="s">
        <v>1929</v>
      </c>
      <c r="B33" s="1342">
        <v>0</v>
      </c>
      <c r="C33" s="1342">
        <v>0</v>
      </c>
      <c r="D33" s="1342">
        <v>0</v>
      </c>
      <c r="E33" s="1342">
        <v>0</v>
      </c>
      <c r="F33" s="1342">
        <v>0</v>
      </c>
    </row>
    <row r="34" spans="1:11" x14ac:dyDescent="0.15">
      <c r="A34" s="392" t="s">
        <v>201</v>
      </c>
      <c r="B34" s="1342">
        <v>3</v>
      </c>
      <c r="C34" s="1342">
        <v>0</v>
      </c>
      <c r="D34" s="1342">
        <v>1</v>
      </c>
      <c r="E34" s="1342">
        <v>3</v>
      </c>
      <c r="F34" s="1342">
        <v>4</v>
      </c>
    </row>
    <row r="35" spans="1:11" x14ac:dyDescent="0.15">
      <c r="A35" s="392" t="s">
        <v>1930</v>
      </c>
      <c r="B35" s="1342">
        <v>0</v>
      </c>
      <c r="C35" s="1342">
        <v>0</v>
      </c>
      <c r="D35" s="1342">
        <v>0</v>
      </c>
      <c r="E35" s="1342">
        <v>1</v>
      </c>
      <c r="F35" s="1342">
        <v>3</v>
      </c>
    </row>
    <row r="36" spans="1:11" x14ac:dyDescent="0.15">
      <c r="A36" s="392" t="s">
        <v>1931</v>
      </c>
      <c r="B36" s="1342">
        <v>0</v>
      </c>
      <c r="C36" s="1342">
        <v>0</v>
      </c>
      <c r="D36" s="1342">
        <v>0</v>
      </c>
      <c r="E36" s="1342">
        <v>1</v>
      </c>
      <c r="F36" s="1342">
        <v>0</v>
      </c>
    </row>
    <row r="37" spans="1:11" s="510" customFormat="1" x14ac:dyDescent="0.15">
      <c r="A37" s="590" t="s">
        <v>1937</v>
      </c>
      <c r="B37" s="1343">
        <v>18</v>
      </c>
      <c r="C37" s="1343">
        <v>22</v>
      </c>
      <c r="D37" s="1343">
        <v>11</v>
      </c>
      <c r="E37" s="1343">
        <v>0</v>
      </c>
      <c r="F37" s="1343">
        <v>10</v>
      </c>
      <c r="G37" s="471"/>
      <c r="H37" s="471"/>
      <c r="I37" s="471"/>
      <c r="J37" s="471"/>
      <c r="K37" s="471"/>
    </row>
    <row r="38" spans="1:11" s="166" customFormat="1" ht="10.5" customHeight="1" x14ac:dyDescent="0.15">
      <c r="A38" s="392" t="s">
        <v>1928</v>
      </c>
      <c r="B38" s="1342">
        <v>1</v>
      </c>
      <c r="C38" s="1342">
        <v>3</v>
      </c>
      <c r="D38" s="1342">
        <v>0</v>
      </c>
      <c r="E38" s="1342">
        <v>0</v>
      </c>
      <c r="F38" s="1342">
        <v>0</v>
      </c>
      <c r="G38" s="471"/>
      <c r="H38" s="471"/>
      <c r="I38" s="471"/>
      <c r="J38" s="471"/>
      <c r="K38" s="471"/>
    </row>
    <row r="39" spans="1:11" s="166" customFormat="1" ht="10.5" customHeight="1" x14ac:dyDescent="0.15">
      <c r="A39" s="392" t="s">
        <v>1929</v>
      </c>
      <c r="B39" s="1342">
        <v>0</v>
      </c>
      <c r="C39" s="1342">
        <v>0</v>
      </c>
      <c r="D39" s="1342">
        <v>0</v>
      </c>
      <c r="E39" s="1342">
        <v>0</v>
      </c>
      <c r="F39" s="1342">
        <v>1</v>
      </c>
      <c r="G39" s="471"/>
      <c r="H39" s="471"/>
      <c r="I39" s="471"/>
      <c r="J39" s="471"/>
      <c r="K39" s="471"/>
    </row>
    <row r="40" spans="1:11" s="166" customFormat="1" ht="10.5" customHeight="1" x14ac:dyDescent="0.15">
      <c r="A40" s="392" t="s">
        <v>201</v>
      </c>
      <c r="B40" s="1342">
        <v>8</v>
      </c>
      <c r="C40" s="1342">
        <v>10</v>
      </c>
      <c r="D40" s="1342">
        <v>8</v>
      </c>
      <c r="E40" s="1342">
        <v>0</v>
      </c>
      <c r="F40" s="1342">
        <v>9</v>
      </c>
      <c r="G40" s="471"/>
      <c r="H40" s="471"/>
      <c r="I40" s="471"/>
      <c r="J40" s="471"/>
      <c r="K40" s="471"/>
    </row>
    <row r="41" spans="1:11" s="166" customFormat="1" ht="10.5" customHeight="1" x14ac:dyDescent="0.15">
      <c r="A41" s="392" t="s">
        <v>1930</v>
      </c>
      <c r="B41" s="1342">
        <v>9</v>
      </c>
      <c r="C41" s="1342">
        <v>9</v>
      </c>
      <c r="D41" s="1342">
        <v>3</v>
      </c>
      <c r="E41" s="1342">
        <v>0</v>
      </c>
      <c r="F41" s="1342">
        <v>0</v>
      </c>
      <c r="G41" s="471"/>
      <c r="H41" s="471"/>
      <c r="I41" s="471"/>
      <c r="J41" s="471"/>
      <c r="K41" s="471"/>
    </row>
    <row r="42" spans="1:11" s="166" customFormat="1" ht="10.5" customHeight="1" x14ac:dyDescent="0.15">
      <c r="A42" s="392" t="s">
        <v>1931</v>
      </c>
      <c r="B42" s="1342">
        <v>0</v>
      </c>
      <c r="C42" s="1342">
        <v>0</v>
      </c>
      <c r="D42" s="1342">
        <v>0</v>
      </c>
      <c r="E42" s="1342">
        <v>0</v>
      </c>
      <c r="F42" s="1342">
        <v>0</v>
      </c>
      <c r="G42" s="471"/>
      <c r="H42" s="471"/>
      <c r="I42" s="471"/>
      <c r="J42" s="471"/>
      <c r="K42" s="471"/>
    </row>
    <row r="43" spans="1:11" x14ac:dyDescent="0.15">
      <c r="A43" s="590" t="s">
        <v>1938</v>
      </c>
      <c r="B43" s="1343">
        <v>4</v>
      </c>
      <c r="C43" s="1343">
        <v>13</v>
      </c>
      <c r="D43" s="1343">
        <v>3</v>
      </c>
      <c r="E43" s="1343">
        <v>26</v>
      </c>
      <c r="F43" s="1343">
        <v>3</v>
      </c>
    </row>
    <row r="44" spans="1:11" x14ac:dyDescent="0.15">
      <c r="A44" s="392" t="s">
        <v>1928</v>
      </c>
      <c r="B44" s="1342">
        <v>0</v>
      </c>
      <c r="C44" s="1342">
        <v>7</v>
      </c>
      <c r="D44" s="1342">
        <v>0</v>
      </c>
      <c r="E44" s="1342">
        <v>21</v>
      </c>
      <c r="F44" s="1342">
        <v>0</v>
      </c>
    </row>
    <row r="45" spans="1:11" x14ac:dyDescent="0.15">
      <c r="A45" s="392" t="s">
        <v>1929</v>
      </c>
      <c r="B45" s="1342">
        <v>1</v>
      </c>
      <c r="C45" s="1342">
        <v>3</v>
      </c>
      <c r="D45" s="1342">
        <v>3</v>
      </c>
      <c r="E45" s="1342">
        <v>5</v>
      </c>
      <c r="F45" s="1342">
        <v>2</v>
      </c>
    </row>
    <row r="46" spans="1:11" x14ac:dyDescent="0.15">
      <c r="A46" s="392" t="s">
        <v>201</v>
      </c>
      <c r="B46" s="1342">
        <v>0</v>
      </c>
      <c r="C46" s="1342">
        <v>1</v>
      </c>
      <c r="D46" s="1342">
        <v>0</v>
      </c>
      <c r="E46" s="1342">
        <v>0</v>
      </c>
      <c r="F46" s="1342">
        <v>0</v>
      </c>
    </row>
    <row r="47" spans="1:11" x14ac:dyDescent="0.15">
      <c r="A47" s="392" t="s">
        <v>1930</v>
      </c>
      <c r="B47" s="1342">
        <v>3</v>
      </c>
      <c r="C47" s="1342">
        <v>1</v>
      </c>
      <c r="D47" s="1342">
        <v>0</v>
      </c>
      <c r="E47" s="1342">
        <v>0</v>
      </c>
      <c r="F47" s="1342">
        <v>0</v>
      </c>
    </row>
    <row r="48" spans="1:11" x14ac:dyDescent="0.15">
      <c r="A48" s="392" t="s">
        <v>1931</v>
      </c>
      <c r="B48" s="1342">
        <v>0</v>
      </c>
      <c r="C48" s="1342">
        <v>1</v>
      </c>
      <c r="D48" s="1342">
        <v>0</v>
      </c>
      <c r="E48" s="1342">
        <v>0</v>
      </c>
      <c r="F48" s="1342">
        <v>1</v>
      </c>
    </row>
    <row r="49" spans="1:6" x14ac:dyDescent="0.15">
      <c r="A49" s="590" t="s">
        <v>1939</v>
      </c>
      <c r="B49" s="1343">
        <v>27</v>
      </c>
      <c r="C49" s="1343">
        <v>24</v>
      </c>
      <c r="D49" s="1343">
        <v>6</v>
      </c>
      <c r="E49" s="1343">
        <v>6</v>
      </c>
      <c r="F49" s="1343">
        <v>14</v>
      </c>
    </row>
    <row r="50" spans="1:6" x14ac:dyDescent="0.15">
      <c r="A50" s="392" t="s">
        <v>1928</v>
      </c>
      <c r="B50" s="1342">
        <v>6</v>
      </c>
      <c r="C50" s="1342">
        <v>12</v>
      </c>
      <c r="D50" s="1342">
        <v>0</v>
      </c>
      <c r="E50" s="1342">
        <v>0</v>
      </c>
      <c r="F50" s="1342">
        <v>0</v>
      </c>
    </row>
    <row r="51" spans="1:6" x14ac:dyDescent="0.15">
      <c r="A51" s="392" t="s">
        <v>1929</v>
      </c>
      <c r="B51" s="1342">
        <v>9</v>
      </c>
      <c r="C51" s="1342">
        <v>4</v>
      </c>
      <c r="D51" s="1342">
        <v>2</v>
      </c>
      <c r="E51" s="1342">
        <v>2</v>
      </c>
      <c r="F51" s="1342">
        <v>13</v>
      </c>
    </row>
    <row r="52" spans="1:6" x14ac:dyDescent="0.15">
      <c r="A52" s="392" t="s">
        <v>201</v>
      </c>
      <c r="B52" s="1342">
        <v>5</v>
      </c>
      <c r="C52" s="1342">
        <v>6</v>
      </c>
      <c r="D52" s="1342">
        <v>4</v>
      </c>
      <c r="E52" s="1342">
        <v>2</v>
      </c>
      <c r="F52" s="1342">
        <v>1</v>
      </c>
    </row>
    <row r="53" spans="1:6" x14ac:dyDescent="0.15">
      <c r="A53" s="392" t="s">
        <v>1930</v>
      </c>
      <c r="B53" s="1342">
        <v>5</v>
      </c>
      <c r="C53" s="1342">
        <v>2</v>
      </c>
      <c r="D53" s="1342">
        <v>0</v>
      </c>
      <c r="E53" s="1342">
        <v>0</v>
      </c>
      <c r="F53" s="1342">
        <v>0</v>
      </c>
    </row>
    <row r="54" spans="1:6" x14ac:dyDescent="0.15">
      <c r="A54" s="392" t="s">
        <v>1931</v>
      </c>
      <c r="B54" s="1342">
        <v>2</v>
      </c>
      <c r="C54" s="1342">
        <v>0</v>
      </c>
      <c r="D54" s="1342">
        <v>0</v>
      </c>
      <c r="E54" s="1342">
        <v>2</v>
      </c>
      <c r="F54" s="1342">
        <v>0</v>
      </c>
    </row>
    <row r="55" spans="1:6" x14ac:dyDescent="0.15">
      <c r="A55" s="1345" t="s">
        <v>1940</v>
      </c>
      <c r="B55" s="1343">
        <v>1</v>
      </c>
      <c r="C55" s="1342">
        <v>0</v>
      </c>
      <c r="D55" s="1342">
        <v>0</v>
      </c>
      <c r="E55" s="1343">
        <v>1</v>
      </c>
      <c r="F55" s="1343">
        <v>0</v>
      </c>
    </row>
    <row r="56" spans="1:6" x14ac:dyDescent="0.15">
      <c r="A56" s="392" t="s">
        <v>1928</v>
      </c>
      <c r="B56" s="1342">
        <v>0</v>
      </c>
      <c r="C56" s="1342">
        <v>0</v>
      </c>
      <c r="D56" s="1342">
        <v>0</v>
      </c>
      <c r="E56" s="1342">
        <v>0</v>
      </c>
      <c r="F56" s="1342">
        <v>0</v>
      </c>
    </row>
    <row r="57" spans="1:6" x14ac:dyDescent="0.15">
      <c r="A57" s="392" t="s">
        <v>1929</v>
      </c>
      <c r="B57" s="1342">
        <v>1</v>
      </c>
      <c r="C57" s="1342">
        <v>0</v>
      </c>
      <c r="D57" s="1342">
        <v>0</v>
      </c>
      <c r="E57" s="1342">
        <v>1</v>
      </c>
      <c r="F57" s="1342">
        <v>0</v>
      </c>
    </row>
    <row r="58" spans="1:6" x14ac:dyDescent="0.15">
      <c r="A58" s="392" t="s">
        <v>201</v>
      </c>
      <c r="B58" s="1342">
        <v>0</v>
      </c>
      <c r="C58" s="1342">
        <v>0</v>
      </c>
      <c r="D58" s="1342">
        <v>0</v>
      </c>
      <c r="E58" s="1342">
        <v>0</v>
      </c>
      <c r="F58" s="1342">
        <v>0</v>
      </c>
    </row>
    <row r="59" spans="1:6" x14ac:dyDescent="0.15">
      <c r="A59" s="392" t="s">
        <v>1930</v>
      </c>
      <c r="B59" s="1342">
        <v>0</v>
      </c>
      <c r="C59" s="1342">
        <v>0</v>
      </c>
      <c r="D59" s="1342">
        <v>0</v>
      </c>
      <c r="E59" s="1342">
        <v>0</v>
      </c>
      <c r="F59" s="1342">
        <v>0</v>
      </c>
    </row>
    <row r="60" spans="1:6" x14ac:dyDescent="0.15">
      <c r="A60" s="392" t="s">
        <v>1931</v>
      </c>
      <c r="B60" s="1342">
        <v>0</v>
      </c>
      <c r="C60" s="1342">
        <v>0</v>
      </c>
      <c r="D60" s="1342">
        <v>0</v>
      </c>
      <c r="E60" s="1342">
        <v>0</v>
      </c>
      <c r="F60" s="1342">
        <v>0</v>
      </c>
    </row>
    <row r="61" spans="1:6" x14ac:dyDescent="0.15">
      <c r="A61" s="590" t="s">
        <v>1941</v>
      </c>
      <c r="B61" s="1343">
        <v>18</v>
      </c>
      <c r="C61" s="1343" t="s">
        <v>265</v>
      </c>
      <c r="D61" s="1343" t="s">
        <v>265</v>
      </c>
      <c r="E61" s="1343">
        <v>0</v>
      </c>
      <c r="F61" s="1343">
        <v>0</v>
      </c>
    </row>
    <row r="62" spans="1:6" x14ac:dyDescent="0.15">
      <c r="A62" s="392" t="s">
        <v>1928</v>
      </c>
      <c r="B62" s="1342">
        <v>0</v>
      </c>
      <c r="C62" s="1342" t="s">
        <v>265</v>
      </c>
      <c r="D62" s="1342" t="s">
        <v>265</v>
      </c>
      <c r="E62" s="1342">
        <v>0</v>
      </c>
      <c r="F62" s="1342">
        <v>0</v>
      </c>
    </row>
    <row r="63" spans="1:6" x14ac:dyDescent="0.15">
      <c r="A63" s="392" t="s">
        <v>1929</v>
      </c>
      <c r="B63" s="1342">
        <v>0</v>
      </c>
      <c r="C63" s="1342" t="s">
        <v>265</v>
      </c>
      <c r="D63" s="1342" t="s">
        <v>265</v>
      </c>
      <c r="E63" s="1342">
        <v>0</v>
      </c>
      <c r="F63" s="1342">
        <v>0</v>
      </c>
    </row>
    <row r="64" spans="1:6" x14ac:dyDescent="0.15">
      <c r="A64" s="392" t="s">
        <v>201</v>
      </c>
      <c r="B64" s="1342">
        <v>5</v>
      </c>
      <c r="C64" s="1342" t="s">
        <v>265</v>
      </c>
      <c r="D64" s="1342" t="s">
        <v>265</v>
      </c>
      <c r="E64" s="1342">
        <v>0</v>
      </c>
      <c r="F64" s="1342">
        <v>0</v>
      </c>
    </row>
    <row r="65" spans="1:13" x14ac:dyDescent="0.15">
      <c r="A65" s="392" t="s">
        <v>1930</v>
      </c>
      <c r="B65" s="1342">
        <v>13</v>
      </c>
      <c r="C65" s="1342" t="s">
        <v>265</v>
      </c>
      <c r="D65" s="1342" t="s">
        <v>265</v>
      </c>
      <c r="E65" s="1342">
        <v>0</v>
      </c>
      <c r="F65" s="1342">
        <v>0</v>
      </c>
    </row>
    <row r="66" spans="1:13" x14ac:dyDescent="0.15">
      <c r="A66" s="392" t="s">
        <v>1931</v>
      </c>
      <c r="B66" s="1342">
        <v>0</v>
      </c>
      <c r="C66" s="1342" t="s">
        <v>265</v>
      </c>
      <c r="D66" s="1342" t="s">
        <v>265</v>
      </c>
      <c r="E66" s="1342">
        <v>0</v>
      </c>
      <c r="F66" s="1342">
        <v>0</v>
      </c>
    </row>
    <row r="67" spans="1:13" x14ac:dyDescent="0.15">
      <c r="A67" s="590" t="s">
        <v>1942</v>
      </c>
      <c r="B67" s="1343">
        <v>4</v>
      </c>
      <c r="C67" s="1343">
        <v>4</v>
      </c>
      <c r="D67" s="1343">
        <v>7</v>
      </c>
      <c r="E67" s="1343">
        <v>0</v>
      </c>
      <c r="F67" s="1343">
        <v>2</v>
      </c>
    </row>
    <row r="68" spans="1:13" x14ac:dyDescent="0.15">
      <c r="A68" s="392" t="s">
        <v>1928</v>
      </c>
      <c r="B68" s="1342">
        <v>0</v>
      </c>
      <c r="C68" s="1342">
        <v>0</v>
      </c>
      <c r="D68" s="1342">
        <v>4</v>
      </c>
      <c r="E68" s="1342">
        <v>0</v>
      </c>
      <c r="F68" s="1342">
        <v>0</v>
      </c>
    </row>
    <row r="69" spans="1:13" x14ac:dyDescent="0.15">
      <c r="A69" s="392" t="s">
        <v>1929</v>
      </c>
      <c r="B69" s="1342">
        <v>3</v>
      </c>
      <c r="C69" s="1342">
        <v>1</v>
      </c>
      <c r="D69" s="1342">
        <v>1</v>
      </c>
      <c r="E69" s="1342">
        <v>0</v>
      </c>
      <c r="F69" s="1342">
        <v>1</v>
      </c>
    </row>
    <row r="70" spans="1:13" x14ac:dyDescent="0.15">
      <c r="A70" s="392" t="s">
        <v>201</v>
      </c>
      <c r="B70" s="1342">
        <v>0</v>
      </c>
      <c r="C70" s="1342">
        <v>2</v>
      </c>
      <c r="D70" s="1342">
        <v>0</v>
      </c>
      <c r="E70" s="1342">
        <v>0</v>
      </c>
      <c r="F70" s="1342">
        <v>0</v>
      </c>
    </row>
    <row r="71" spans="1:13" x14ac:dyDescent="0.15">
      <c r="A71" s="392" t="s">
        <v>1930</v>
      </c>
      <c r="B71" s="1342">
        <v>0</v>
      </c>
      <c r="C71" s="1342">
        <v>0</v>
      </c>
      <c r="D71" s="1342">
        <v>0</v>
      </c>
      <c r="E71" s="1342">
        <v>0</v>
      </c>
      <c r="F71" s="1342">
        <v>0</v>
      </c>
    </row>
    <row r="72" spans="1:13" x14ac:dyDescent="0.15">
      <c r="A72" s="392" t="s">
        <v>1931</v>
      </c>
      <c r="B72" s="1346">
        <v>1</v>
      </c>
      <c r="C72" s="1346">
        <v>1</v>
      </c>
      <c r="D72" s="1342">
        <v>2</v>
      </c>
      <c r="E72" s="1342">
        <v>0</v>
      </c>
      <c r="F72" s="1342">
        <v>1</v>
      </c>
    </row>
    <row r="73" spans="1:13" x14ac:dyDescent="0.15">
      <c r="A73" s="1347"/>
      <c r="B73" s="1348"/>
      <c r="C73" s="1348"/>
      <c r="D73" s="1348"/>
      <c r="E73" s="1348"/>
    </row>
    <row r="74" spans="1:13" x14ac:dyDescent="0.15">
      <c r="A74" s="413" t="s">
        <v>1943</v>
      </c>
    </row>
    <row r="75" spans="1:13" x14ac:dyDescent="0.15">
      <c r="A75" s="413" t="s">
        <v>1944</v>
      </c>
    </row>
    <row r="76" spans="1:13" x14ac:dyDescent="0.15">
      <c r="A76" s="413" t="s">
        <v>1945</v>
      </c>
    </row>
    <row r="77" spans="1:13" x14ac:dyDescent="0.15">
      <c r="A77" s="413" t="s">
        <v>1946</v>
      </c>
    </row>
    <row r="78" spans="1:13" ht="10.5" customHeight="1" x14ac:dyDescent="0.15">
      <c r="A78" s="413" t="s">
        <v>1947</v>
      </c>
      <c r="B78" s="413"/>
      <c r="C78" s="413"/>
      <c r="D78" s="413"/>
      <c r="E78" s="413"/>
      <c r="F78" s="413"/>
      <c r="G78" s="413"/>
      <c r="J78" s="413"/>
      <c r="K78" s="413"/>
      <c r="L78" s="413"/>
      <c r="M78" s="413"/>
    </row>
    <row r="79" spans="1:13" ht="10.5" customHeight="1" x14ac:dyDescent="0.15">
      <c r="A79" s="471" t="s">
        <v>1948</v>
      </c>
      <c r="B79" s="413"/>
      <c r="C79" s="413"/>
      <c r="D79" s="413"/>
      <c r="E79" s="413"/>
      <c r="F79" s="413"/>
      <c r="G79" s="413"/>
      <c r="J79" s="413"/>
      <c r="K79" s="413"/>
      <c r="L79" s="413"/>
      <c r="M79" s="413"/>
    </row>
    <row r="80" spans="1:13" ht="10.5" customHeight="1" x14ac:dyDescent="0.15">
      <c r="A80" s="471" t="s">
        <v>1949</v>
      </c>
      <c r="B80" s="413"/>
      <c r="C80" s="413"/>
      <c r="D80" s="413"/>
      <c r="E80" s="413"/>
      <c r="F80" s="413"/>
      <c r="G80" s="413"/>
      <c r="J80" s="413"/>
      <c r="K80" s="413"/>
      <c r="L80" s="413"/>
      <c r="M80" s="413"/>
    </row>
    <row r="81" spans="1:5" x14ac:dyDescent="0.15">
      <c r="A81" s="127" t="s">
        <v>410</v>
      </c>
    </row>
    <row r="82" spans="1:5" x14ac:dyDescent="0.15">
      <c r="A82" s="101" t="s">
        <v>437</v>
      </c>
    </row>
    <row r="83" spans="1:5" s="166" customFormat="1" ht="12.75" customHeight="1" x14ac:dyDescent="0.15">
      <c r="A83" s="591" t="s">
        <v>506</v>
      </c>
      <c r="B83" s="380"/>
      <c r="C83" s="380"/>
      <c r="D83" s="380"/>
      <c r="E83" s="380"/>
    </row>
    <row r="85" spans="1:5" x14ac:dyDescent="0.15">
      <c r="A85" s="1349"/>
    </row>
  </sheetData>
  <pageMargins left="0" right="0" top="0.74803149606299213" bottom="0.74803149606299213" header="0.31496062992125984" footer="0.31496062992125984"/>
  <pageSetup paperSize="9" scale="90" orientation="landscape" verticalDpi="599"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F13"/>
  <sheetViews>
    <sheetView zoomScaleNormal="100" workbookViewId="0"/>
  </sheetViews>
  <sheetFormatPr baseColWidth="10" defaultColWidth="11.42578125" defaultRowHeight="10.5" x14ac:dyDescent="0.15"/>
  <cols>
    <col min="1" max="1" width="66" style="471" customWidth="1"/>
    <col min="2" max="16384" width="11.42578125" style="471"/>
  </cols>
  <sheetData>
    <row r="1" spans="1:6" x14ac:dyDescent="0.15">
      <c r="A1" s="1336"/>
    </row>
    <row r="2" spans="1:6" s="684" customFormat="1" ht="15" customHeight="1" x14ac:dyDescent="0.25">
      <c r="A2" s="610" t="s">
        <v>1950</v>
      </c>
      <c r="B2" s="874"/>
      <c r="C2" s="874"/>
      <c r="D2" s="874"/>
      <c r="E2" s="874"/>
    </row>
    <row r="3" spans="1:6" ht="10.5" customHeight="1" x14ac:dyDescent="0.15"/>
    <row r="4" spans="1:6" ht="10.5" customHeight="1" x14ac:dyDescent="0.15">
      <c r="A4" s="1350" t="s">
        <v>1951</v>
      </c>
      <c r="B4" s="1329" t="s">
        <v>343</v>
      </c>
      <c r="C4" s="1329"/>
      <c r="D4" s="1329"/>
      <c r="E4" s="1329"/>
      <c r="F4" s="1329"/>
    </row>
    <row r="5" spans="1:6" ht="15" customHeight="1" x14ac:dyDescent="0.15">
      <c r="A5" s="807"/>
      <c r="B5" s="1339">
        <v>2018</v>
      </c>
      <c r="C5" s="1339" t="s">
        <v>413</v>
      </c>
      <c r="D5" s="1339" t="s">
        <v>108</v>
      </c>
      <c r="E5" s="1339">
        <v>2021</v>
      </c>
      <c r="F5" s="1339" t="s">
        <v>320</v>
      </c>
    </row>
    <row r="6" spans="1:6" ht="21" x14ac:dyDescent="0.15">
      <c r="A6" s="692" t="s">
        <v>1952</v>
      </c>
      <c r="B6" s="412">
        <v>25</v>
      </c>
      <c r="C6" s="412">
        <v>28</v>
      </c>
      <c r="D6" s="412">
        <v>14</v>
      </c>
      <c r="E6" s="412">
        <v>28</v>
      </c>
      <c r="F6" s="412">
        <v>28</v>
      </c>
    </row>
    <row r="7" spans="1:6" ht="15" customHeight="1" x14ac:dyDescent="0.15">
      <c r="A7" s="692" t="s">
        <v>1953</v>
      </c>
      <c r="B7" s="412">
        <v>54</v>
      </c>
      <c r="C7" s="412">
        <v>55</v>
      </c>
      <c r="D7" s="412">
        <v>113</v>
      </c>
      <c r="E7" s="412">
        <v>72</v>
      </c>
      <c r="F7" s="412">
        <v>70</v>
      </c>
    </row>
    <row r="8" spans="1:6" ht="15" customHeight="1" x14ac:dyDescent="0.15">
      <c r="A8" s="692" t="s">
        <v>1954</v>
      </c>
      <c r="B8" s="412">
        <v>135</v>
      </c>
      <c r="C8" s="412">
        <v>118</v>
      </c>
      <c r="D8" s="412">
        <v>116</v>
      </c>
      <c r="E8" s="412">
        <v>134</v>
      </c>
      <c r="F8" s="412">
        <v>122</v>
      </c>
    </row>
    <row r="9" spans="1:6" ht="15" customHeight="1" x14ac:dyDescent="0.15">
      <c r="A9" s="692" t="s">
        <v>1955</v>
      </c>
      <c r="B9" s="412">
        <v>1782</v>
      </c>
      <c r="C9" s="412">
        <v>1405</v>
      </c>
      <c r="D9" s="412">
        <v>380</v>
      </c>
      <c r="E9" s="412">
        <v>681</v>
      </c>
      <c r="F9" s="412">
        <v>317</v>
      </c>
    </row>
    <row r="10" spans="1:6" ht="11.25" customHeight="1" x14ac:dyDescent="0.15">
      <c r="A10" s="1351"/>
      <c r="B10" s="1352"/>
      <c r="C10" s="1352"/>
      <c r="D10" s="1353"/>
      <c r="E10" s="1353"/>
    </row>
    <row r="11" spans="1:6" ht="11.25" customHeight="1" x14ac:dyDescent="0.15">
      <c r="A11" s="590" t="s">
        <v>1956</v>
      </c>
      <c r="B11" s="559"/>
      <c r="C11" s="559"/>
      <c r="D11" s="559"/>
      <c r="E11" s="559"/>
    </row>
    <row r="12" spans="1:6" ht="11.25" customHeight="1" x14ac:dyDescent="0.15">
      <c r="A12" s="590" t="s">
        <v>1957</v>
      </c>
      <c r="B12" s="559"/>
      <c r="C12" s="559"/>
      <c r="D12" s="559"/>
      <c r="E12" s="559"/>
    </row>
    <row r="13" spans="1:6" s="166" customFormat="1" ht="12.75" customHeight="1" x14ac:dyDescent="0.15">
      <c r="A13" s="591" t="s">
        <v>506</v>
      </c>
      <c r="B13" s="380"/>
      <c r="C13" s="380"/>
      <c r="D13" s="380"/>
      <c r="E13" s="380"/>
    </row>
  </sheetData>
  <pageMargins left="0.7" right="0.7" top="0.75" bottom="0.75" header="0.3" footer="0.3"/>
  <pageSetup paperSize="9"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2:G14"/>
  <sheetViews>
    <sheetView workbookViewId="0"/>
  </sheetViews>
  <sheetFormatPr baseColWidth="10" defaultColWidth="11.42578125" defaultRowHeight="10.5" x14ac:dyDescent="0.15"/>
  <cols>
    <col min="1" max="1" width="57.5703125" style="166" customWidth="1"/>
    <col min="2" max="2" width="12.7109375" style="166" bestFit="1" customWidth="1"/>
    <col min="3" max="5" width="12.42578125" style="166" bestFit="1" customWidth="1"/>
    <col min="6" max="16384" width="11.42578125" style="166"/>
  </cols>
  <sheetData>
    <row r="2" spans="1:7" x14ac:dyDescent="0.15">
      <c r="A2" s="590" t="s">
        <v>1958</v>
      </c>
    </row>
    <row r="4" spans="1:7" ht="13.5" customHeight="1" x14ac:dyDescent="0.15">
      <c r="A4" s="1354" t="s">
        <v>1959</v>
      </c>
      <c r="B4" s="1355" t="s">
        <v>1</v>
      </c>
      <c r="C4" s="1355"/>
      <c r="D4" s="1355"/>
      <c r="E4" s="1355"/>
      <c r="F4" s="1355"/>
    </row>
    <row r="5" spans="1:7" ht="13.5" customHeight="1" x14ac:dyDescent="0.15">
      <c r="A5" s="1356"/>
      <c r="B5" s="1357">
        <v>2018</v>
      </c>
      <c r="C5" s="1357">
        <v>2019</v>
      </c>
      <c r="D5" s="1357">
        <v>2020</v>
      </c>
      <c r="E5" s="1357">
        <v>2021</v>
      </c>
      <c r="F5" s="1357">
        <v>2022</v>
      </c>
    </row>
    <row r="6" spans="1:7" ht="12.75" customHeight="1" x14ac:dyDescent="0.15">
      <c r="A6" s="803" t="s">
        <v>103</v>
      </c>
      <c r="B6" s="875">
        <v>4391602</v>
      </c>
      <c r="C6" s="875">
        <v>3601283</v>
      </c>
      <c r="D6" s="875">
        <v>2524897</v>
      </c>
      <c r="E6" s="875">
        <v>2403026</v>
      </c>
      <c r="F6" s="836">
        <v>2461965</v>
      </c>
    </row>
    <row r="7" spans="1:7" ht="12.75" customHeight="1" x14ac:dyDescent="0.15">
      <c r="A7" s="163" t="s">
        <v>1960</v>
      </c>
      <c r="B7" s="627">
        <v>517042</v>
      </c>
      <c r="C7" s="627">
        <v>324202</v>
      </c>
      <c r="D7" s="627">
        <v>251984</v>
      </c>
      <c r="E7" s="627">
        <v>230165</v>
      </c>
      <c r="F7" s="627">
        <v>120143</v>
      </c>
      <c r="G7" s="823"/>
    </row>
    <row r="8" spans="1:7" ht="12.75" customHeight="1" x14ac:dyDescent="0.15">
      <c r="A8" s="530" t="s">
        <v>1961</v>
      </c>
      <c r="B8" s="627">
        <v>2568625</v>
      </c>
      <c r="C8" s="627">
        <v>2089301</v>
      </c>
      <c r="D8" s="627">
        <v>810396</v>
      </c>
      <c r="E8" s="627">
        <v>974822</v>
      </c>
      <c r="F8" s="627">
        <v>991764</v>
      </c>
      <c r="G8" s="823"/>
    </row>
    <row r="9" spans="1:7" ht="12.75" customHeight="1" x14ac:dyDescent="0.15">
      <c r="A9" s="163" t="s">
        <v>1962</v>
      </c>
      <c r="B9" s="1358">
        <v>388016</v>
      </c>
      <c r="C9" s="1358">
        <v>414846</v>
      </c>
      <c r="D9" s="1358">
        <v>537403</v>
      </c>
      <c r="E9" s="1358">
        <v>454712</v>
      </c>
      <c r="F9" s="627">
        <v>398843</v>
      </c>
      <c r="G9" s="823"/>
    </row>
    <row r="10" spans="1:7" ht="12.75" customHeight="1" x14ac:dyDescent="0.15">
      <c r="A10" s="163" t="s">
        <v>1963</v>
      </c>
      <c r="B10" s="1358">
        <v>917919</v>
      </c>
      <c r="C10" s="1358">
        <v>772934</v>
      </c>
      <c r="D10" s="1358">
        <v>925114</v>
      </c>
      <c r="E10" s="1358">
        <v>743327</v>
      </c>
      <c r="F10" s="627">
        <v>951215</v>
      </c>
      <c r="G10" s="823"/>
    </row>
    <row r="11" spans="1:7" x14ac:dyDescent="0.15">
      <c r="A11" s="1359"/>
      <c r="B11" s="627"/>
      <c r="C11" s="627"/>
      <c r="D11" s="627"/>
      <c r="E11" s="627"/>
    </row>
    <row r="12" spans="1:7" x14ac:dyDescent="0.15">
      <c r="A12" s="1360" t="s">
        <v>1964</v>
      </c>
      <c r="B12" s="163"/>
      <c r="C12" s="163"/>
      <c r="D12" s="163"/>
      <c r="E12" s="163"/>
    </row>
    <row r="13" spans="1:7" x14ac:dyDescent="0.15">
      <c r="A13" s="1361" t="s">
        <v>1965</v>
      </c>
      <c r="B13" s="163"/>
      <c r="C13" s="163"/>
      <c r="D13" s="163"/>
      <c r="E13" s="163"/>
    </row>
    <row r="14" spans="1:7" x14ac:dyDescent="0.15">
      <c r="A14" s="163" t="s">
        <v>506</v>
      </c>
      <c r="B14" s="163"/>
      <c r="C14" s="163"/>
      <c r="D14" s="163"/>
      <c r="E14" s="163"/>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2:F23"/>
  <sheetViews>
    <sheetView workbookViewId="0"/>
  </sheetViews>
  <sheetFormatPr baseColWidth="10" defaultColWidth="11.42578125" defaultRowHeight="10.5" x14ac:dyDescent="0.25"/>
  <cols>
    <col min="1" max="1" width="28.28515625" style="163" customWidth="1"/>
    <col min="2" max="2" width="12.42578125" style="163" bestFit="1" customWidth="1"/>
    <col min="3" max="3" width="11.42578125" style="163"/>
    <col min="4" max="6" width="12.42578125" style="163" bestFit="1" customWidth="1"/>
    <col min="7" max="16384" width="11.42578125" style="163"/>
  </cols>
  <sheetData>
    <row r="2" spans="1:6" x14ac:dyDescent="0.25">
      <c r="A2" s="590" t="s">
        <v>1966</v>
      </c>
    </row>
    <row r="4" spans="1:6" ht="12.75" customHeight="1" x14ac:dyDescent="0.25">
      <c r="A4" s="1362" t="s">
        <v>1967</v>
      </c>
      <c r="B4" s="1355" t="s">
        <v>1</v>
      </c>
      <c r="C4" s="1355"/>
      <c r="D4" s="1355"/>
      <c r="E4" s="1355"/>
      <c r="F4" s="1355"/>
    </row>
    <row r="5" spans="1:6" ht="12.75" customHeight="1" x14ac:dyDescent="0.25">
      <c r="A5" s="1363"/>
      <c r="B5" s="1357">
        <v>2018</v>
      </c>
      <c r="C5" s="1357">
        <v>2019</v>
      </c>
      <c r="D5" s="1357">
        <v>2020</v>
      </c>
      <c r="E5" s="1357">
        <v>2021</v>
      </c>
      <c r="F5" s="1357">
        <v>2022</v>
      </c>
    </row>
    <row r="6" spans="1:6" ht="12.75" customHeight="1" x14ac:dyDescent="0.25">
      <c r="A6" s="874" t="s">
        <v>103</v>
      </c>
      <c r="B6" s="875">
        <v>8562570</v>
      </c>
      <c r="C6" s="875">
        <v>7976594</v>
      </c>
      <c r="D6" s="875">
        <v>9439763</v>
      </c>
      <c r="E6" s="836">
        <v>12347800</v>
      </c>
      <c r="F6" s="836">
        <v>12155917</v>
      </c>
    </row>
    <row r="7" spans="1:6" ht="12.75" customHeight="1" x14ac:dyDescent="0.25">
      <c r="A7" s="163" t="s">
        <v>1968</v>
      </c>
      <c r="B7" s="779">
        <v>7024014</v>
      </c>
      <c r="C7" s="779">
        <v>6197386</v>
      </c>
      <c r="D7" s="771">
        <v>7074652</v>
      </c>
      <c r="E7" s="779">
        <v>8163591</v>
      </c>
      <c r="F7" s="779">
        <v>6886514</v>
      </c>
    </row>
    <row r="8" spans="1:6" ht="12.75" customHeight="1" x14ac:dyDescent="0.25">
      <c r="A8" s="163" t="s">
        <v>1969</v>
      </c>
      <c r="B8" s="779">
        <v>355969</v>
      </c>
      <c r="C8" s="779">
        <v>370677</v>
      </c>
      <c r="D8" s="779">
        <v>511396</v>
      </c>
      <c r="E8" s="779">
        <v>568420</v>
      </c>
      <c r="F8" s="779">
        <v>448234</v>
      </c>
    </row>
    <row r="9" spans="1:6" ht="12.75" customHeight="1" x14ac:dyDescent="0.25">
      <c r="A9" s="163" t="s">
        <v>1970</v>
      </c>
      <c r="B9" s="779">
        <v>437336</v>
      </c>
      <c r="C9" s="779">
        <v>642636</v>
      </c>
      <c r="D9" s="779">
        <v>1170793</v>
      </c>
      <c r="E9" s="779">
        <v>1716682</v>
      </c>
      <c r="F9" s="779">
        <v>3072258</v>
      </c>
    </row>
    <row r="10" spans="1:6" ht="12.75" customHeight="1" x14ac:dyDescent="0.25">
      <c r="A10" s="163" t="s">
        <v>1971</v>
      </c>
      <c r="B10" s="798">
        <v>328202</v>
      </c>
      <c r="C10" s="798">
        <v>328973</v>
      </c>
      <c r="D10" s="798">
        <v>253473</v>
      </c>
      <c r="E10" s="1364">
        <v>494264</v>
      </c>
      <c r="F10" s="779">
        <v>662601</v>
      </c>
    </row>
    <row r="11" spans="1:6" ht="12.75" customHeight="1" x14ac:dyDescent="0.25">
      <c r="A11" s="163" t="s">
        <v>1972</v>
      </c>
      <c r="B11" s="798">
        <v>324241</v>
      </c>
      <c r="C11" s="798">
        <v>337472</v>
      </c>
      <c r="D11" s="798">
        <v>348971</v>
      </c>
      <c r="E11" s="1364">
        <v>990828</v>
      </c>
      <c r="F11" s="779">
        <v>713626</v>
      </c>
    </row>
    <row r="12" spans="1:6" ht="12.75" customHeight="1" x14ac:dyDescent="0.25">
      <c r="A12" s="163" t="s">
        <v>1973</v>
      </c>
      <c r="B12" s="798">
        <v>91513</v>
      </c>
      <c r="C12" s="798">
        <v>98194</v>
      </c>
      <c r="D12" s="798">
        <v>79074</v>
      </c>
      <c r="E12" s="1364">
        <v>413310</v>
      </c>
      <c r="F12" s="779">
        <v>368459</v>
      </c>
    </row>
    <row r="13" spans="1:6" ht="12.75" customHeight="1" x14ac:dyDescent="0.25">
      <c r="A13" s="163" t="s">
        <v>1974</v>
      </c>
      <c r="B13" s="798">
        <v>1295</v>
      </c>
      <c r="C13" s="798">
        <v>1256</v>
      </c>
      <c r="D13" s="798">
        <v>1404</v>
      </c>
      <c r="E13" s="1364">
        <v>705</v>
      </c>
      <c r="F13" s="779">
        <v>4225</v>
      </c>
    </row>
    <row r="14" spans="1:6" ht="12.75" customHeight="1" x14ac:dyDescent="0.25">
      <c r="B14" s="798"/>
      <c r="C14" s="798"/>
      <c r="D14" s="798"/>
      <c r="E14" s="1364"/>
    </row>
    <row r="15" spans="1:6" x14ac:dyDescent="0.25">
      <c r="A15" s="163" t="s">
        <v>1975</v>
      </c>
    </row>
    <row r="16" spans="1:6" x14ac:dyDescent="0.25">
      <c r="A16" s="392" t="s">
        <v>1976</v>
      </c>
    </row>
    <row r="17" spans="1:1" x14ac:dyDescent="0.25">
      <c r="A17" s="392" t="s">
        <v>1977</v>
      </c>
    </row>
    <row r="18" spans="1:1" x14ac:dyDescent="0.25">
      <c r="A18" s="392" t="s">
        <v>1978</v>
      </c>
    </row>
    <row r="19" spans="1:1" x14ac:dyDescent="0.25">
      <c r="A19" s="392" t="s">
        <v>1979</v>
      </c>
    </row>
    <row r="20" spans="1:1" x14ac:dyDescent="0.25">
      <c r="A20" s="392" t="s">
        <v>1980</v>
      </c>
    </row>
    <row r="21" spans="1:1" x14ac:dyDescent="0.25">
      <c r="A21" s="392" t="s">
        <v>1981</v>
      </c>
    </row>
    <row r="22" spans="1:1" x14ac:dyDescent="0.25">
      <c r="A22" s="392" t="s">
        <v>1982</v>
      </c>
    </row>
    <row r="23" spans="1:1" x14ac:dyDescent="0.25">
      <c r="A23" s="163" t="s">
        <v>506</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2:B25"/>
  <sheetViews>
    <sheetView zoomScaleNormal="100" workbookViewId="0"/>
  </sheetViews>
  <sheetFormatPr baseColWidth="10" defaultColWidth="11.42578125" defaultRowHeight="10.5" x14ac:dyDescent="0.15"/>
  <cols>
    <col min="1" max="1" width="20.5703125" style="31" customWidth="1"/>
    <col min="2" max="2" width="17.85546875" style="31" customWidth="1"/>
    <col min="3" max="16384" width="11.42578125" style="31"/>
  </cols>
  <sheetData>
    <row r="2" spans="1:2" ht="15" customHeight="1" x14ac:dyDescent="0.15">
      <c r="A2" s="71" t="s">
        <v>1983</v>
      </c>
      <c r="B2" s="72"/>
    </row>
    <row r="3" spans="1:2" ht="10.5" customHeight="1" x14ac:dyDescent="0.15"/>
    <row r="4" spans="1:2" ht="19.5" customHeight="1" x14ac:dyDescent="0.15">
      <c r="A4" s="1365" t="s">
        <v>5</v>
      </c>
      <c r="B4" s="1366">
        <v>2022</v>
      </c>
    </row>
    <row r="5" spans="1:2" ht="11.25" customHeight="1" x14ac:dyDescent="0.15">
      <c r="A5" s="1367" t="s">
        <v>2</v>
      </c>
      <c r="B5" s="941">
        <v>8330</v>
      </c>
    </row>
    <row r="6" spans="1:2" ht="11.25" customHeight="1" x14ac:dyDescent="0.15">
      <c r="A6" s="31" t="s">
        <v>9</v>
      </c>
      <c r="B6" s="734">
        <v>156</v>
      </c>
    </row>
    <row r="7" spans="1:2" ht="11.25" customHeight="1" x14ac:dyDescent="0.15">
      <c r="A7" s="31" t="s">
        <v>10</v>
      </c>
      <c r="B7" s="734">
        <v>454</v>
      </c>
    </row>
    <row r="8" spans="1:2" ht="11.25" customHeight="1" x14ac:dyDescent="0.15">
      <c r="A8" s="31" t="s">
        <v>11</v>
      </c>
      <c r="B8" s="734">
        <v>194</v>
      </c>
    </row>
    <row r="9" spans="1:2" ht="11.25" customHeight="1" x14ac:dyDescent="0.15">
      <c r="A9" s="31" t="s">
        <v>12</v>
      </c>
      <c r="B9" s="734">
        <v>109</v>
      </c>
    </row>
    <row r="10" spans="1:2" ht="11.25" customHeight="1" x14ac:dyDescent="0.15">
      <c r="A10" s="31" t="s">
        <v>13</v>
      </c>
      <c r="B10" s="734">
        <v>213</v>
      </c>
    </row>
    <row r="11" spans="1:2" ht="11.25" customHeight="1" x14ac:dyDescent="0.15">
      <c r="A11" s="31" t="s">
        <v>14</v>
      </c>
      <c r="B11" s="734">
        <v>375</v>
      </c>
    </row>
    <row r="12" spans="1:2" ht="11.25" customHeight="1" x14ac:dyDescent="0.15">
      <c r="A12" s="31" t="s">
        <v>15</v>
      </c>
      <c r="B12" s="734">
        <v>624</v>
      </c>
    </row>
    <row r="13" spans="1:2" ht="11.25" customHeight="1" x14ac:dyDescent="0.15">
      <c r="A13" s="31" t="s">
        <v>16</v>
      </c>
      <c r="B13" s="734">
        <v>267</v>
      </c>
    </row>
    <row r="14" spans="1:2" ht="11.25" customHeight="1" x14ac:dyDescent="0.15">
      <c r="A14" s="31" t="s">
        <v>17</v>
      </c>
      <c r="B14" s="734">
        <v>707</v>
      </c>
    </row>
    <row r="15" spans="1:2" ht="11.25" customHeight="1" x14ac:dyDescent="0.15">
      <c r="A15" s="31" t="s">
        <v>18</v>
      </c>
      <c r="B15" s="734">
        <v>317</v>
      </c>
    </row>
    <row r="16" spans="1:2" ht="11.25" customHeight="1" x14ac:dyDescent="0.15">
      <c r="A16" s="31" t="s">
        <v>19</v>
      </c>
      <c r="B16" s="734">
        <v>746</v>
      </c>
    </row>
    <row r="17" spans="1:2" ht="11.25" customHeight="1" x14ac:dyDescent="0.15">
      <c r="A17" s="31" t="s">
        <v>20</v>
      </c>
      <c r="B17" s="734">
        <v>1815</v>
      </c>
    </row>
    <row r="18" spans="1:2" ht="11.25" customHeight="1" x14ac:dyDescent="0.15">
      <c r="A18" s="31" t="s">
        <v>328</v>
      </c>
      <c r="B18" s="734">
        <v>648</v>
      </c>
    </row>
    <row r="19" spans="1:2" ht="11.25" customHeight="1" x14ac:dyDescent="0.15">
      <c r="A19" s="31" t="s">
        <v>602</v>
      </c>
      <c r="B19" s="734">
        <v>1452</v>
      </c>
    </row>
    <row r="20" spans="1:2" ht="11.25" customHeight="1" x14ac:dyDescent="0.15">
      <c r="A20" s="31" t="s">
        <v>23</v>
      </c>
      <c r="B20" s="734">
        <v>158</v>
      </c>
    </row>
    <row r="21" spans="1:2" ht="11.25" customHeight="1" x14ac:dyDescent="0.15">
      <c r="A21" s="31" t="s">
        <v>24</v>
      </c>
      <c r="B21" s="734">
        <v>90</v>
      </c>
    </row>
    <row r="22" spans="1:2" ht="11.25" customHeight="1" x14ac:dyDescent="0.15">
      <c r="A22" s="31" t="s">
        <v>1984</v>
      </c>
      <c r="B22" s="734">
        <v>5</v>
      </c>
    </row>
    <row r="23" spans="1:2" x14ac:dyDescent="0.15">
      <c r="B23" s="1368"/>
    </row>
    <row r="24" spans="1:2" ht="15" customHeight="1" x14ac:dyDescent="0.15">
      <c r="A24" s="99" t="s">
        <v>1985</v>
      </c>
      <c r="B24" s="1369"/>
    </row>
    <row r="25" spans="1:2" s="47" customFormat="1" ht="15" customHeight="1" x14ac:dyDescent="0.25">
      <c r="A25" s="47" t="s">
        <v>1986</v>
      </c>
    </row>
  </sheetData>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L27"/>
  <sheetViews>
    <sheetView zoomScaleNormal="100" workbookViewId="0"/>
  </sheetViews>
  <sheetFormatPr baseColWidth="10" defaultColWidth="11.42578125" defaultRowHeight="10.5" x14ac:dyDescent="0.15"/>
  <cols>
    <col min="1" max="1" width="19.85546875" style="31" customWidth="1"/>
    <col min="2" max="2" width="11.42578125" style="31"/>
    <col min="3" max="3" width="12.28515625" style="31" customWidth="1"/>
    <col min="4" max="16384" width="11.42578125" style="31"/>
  </cols>
  <sheetData>
    <row r="1" spans="1:12" x14ac:dyDescent="0.15">
      <c r="A1" s="1370"/>
    </row>
    <row r="2" spans="1:12" ht="15" customHeight="1" x14ac:dyDescent="0.15">
      <c r="A2" s="71" t="s">
        <v>1987</v>
      </c>
      <c r="B2" s="72"/>
      <c r="C2" s="72"/>
      <c r="D2" s="72"/>
      <c r="E2" s="72"/>
      <c r="F2" s="72"/>
      <c r="G2" s="72"/>
      <c r="H2" s="72"/>
      <c r="I2" s="72"/>
      <c r="J2" s="72"/>
      <c r="K2" s="72"/>
      <c r="L2" s="72"/>
    </row>
    <row r="3" spans="1:12" ht="10.5" customHeight="1" x14ac:dyDescent="0.15"/>
    <row r="4" spans="1:12" ht="15" customHeight="1" x14ac:dyDescent="0.15">
      <c r="A4" s="1371" t="s">
        <v>5</v>
      </c>
      <c r="B4" s="1372" t="s">
        <v>2</v>
      </c>
      <c r="C4" s="1373" t="s">
        <v>1988</v>
      </c>
      <c r="D4" s="1373"/>
      <c r="E4" s="1373"/>
      <c r="F4" s="1373"/>
      <c r="G4" s="1373"/>
      <c r="H4" s="1373"/>
      <c r="I4" s="1373"/>
      <c r="J4" s="1373"/>
      <c r="K4" s="1373"/>
      <c r="L4" s="1373"/>
    </row>
    <row r="5" spans="1:12" ht="33.75" customHeight="1" x14ac:dyDescent="0.15">
      <c r="A5" s="1374"/>
      <c r="B5" s="1374"/>
      <c r="C5" s="1375" t="s">
        <v>1989</v>
      </c>
      <c r="D5" s="1376" t="s">
        <v>1990</v>
      </c>
      <c r="E5" s="1376" t="s">
        <v>1991</v>
      </c>
      <c r="F5" s="1376" t="s">
        <v>1992</v>
      </c>
      <c r="G5" s="1376" t="s">
        <v>1993</v>
      </c>
      <c r="H5" s="1376" t="s">
        <v>1994</v>
      </c>
      <c r="I5" s="1376" t="s">
        <v>1995</v>
      </c>
      <c r="J5" s="1376" t="s">
        <v>1996</v>
      </c>
      <c r="K5" s="1376" t="s">
        <v>551</v>
      </c>
      <c r="L5" s="1376" t="s">
        <v>1997</v>
      </c>
    </row>
    <row r="6" spans="1:12" ht="11.25" customHeight="1" x14ac:dyDescent="0.15">
      <c r="A6" s="1367" t="s">
        <v>2</v>
      </c>
      <c r="B6" s="941">
        <v>3686</v>
      </c>
      <c r="C6" s="941">
        <v>125</v>
      </c>
      <c r="D6" s="941">
        <v>503</v>
      </c>
      <c r="E6" s="941">
        <v>5</v>
      </c>
      <c r="F6" s="941">
        <v>18</v>
      </c>
      <c r="G6" s="941">
        <v>49</v>
      </c>
      <c r="H6" s="941">
        <v>69</v>
      </c>
      <c r="I6" s="941">
        <v>2862</v>
      </c>
      <c r="J6" s="941">
        <v>26</v>
      </c>
      <c r="K6" s="941">
        <v>18</v>
      </c>
      <c r="L6" s="941">
        <v>11</v>
      </c>
    </row>
    <row r="7" spans="1:12" ht="11.25" customHeight="1" x14ac:dyDescent="0.15">
      <c r="A7" s="31" t="s">
        <v>9</v>
      </c>
      <c r="B7" s="941">
        <v>124</v>
      </c>
      <c r="C7" s="1377">
        <v>1</v>
      </c>
      <c r="D7" s="1377">
        <v>121</v>
      </c>
      <c r="E7" s="1377">
        <v>0</v>
      </c>
      <c r="F7" s="1377">
        <v>0</v>
      </c>
      <c r="G7" s="1377">
        <v>0</v>
      </c>
      <c r="H7" s="1377">
        <v>1</v>
      </c>
      <c r="I7" s="1377">
        <v>1</v>
      </c>
      <c r="J7" s="1377">
        <v>0</v>
      </c>
      <c r="K7" s="1377">
        <v>0</v>
      </c>
      <c r="L7" s="1377">
        <v>0</v>
      </c>
    </row>
    <row r="8" spans="1:12" ht="11.25" customHeight="1" x14ac:dyDescent="0.15">
      <c r="A8" s="31" t="s">
        <v>10</v>
      </c>
      <c r="B8" s="941">
        <v>382</v>
      </c>
      <c r="C8" s="1377">
        <v>0</v>
      </c>
      <c r="D8" s="1377">
        <v>371</v>
      </c>
      <c r="E8" s="1377">
        <v>0</v>
      </c>
      <c r="F8" s="1377">
        <v>1</v>
      </c>
      <c r="G8" s="1377">
        <v>0</v>
      </c>
      <c r="H8" s="1377">
        <v>0</v>
      </c>
      <c r="I8" s="1377">
        <v>5</v>
      </c>
      <c r="J8" s="1377">
        <v>5</v>
      </c>
      <c r="K8" s="1377">
        <v>0</v>
      </c>
      <c r="L8" s="1377">
        <v>0</v>
      </c>
    </row>
    <row r="9" spans="1:12" ht="11.25" customHeight="1" x14ac:dyDescent="0.15">
      <c r="A9" s="31" t="s">
        <v>11</v>
      </c>
      <c r="B9" s="941">
        <v>138</v>
      </c>
      <c r="C9" s="1377">
        <v>106</v>
      </c>
      <c r="D9" s="1377">
        <v>4</v>
      </c>
      <c r="E9" s="1377">
        <v>3</v>
      </c>
      <c r="F9" s="1377">
        <v>1</v>
      </c>
      <c r="G9" s="1377">
        <v>1</v>
      </c>
      <c r="H9" s="1377">
        <v>0</v>
      </c>
      <c r="I9" s="1377">
        <v>6</v>
      </c>
      <c r="J9" s="1377">
        <v>17</v>
      </c>
      <c r="K9" s="1377">
        <v>0</v>
      </c>
      <c r="L9" s="1377">
        <v>0</v>
      </c>
    </row>
    <row r="10" spans="1:12" ht="11.25" customHeight="1" x14ac:dyDescent="0.15">
      <c r="A10" s="31" t="s">
        <v>12</v>
      </c>
      <c r="B10" s="941">
        <v>49</v>
      </c>
      <c r="C10" s="1377">
        <v>2</v>
      </c>
      <c r="D10" s="1377">
        <v>0</v>
      </c>
      <c r="E10" s="1377">
        <v>1</v>
      </c>
      <c r="F10" s="1377">
        <v>16</v>
      </c>
      <c r="G10" s="1377">
        <v>27</v>
      </c>
      <c r="H10" s="1377">
        <v>1</v>
      </c>
      <c r="I10" s="1377">
        <v>1</v>
      </c>
      <c r="J10" s="1377">
        <v>0</v>
      </c>
      <c r="K10" s="1377">
        <v>1</v>
      </c>
      <c r="L10" s="1377">
        <v>0</v>
      </c>
    </row>
    <row r="11" spans="1:12" ht="11.25" customHeight="1" x14ac:dyDescent="0.15">
      <c r="A11" s="31" t="s">
        <v>13</v>
      </c>
      <c r="B11" s="941">
        <v>27</v>
      </c>
      <c r="C11" s="1377">
        <v>2</v>
      </c>
      <c r="D11" s="1377">
        <v>1</v>
      </c>
      <c r="E11" s="1377">
        <v>1</v>
      </c>
      <c r="F11" s="1377">
        <v>0</v>
      </c>
      <c r="G11" s="1377">
        <v>15</v>
      </c>
      <c r="H11" s="1377">
        <v>1</v>
      </c>
      <c r="I11" s="1377">
        <v>7</v>
      </c>
      <c r="J11" s="1377">
        <v>0</v>
      </c>
      <c r="K11" s="1377">
        <v>0</v>
      </c>
      <c r="L11" s="1377">
        <v>0</v>
      </c>
    </row>
    <row r="12" spans="1:12" ht="11.25" customHeight="1" x14ac:dyDescent="0.15">
      <c r="A12" s="31" t="s">
        <v>14</v>
      </c>
      <c r="B12" s="941">
        <v>37</v>
      </c>
      <c r="C12" s="1377">
        <v>4</v>
      </c>
      <c r="D12" s="1377">
        <v>0</v>
      </c>
      <c r="E12" s="1377">
        <v>0</v>
      </c>
      <c r="F12" s="1377">
        <v>0</v>
      </c>
      <c r="G12" s="1377">
        <v>3</v>
      </c>
      <c r="H12" s="1377">
        <v>3</v>
      </c>
      <c r="I12" s="1377">
        <v>17</v>
      </c>
      <c r="J12" s="1377">
        <v>1</v>
      </c>
      <c r="K12" s="1377">
        <v>7</v>
      </c>
      <c r="L12" s="1377">
        <v>2</v>
      </c>
    </row>
    <row r="13" spans="1:12" ht="11.25" customHeight="1" x14ac:dyDescent="0.15">
      <c r="A13" s="31" t="s">
        <v>15</v>
      </c>
      <c r="B13" s="941">
        <v>65</v>
      </c>
      <c r="C13" s="1377">
        <v>4</v>
      </c>
      <c r="D13" s="1377">
        <v>4</v>
      </c>
      <c r="E13" s="1377">
        <v>0</v>
      </c>
      <c r="F13" s="1377">
        <v>0</v>
      </c>
      <c r="G13" s="1377">
        <v>3</v>
      </c>
      <c r="H13" s="1377">
        <v>4</v>
      </c>
      <c r="I13" s="1377">
        <v>42</v>
      </c>
      <c r="J13" s="1377">
        <v>1</v>
      </c>
      <c r="K13" s="1377">
        <v>6</v>
      </c>
      <c r="L13" s="1377">
        <v>1</v>
      </c>
    </row>
    <row r="14" spans="1:12" ht="11.25" customHeight="1" x14ac:dyDescent="0.15">
      <c r="A14" s="31" t="s">
        <v>16</v>
      </c>
      <c r="B14" s="941">
        <v>14</v>
      </c>
      <c r="C14" s="1377">
        <v>1</v>
      </c>
      <c r="D14" s="1377">
        <v>0</v>
      </c>
      <c r="E14" s="1377">
        <v>0</v>
      </c>
      <c r="F14" s="1377">
        <v>0</v>
      </c>
      <c r="G14" s="1377">
        <v>0</v>
      </c>
      <c r="H14" s="1377">
        <v>1</v>
      </c>
      <c r="I14" s="1377">
        <v>11</v>
      </c>
      <c r="J14" s="1377">
        <v>0</v>
      </c>
      <c r="K14" s="1377">
        <v>1</v>
      </c>
      <c r="L14" s="1377">
        <v>0</v>
      </c>
    </row>
    <row r="15" spans="1:12" ht="11.25" customHeight="1" x14ac:dyDescent="0.15">
      <c r="A15" s="31" t="s">
        <v>17</v>
      </c>
      <c r="B15" s="941">
        <v>27</v>
      </c>
      <c r="C15" s="1377">
        <v>1</v>
      </c>
      <c r="D15" s="1377">
        <v>0</v>
      </c>
      <c r="E15" s="1377">
        <v>0</v>
      </c>
      <c r="F15" s="1377">
        <v>0</v>
      </c>
      <c r="G15" s="1377">
        <v>0</v>
      </c>
      <c r="H15" s="1377">
        <v>1</v>
      </c>
      <c r="I15" s="1377">
        <v>25</v>
      </c>
      <c r="J15" s="1377">
        <v>0</v>
      </c>
      <c r="K15" s="1377">
        <v>0</v>
      </c>
      <c r="L15" s="1377">
        <v>0</v>
      </c>
    </row>
    <row r="16" spans="1:12" ht="11.25" customHeight="1" x14ac:dyDescent="0.15">
      <c r="A16" s="31" t="s">
        <v>18</v>
      </c>
      <c r="B16" s="941">
        <v>14</v>
      </c>
      <c r="C16" s="1377">
        <v>0</v>
      </c>
      <c r="D16" s="1377">
        <v>0</v>
      </c>
      <c r="E16" s="1377">
        <v>0</v>
      </c>
      <c r="F16" s="1377">
        <v>0</v>
      </c>
      <c r="G16" s="1377">
        <v>0</v>
      </c>
      <c r="H16" s="1377">
        <v>2</v>
      </c>
      <c r="I16" s="1377">
        <v>12</v>
      </c>
      <c r="J16" s="1377">
        <v>0</v>
      </c>
      <c r="K16" s="1377">
        <v>0</v>
      </c>
      <c r="L16" s="1377">
        <v>0</v>
      </c>
    </row>
    <row r="17" spans="1:12" ht="11.25" customHeight="1" x14ac:dyDescent="0.15">
      <c r="A17" s="31" t="s">
        <v>19</v>
      </c>
      <c r="B17" s="941">
        <v>439</v>
      </c>
      <c r="C17" s="1377">
        <v>0</v>
      </c>
      <c r="D17" s="1377">
        <v>0</v>
      </c>
      <c r="E17" s="1377">
        <v>0</v>
      </c>
      <c r="F17" s="1377">
        <v>0</v>
      </c>
      <c r="G17" s="1377">
        <v>0</v>
      </c>
      <c r="H17" s="1377">
        <v>4</v>
      </c>
      <c r="I17" s="1377">
        <v>434</v>
      </c>
      <c r="J17" s="1377">
        <v>0</v>
      </c>
      <c r="K17" s="1377">
        <v>1</v>
      </c>
      <c r="L17" s="1377">
        <v>0</v>
      </c>
    </row>
    <row r="18" spans="1:12" ht="11.25" customHeight="1" x14ac:dyDescent="0.15">
      <c r="A18" s="31" t="s">
        <v>20</v>
      </c>
      <c r="B18" s="941">
        <v>1425</v>
      </c>
      <c r="C18" s="1377">
        <v>1</v>
      </c>
      <c r="D18" s="1377">
        <v>1</v>
      </c>
      <c r="E18" s="1377">
        <v>0</v>
      </c>
      <c r="F18" s="1377">
        <v>0</v>
      </c>
      <c r="G18" s="1377">
        <v>0</v>
      </c>
      <c r="H18" s="1377">
        <v>17</v>
      </c>
      <c r="I18" s="1377">
        <v>1404</v>
      </c>
      <c r="J18" s="1377">
        <v>2</v>
      </c>
      <c r="K18" s="1377">
        <v>0</v>
      </c>
      <c r="L18" s="1377">
        <v>0</v>
      </c>
    </row>
    <row r="19" spans="1:12" ht="11.25" customHeight="1" x14ac:dyDescent="0.15">
      <c r="A19" s="31" t="s">
        <v>328</v>
      </c>
      <c r="B19" s="941">
        <v>398</v>
      </c>
      <c r="C19" s="1377">
        <v>0</v>
      </c>
      <c r="D19" s="1377">
        <v>0</v>
      </c>
      <c r="E19" s="1377">
        <v>0</v>
      </c>
      <c r="F19" s="1377">
        <v>0</v>
      </c>
      <c r="G19" s="1377">
        <v>0</v>
      </c>
      <c r="H19" s="1377">
        <v>4</v>
      </c>
      <c r="I19" s="1377">
        <v>393</v>
      </c>
      <c r="J19" s="1377">
        <v>0</v>
      </c>
      <c r="K19" s="1377">
        <v>1</v>
      </c>
      <c r="L19" s="1377">
        <v>0</v>
      </c>
    </row>
    <row r="20" spans="1:12" ht="11.25" customHeight="1" x14ac:dyDescent="0.15">
      <c r="A20" s="31" t="s">
        <v>602</v>
      </c>
      <c r="B20" s="941">
        <v>481</v>
      </c>
      <c r="C20" s="1377">
        <v>2</v>
      </c>
      <c r="D20" s="1377">
        <v>1</v>
      </c>
      <c r="E20" s="1377">
        <v>0</v>
      </c>
      <c r="F20" s="1377">
        <v>0</v>
      </c>
      <c r="G20" s="1377">
        <v>0</v>
      </c>
      <c r="H20" s="1377">
        <v>18</v>
      </c>
      <c r="I20" s="1377">
        <v>460</v>
      </c>
      <c r="J20" s="1377">
        <v>0</v>
      </c>
      <c r="K20" s="1377">
        <v>0</v>
      </c>
      <c r="L20" s="1377">
        <v>0</v>
      </c>
    </row>
    <row r="21" spans="1:12" ht="11.25" customHeight="1" x14ac:dyDescent="0.15">
      <c r="A21" s="31" t="s">
        <v>23</v>
      </c>
      <c r="B21" s="941">
        <v>30</v>
      </c>
      <c r="C21" s="1377">
        <v>0</v>
      </c>
      <c r="D21" s="1377">
        <v>0</v>
      </c>
      <c r="E21" s="1377">
        <v>0</v>
      </c>
      <c r="F21" s="1377">
        <v>0</v>
      </c>
      <c r="G21" s="1377">
        <v>0</v>
      </c>
      <c r="H21" s="1377">
        <v>3</v>
      </c>
      <c r="I21" s="1377">
        <v>25</v>
      </c>
      <c r="J21" s="1377">
        <v>0</v>
      </c>
      <c r="K21" s="1377">
        <v>1</v>
      </c>
      <c r="L21" s="1377">
        <v>1</v>
      </c>
    </row>
    <row r="22" spans="1:12" ht="11.25" customHeight="1" x14ac:dyDescent="0.15">
      <c r="A22" s="31" t="s">
        <v>24</v>
      </c>
      <c r="B22" s="941">
        <v>36</v>
      </c>
      <c r="C22" s="1377">
        <v>1</v>
      </c>
      <c r="D22" s="1377">
        <v>0</v>
      </c>
      <c r="E22" s="1377">
        <v>0</v>
      </c>
      <c r="F22" s="1377">
        <v>0</v>
      </c>
      <c r="G22" s="1377">
        <v>0</v>
      </c>
      <c r="H22" s="1377">
        <v>9</v>
      </c>
      <c r="I22" s="1377">
        <v>19</v>
      </c>
      <c r="J22" s="1377">
        <v>0</v>
      </c>
      <c r="K22" s="1377">
        <v>0</v>
      </c>
      <c r="L22" s="1377">
        <v>7</v>
      </c>
    </row>
    <row r="23" spans="1:12" x14ac:dyDescent="0.15">
      <c r="B23" s="1378"/>
      <c r="C23" s="1378"/>
      <c r="D23" s="1378"/>
      <c r="E23" s="1378"/>
      <c r="F23" s="1378"/>
      <c r="G23" s="1378"/>
      <c r="H23" s="1378"/>
      <c r="I23" s="1378"/>
      <c r="J23" s="1378"/>
      <c r="K23" s="1378"/>
      <c r="L23" s="1378"/>
    </row>
    <row r="24" spans="1:12" s="47" customFormat="1" ht="12.6" customHeight="1" x14ac:dyDescent="0.25">
      <c r="A24" s="47" t="s">
        <v>1998</v>
      </c>
      <c r="B24" s="1369"/>
      <c r="C24" s="1369"/>
      <c r="D24" s="1369"/>
      <c r="E24" s="1369"/>
      <c r="F24" s="1369"/>
      <c r="G24" s="1369"/>
      <c r="H24" s="1369"/>
      <c r="I24" s="1369"/>
      <c r="J24" s="1369"/>
      <c r="K24" s="97"/>
      <c r="L24" s="97"/>
    </row>
    <row r="25" spans="1:12" s="47" customFormat="1" ht="12.6" customHeight="1" x14ac:dyDescent="0.25">
      <c r="B25" s="1369"/>
      <c r="C25" s="1369"/>
      <c r="D25" s="1369"/>
      <c r="E25" s="1369"/>
      <c r="F25" s="1369"/>
      <c r="G25" s="1369"/>
      <c r="H25" s="1369"/>
      <c r="I25" s="1369"/>
      <c r="J25" s="1369"/>
      <c r="K25" s="97"/>
      <c r="L25" s="97"/>
    </row>
    <row r="26" spans="1:12" s="47" customFormat="1" ht="12.6" customHeight="1" x14ac:dyDescent="0.25">
      <c r="A26" s="99" t="s">
        <v>1985</v>
      </c>
      <c r="B26" s="1369"/>
      <c r="C26" s="1369"/>
      <c r="D26" s="1369"/>
      <c r="E26" s="1369"/>
      <c r="F26" s="1369"/>
      <c r="G26" s="1369"/>
      <c r="H26" s="1369"/>
      <c r="I26" s="1369"/>
      <c r="J26" s="1369"/>
      <c r="K26" s="97"/>
      <c r="L26" s="97"/>
    </row>
    <row r="27" spans="1:12" s="47" customFormat="1" ht="13.15" customHeight="1" x14ac:dyDescent="0.25">
      <c r="A27" s="47" t="s">
        <v>1986</v>
      </c>
      <c r="B27" s="1369"/>
      <c r="C27" s="1369"/>
      <c r="D27" s="1369"/>
      <c r="E27" s="1369"/>
      <c r="F27" s="1369"/>
      <c r="G27" s="1369"/>
      <c r="H27" s="1369"/>
      <c r="I27" s="1369"/>
      <c r="J27" s="1369"/>
    </row>
  </sheetData>
  <pageMargins left="0.7" right="0.7" top="0.75" bottom="0.75" header="0.3" footer="0.3"/>
  <pageSetup paperSize="14" scale="5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O29"/>
  <sheetViews>
    <sheetView zoomScaleNormal="100" workbookViewId="0"/>
  </sheetViews>
  <sheetFormatPr baseColWidth="10" defaultColWidth="11.42578125" defaultRowHeight="10.5" x14ac:dyDescent="0.15"/>
  <cols>
    <col min="1" max="1" width="17.7109375" style="31" customWidth="1"/>
    <col min="2" max="2" width="10.42578125" style="31" customWidth="1"/>
    <col min="3" max="5" width="11.5703125" style="31" bestFit="1" customWidth="1"/>
    <col min="6" max="6" width="17.7109375" style="31" customWidth="1"/>
    <col min="7" max="7" width="13.5703125" style="31" customWidth="1"/>
    <col min="8" max="8" width="14.28515625" style="31" customWidth="1"/>
    <col min="9" max="9" width="13" style="31" customWidth="1"/>
    <col min="10" max="10" width="11.5703125" style="31" bestFit="1" customWidth="1"/>
    <col min="11" max="14" width="10.7109375" style="31" customWidth="1"/>
    <col min="15" max="15" width="11.140625" style="31" customWidth="1"/>
    <col min="16" max="16384" width="11.42578125" style="31"/>
  </cols>
  <sheetData>
    <row r="2" spans="1:15" ht="15" customHeight="1" x14ac:dyDescent="0.15">
      <c r="A2" s="71" t="s">
        <v>1999</v>
      </c>
      <c r="B2" s="72"/>
      <c r="C2" s="72"/>
      <c r="D2" s="72"/>
      <c r="E2" s="72"/>
      <c r="F2" s="72"/>
      <c r="G2" s="72"/>
      <c r="H2" s="72"/>
      <c r="I2" s="72"/>
      <c r="J2" s="72"/>
      <c r="K2" s="72"/>
      <c r="L2" s="72"/>
      <c r="M2" s="72"/>
      <c r="N2" s="72"/>
      <c r="O2" s="72"/>
    </row>
    <row r="3" spans="1:15" ht="10.5" customHeight="1" x14ac:dyDescent="0.15"/>
    <row r="4" spans="1:15" ht="15" customHeight="1" x14ac:dyDescent="0.15">
      <c r="A4" s="1371" t="s">
        <v>5</v>
      </c>
      <c r="B4" s="1371" t="s">
        <v>2</v>
      </c>
      <c r="C4" s="1373" t="s">
        <v>2000</v>
      </c>
      <c r="D4" s="1373"/>
      <c r="E4" s="1373"/>
      <c r="F4" s="1373"/>
      <c r="G4" s="1373"/>
      <c r="H4" s="1373"/>
      <c r="I4" s="1373"/>
      <c r="J4" s="1373"/>
      <c r="K4" s="1373"/>
      <c r="L4" s="1373"/>
      <c r="M4" s="1373"/>
      <c r="N4" s="1373"/>
      <c r="O4" s="1373"/>
    </row>
    <row r="5" spans="1:15" ht="34.5" customHeight="1" x14ac:dyDescent="0.15">
      <c r="A5" s="1374"/>
      <c r="B5" s="1374"/>
      <c r="C5" s="1376" t="s">
        <v>2001</v>
      </c>
      <c r="D5" s="1376" t="s">
        <v>2002</v>
      </c>
      <c r="E5" s="1376" t="s">
        <v>2003</v>
      </c>
      <c r="F5" s="1376" t="s">
        <v>2004</v>
      </c>
      <c r="G5" s="1376" t="s">
        <v>2005</v>
      </c>
      <c r="H5" s="1376" t="s">
        <v>2006</v>
      </c>
      <c r="I5" s="1376" t="s">
        <v>2007</v>
      </c>
      <c r="J5" s="1376" t="s">
        <v>2008</v>
      </c>
      <c r="K5" s="1376" t="s">
        <v>2009</v>
      </c>
      <c r="L5" s="1376" t="s">
        <v>2010</v>
      </c>
      <c r="M5" s="1376" t="s">
        <v>2011</v>
      </c>
      <c r="N5" s="1379" t="s">
        <v>2012</v>
      </c>
      <c r="O5" s="1379" t="s">
        <v>2013</v>
      </c>
    </row>
    <row r="6" spans="1:15" x14ac:dyDescent="0.15">
      <c r="A6" s="1367" t="s">
        <v>2</v>
      </c>
      <c r="B6" s="941">
        <v>8330</v>
      </c>
      <c r="C6" s="941">
        <v>485</v>
      </c>
      <c r="D6" s="941">
        <v>49</v>
      </c>
      <c r="E6" s="941">
        <v>901</v>
      </c>
      <c r="F6" s="941">
        <v>17</v>
      </c>
      <c r="G6" s="941">
        <v>179</v>
      </c>
      <c r="H6" s="941">
        <v>28</v>
      </c>
      <c r="I6" s="941">
        <v>862</v>
      </c>
      <c r="J6" s="941">
        <v>833</v>
      </c>
      <c r="K6" s="941">
        <v>19</v>
      </c>
      <c r="L6" s="941">
        <v>2849</v>
      </c>
      <c r="M6" s="941">
        <v>30</v>
      </c>
      <c r="N6" s="941">
        <v>12</v>
      </c>
      <c r="O6" s="941">
        <v>2066</v>
      </c>
    </row>
    <row r="7" spans="1:15" x14ac:dyDescent="0.15">
      <c r="A7" s="31" t="s">
        <v>9</v>
      </c>
      <c r="B7" s="941">
        <v>156</v>
      </c>
      <c r="C7" s="734">
        <v>6</v>
      </c>
      <c r="D7" s="734">
        <v>1</v>
      </c>
      <c r="E7" s="734">
        <v>12</v>
      </c>
      <c r="F7" s="734">
        <v>1</v>
      </c>
      <c r="G7" s="734">
        <v>0</v>
      </c>
      <c r="H7" s="734">
        <v>2</v>
      </c>
      <c r="I7" s="734">
        <v>3</v>
      </c>
      <c r="J7" s="734">
        <v>14</v>
      </c>
      <c r="K7" s="734">
        <v>2</v>
      </c>
      <c r="L7" s="734">
        <v>105</v>
      </c>
      <c r="M7" s="734">
        <v>1</v>
      </c>
      <c r="N7" s="734">
        <v>0</v>
      </c>
      <c r="O7" s="734">
        <v>9</v>
      </c>
    </row>
    <row r="8" spans="1:15" x14ac:dyDescent="0.15">
      <c r="A8" s="31" t="s">
        <v>10</v>
      </c>
      <c r="B8" s="941">
        <v>454</v>
      </c>
      <c r="C8" s="734">
        <v>6</v>
      </c>
      <c r="D8" s="734">
        <v>0</v>
      </c>
      <c r="E8" s="734">
        <v>15</v>
      </c>
      <c r="F8" s="734">
        <v>2</v>
      </c>
      <c r="G8" s="734">
        <v>2</v>
      </c>
      <c r="H8" s="734">
        <v>1</v>
      </c>
      <c r="I8" s="734">
        <v>9</v>
      </c>
      <c r="J8" s="734">
        <v>18</v>
      </c>
      <c r="K8" s="734">
        <v>0</v>
      </c>
      <c r="L8" s="734">
        <v>383</v>
      </c>
      <c r="M8" s="734">
        <v>1</v>
      </c>
      <c r="N8" s="734">
        <v>1</v>
      </c>
      <c r="O8" s="734">
        <v>16</v>
      </c>
    </row>
    <row r="9" spans="1:15" x14ac:dyDescent="0.15">
      <c r="A9" s="31" t="s">
        <v>11</v>
      </c>
      <c r="B9" s="941">
        <v>194</v>
      </c>
      <c r="C9" s="734">
        <v>14</v>
      </c>
      <c r="D9" s="734">
        <v>9</v>
      </c>
      <c r="E9" s="734">
        <v>14</v>
      </c>
      <c r="F9" s="734">
        <v>0</v>
      </c>
      <c r="G9" s="734">
        <v>1</v>
      </c>
      <c r="H9" s="734">
        <v>0</v>
      </c>
      <c r="I9" s="734">
        <v>19</v>
      </c>
      <c r="J9" s="734">
        <v>28</v>
      </c>
      <c r="K9" s="734">
        <v>2</v>
      </c>
      <c r="L9" s="734">
        <v>99</v>
      </c>
      <c r="M9" s="734">
        <v>2</v>
      </c>
      <c r="N9" s="734">
        <v>0</v>
      </c>
      <c r="O9" s="734">
        <v>6</v>
      </c>
    </row>
    <row r="10" spans="1:15" x14ac:dyDescent="0.15">
      <c r="A10" s="31" t="s">
        <v>12</v>
      </c>
      <c r="B10" s="941">
        <v>109</v>
      </c>
      <c r="C10" s="734">
        <v>15</v>
      </c>
      <c r="D10" s="734">
        <v>1</v>
      </c>
      <c r="E10" s="734">
        <v>19</v>
      </c>
      <c r="F10" s="734">
        <v>4</v>
      </c>
      <c r="G10" s="734">
        <v>5</v>
      </c>
      <c r="H10" s="734">
        <v>2</v>
      </c>
      <c r="I10" s="734">
        <v>4</v>
      </c>
      <c r="J10" s="734">
        <v>22</v>
      </c>
      <c r="K10" s="734">
        <v>2</v>
      </c>
      <c r="L10" s="734">
        <v>29</v>
      </c>
      <c r="M10" s="734">
        <v>0</v>
      </c>
      <c r="N10" s="734">
        <v>0</v>
      </c>
      <c r="O10" s="734">
        <v>6</v>
      </c>
    </row>
    <row r="11" spans="1:15" x14ac:dyDescent="0.15">
      <c r="A11" s="31" t="s">
        <v>13</v>
      </c>
      <c r="B11" s="941">
        <v>213</v>
      </c>
      <c r="C11" s="734">
        <v>18</v>
      </c>
      <c r="D11" s="734">
        <v>11</v>
      </c>
      <c r="E11" s="734">
        <v>21</v>
      </c>
      <c r="F11" s="734">
        <v>1</v>
      </c>
      <c r="G11" s="734">
        <v>18</v>
      </c>
      <c r="H11" s="734">
        <v>2</v>
      </c>
      <c r="I11" s="734">
        <v>13</v>
      </c>
      <c r="J11" s="734">
        <v>57</v>
      </c>
      <c r="K11" s="734">
        <v>0</v>
      </c>
      <c r="L11" s="734">
        <v>51</v>
      </c>
      <c r="M11" s="734">
        <v>0</v>
      </c>
      <c r="N11" s="734">
        <v>0</v>
      </c>
      <c r="O11" s="734">
        <v>21</v>
      </c>
    </row>
    <row r="12" spans="1:15" x14ac:dyDescent="0.15">
      <c r="A12" s="31" t="s">
        <v>14</v>
      </c>
      <c r="B12" s="941">
        <v>375</v>
      </c>
      <c r="C12" s="734">
        <v>25</v>
      </c>
      <c r="D12" s="734">
        <v>0</v>
      </c>
      <c r="E12" s="734">
        <v>21</v>
      </c>
      <c r="F12" s="734">
        <v>3</v>
      </c>
      <c r="G12" s="734">
        <v>15</v>
      </c>
      <c r="H12" s="734">
        <v>7</v>
      </c>
      <c r="I12" s="734">
        <v>36</v>
      </c>
      <c r="J12" s="734">
        <v>100</v>
      </c>
      <c r="K12" s="734">
        <v>4</v>
      </c>
      <c r="L12" s="734">
        <v>115</v>
      </c>
      <c r="M12" s="734">
        <v>10</v>
      </c>
      <c r="N12" s="734">
        <v>1</v>
      </c>
      <c r="O12" s="734">
        <v>38</v>
      </c>
    </row>
    <row r="13" spans="1:15" x14ac:dyDescent="0.15">
      <c r="A13" s="31" t="s">
        <v>15</v>
      </c>
      <c r="B13" s="941">
        <v>624</v>
      </c>
      <c r="C13" s="734">
        <v>98</v>
      </c>
      <c r="D13" s="734">
        <v>4</v>
      </c>
      <c r="E13" s="734">
        <v>70</v>
      </c>
      <c r="F13" s="734">
        <v>4</v>
      </c>
      <c r="G13" s="734">
        <v>28</v>
      </c>
      <c r="H13" s="734">
        <v>8</v>
      </c>
      <c r="I13" s="734">
        <v>63</v>
      </c>
      <c r="J13" s="734">
        <v>206</v>
      </c>
      <c r="K13" s="734">
        <v>7</v>
      </c>
      <c r="L13" s="734">
        <v>106</v>
      </c>
      <c r="M13" s="734">
        <v>11</v>
      </c>
      <c r="N13" s="734">
        <v>2</v>
      </c>
      <c r="O13" s="734">
        <v>17</v>
      </c>
    </row>
    <row r="14" spans="1:15" x14ac:dyDescent="0.15">
      <c r="A14" s="31" t="s">
        <v>16</v>
      </c>
      <c r="B14" s="941">
        <v>267</v>
      </c>
      <c r="C14" s="734">
        <v>30</v>
      </c>
      <c r="D14" s="734">
        <v>2</v>
      </c>
      <c r="E14" s="734">
        <v>62</v>
      </c>
      <c r="F14" s="734">
        <v>0</v>
      </c>
      <c r="G14" s="734">
        <v>4</v>
      </c>
      <c r="H14" s="734">
        <v>0</v>
      </c>
      <c r="I14" s="734">
        <v>15</v>
      </c>
      <c r="J14" s="734">
        <v>48</v>
      </c>
      <c r="K14" s="734">
        <v>0</v>
      </c>
      <c r="L14" s="734">
        <v>65</v>
      </c>
      <c r="M14" s="734">
        <v>0</v>
      </c>
      <c r="N14" s="734">
        <v>0</v>
      </c>
      <c r="O14" s="734">
        <v>41</v>
      </c>
    </row>
    <row r="15" spans="1:15" x14ac:dyDescent="0.15">
      <c r="A15" s="31" t="s">
        <v>17</v>
      </c>
      <c r="B15" s="941">
        <v>707</v>
      </c>
      <c r="C15" s="734">
        <v>50</v>
      </c>
      <c r="D15" s="734">
        <v>7</v>
      </c>
      <c r="E15" s="734">
        <v>160</v>
      </c>
      <c r="F15" s="734">
        <v>0</v>
      </c>
      <c r="G15" s="734">
        <v>20</v>
      </c>
      <c r="H15" s="734">
        <v>2</v>
      </c>
      <c r="I15" s="734">
        <v>47</v>
      </c>
      <c r="J15" s="734">
        <v>25</v>
      </c>
      <c r="K15" s="734">
        <v>1</v>
      </c>
      <c r="L15" s="734">
        <v>206</v>
      </c>
      <c r="M15" s="734">
        <v>0</v>
      </c>
      <c r="N15" s="734">
        <v>0</v>
      </c>
      <c r="O15" s="734">
        <v>189</v>
      </c>
    </row>
    <row r="16" spans="1:15" x14ac:dyDescent="0.15">
      <c r="A16" s="31" t="s">
        <v>18</v>
      </c>
      <c r="B16" s="941">
        <v>317</v>
      </c>
      <c r="C16" s="734">
        <v>74</v>
      </c>
      <c r="D16" s="734">
        <v>1</v>
      </c>
      <c r="E16" s="734">
        <v>82</v>
      </c>
      <c r="F16" s="734">
        <v>0</v>
      </c>
      <c r="G16" s="734">
        <v>4</v>
      </c>
      <c r="H16" s="734">
        <v>1</v>
      </c>
      <c r="I16" s="734">
        <v>16</v>
      </c>
      <c r="J16" s="734">
        <v>13</v>
      </c>
      <c r="K16" s="734">
        <v>0</v>
      </c>
      <c r="L16" s="734">
        <v>36</v>
      </c>
      <c r="M16" s="734">
        <v>0</v>
      </c>
      <c r="N16" s="734">
        <v>0</v>
      </c>
      <c r="O16" s="734">
        <v>90</v>
      </c>
    </row>
    <row r="17" spans="1:15" x14ac:dyDescent="0.15">
      <c r="A17" s="31" t="s">
        <v>19</v>
      </c>
      <c r="B17" s="941">
        <v>746</v>
      </c>
      <c r="C17" s="734">
        <v>52</v>
      </c>
      <c r="D17" s="734">
        <v>3</v>
      </c>
      <c r="E17" s="734">
        <v>47</v>
      </c>
      <c r="F17" s="734">
        <v>0</v>
      </c>
      <c r="G17" s="734">
        <v>18</v>
      </c>
      <c r="H17" s="734">
        <v>0</v>
      </c>
      <c r="I17" s="734">
        <v>93</v>
      </c>
      <c r="J17" s="734">
        <v>82</v>
      </c>
      <c r="K17" s="734">
        <v>1</v>
      </c>
      <c r="L17" s="734">
        <v>297</v>
      </c>
      <c r="M17" s="734">
        <v>3</v>
      </c>
      <c r="N17" s="734">
        <v>4</v>
      </c>
      <c r="O17" s="734">
        <v>146</v>
      </c>
    </row>
    <row r="18" spans="1:15" x14ac:dyDescent="0.15">
      <c r="A18" s="31" t="s">
        <v>20</v>
      </c>
      <c r="B18" s="941">
        <v>1815</v>
      </c>
      <c r="C18" s="734">
        <v>37</v>
      </c>
      <c r="D18" s="734">
        <v>3</v>
      </c>
      <c r="E18" s="734">
        <v>61</v>
      </c>
      <c r="F18" s="734">
        <v>0</v>
      </c>
      <c r="G18" s="734">
        <v>31</v>
      </c>
      <c r="H18" s="734">
        <v>0</v>
      </c>
      <c r="I18" s="734">
        <v>268</v>
      </c>
      <c r="J18" s="734">
        <v>121</v>
      </c>
      <c r="K18" s="734">
        <v>0</v>
      </c>
      <c r="L18" s="734">
        <v>539</v>
      </c>
      <c r="M18" s="734">
        <v>1</v>
      </c>
      <c r="N18" s="734">
        <v>1</v>
      </c>
      <c r="O18" s="734">
        <v>753</v>
      </c>
    </row>
    <row r="19" spans="1:15" x14ac:dyDescent="0.15">
      <c r="A19" s="31" t="s">
        <v>328</v>
      </c>
      <c r="B19" s="941">
        <v>648</v>
      </c>
      <c r="C19" s="734">
        <v>28</v>
      </c>
      <c r="D19" s="734">
        <v>6</v>
      </c>
      <c r="E19" s="734">
        <v>47</v>
      </c>
      <c r="F19" s="734">
        <v>1</v>
      </c>
      <c r="G19" s="734">
        <v>3</v>
      </c>
      <c r="H19" s="734">
        <v>2</v>
      </c>
      <c r="I19" s="734">
        <v>119</v>
      </c>
      <c r="J19" s="734">
        <v>30</v>
      </c>
      <c r="K19" s="734">
        <v>0</v>
      </c>
      <c r="L19" s="734">
        <v>179</v>
      </c>
      <c r="M19" s="734">
        <v>0</v>
      </c>
      <c r="N19" s="734">
        <v>1</v>
      </c>
      <c r="O19" s="734">
        <v>232</v>
      </c>
    </row>
    <row r="20" spans="1:15" x14ac:dyDescent="0.15">
      <c r="A20" s="31" t="s">
        <v>602</v>
      </c>
      <c r="B20" s="941">
        <v>1452</v>
      </c>
      <c r="C20" s="734">
        <v>9</v>
      </c>
      <c r="D20" s="734">
        <v>1</v>
      </c>
      <c r="E20" s="734">
        <v>242</v>
      </c>
      <c r="F20" s="734">
        <v>0</v>
      </c>
      <c r="G20" s="734">
        <v>24</v>
      </c>
      <c r="H20" s="734">
        <v>1</v>
      </c>
      <c r="I20" s="734">
        <v>130</v>
      </c>
      <c r="J20" s="734">
        <v>46</v>
      </c>
      <c r="K20" s="734">
        <v>0</v>
      </c>
      <c r="L20" s="734">
        <v>558</v>
      </c>
      <c r="M20" s="734">
        <v>1</v>
      </c>
      <c r="N20" s="734">
        <v>2</v>
      </c>
      <c r="O20" s="734">
        <v>438</v>
      </c>
    </row>
    <row r="21" spans="1:15" x14ac:dyDescent="0.15">
      <c r="A21" s="31" t="s">
        <v>23</v>
      </c>
      <c r="B21" s="941">
        <v>158</v>
      </c>
      <c r="C21" s="734">
        <v>19</v>
      </c>
      <c r="D21" s="734">
        <v>0</v>
      </c>
      <c r="E21" s="734">
        <v>9</v>
      </c>
      <c r="F21" s="734">
        <v>0</v>
      </c>
      <c r="G21" s="734">
        <v>4</v>
      </c>
      <c r="H21" s="734">
        <v>0</v>
      </c>
      <c r="I21" s="734">
        <v>18</v>
      </c>
      <c r="J21" s="734">
        <v>7</v>
      </c>
      <c r="K21" s="734">
        <v>0</v>
      </c>
      <c r="L21" s="734">
        <v>48</v>
      </c>
      <c r="M21" s="734">
        <v>0</v>
      </c>
      <c r="N21" s="734">
        <v>0</v>
      </c>
      <c r="O21" s="734">
        <v>53</v>
      </c>
    </row>
    <row r="22" spans="1:15" x14ac:dyDescent="0.15">
      <c r="A22" s="31" t="s">
        <v>24</v>
      </c>
      <c r="B22" s="941">
        <v>90</v>
      </c>
      <c r="C22" s="734">
        <v>4</v>
      </c>
      <c r="D22" s="734">
        <v>0</v>
      </c>
      <c r="E22" s="734">
        <v>19</v>
      </c>
      <c r="F22" s="734">
        <v>1</v>
      </c>
      <c r="G22" s="734">
        <v>2</v>
      </c>
      <c r="H22" s="734">
        <v>0</v>
      </c>
      <c r="I22" s="734">
        <v>8</v>
      </c>
      <c r="J22" s="734">
        <v>16</v>
      </c>
      <c r="K22" s="734">
        <v>0</v>
      </c>
      <c r="L22" s="734">
        <v>30</v>
      </c>
      <c r="M22" s="734">
        <v>0</v>
      </c>
      <c r="N22" s="734">
        <v>0</v>
      </c>
      <c r="O22" s="734">
        <v>10</v>
      </c>
    </row>
    <row r="23" spans="1:15" x14ac:dyDescent="0.15">
      <c r="A23" s="31" t="s">
        <v>1984</v>
      </c>
      <c r="B23" s="941">
        <v>5</v>
      </c>
      <c r="C23" s="734">
        <v>0</v>
      </c>
      <c r="D23" s="734">
        <v>0</v>
      </c>
      <c r="E23" s="734">
        <v>0</v>
      </c>
      <c r="F23" s="734">
        <v>0</v>
      </c>
      <c r="G23" s="734">
        <v>0</v>
      </c>
      <c r="H23" s="734">
        <v>0</v>
      </c>
      <c r="I23" s="734">
        <v>1</v>
      </c>
      <c r="J23" s="734">
        <v>0</v>
      </c>
      <c r="K23" s="734">
        <v>0</v>
      </c>
      <c r="L23" s="734">
        <v>3</v>
      </c>
      <c r="M23" s="734">
        <v>0</v>
      </c>
      <c r="N23" s="734">
        <v>0</v>
      </c>
      <c r="O23" s="734">
        <v>1</v>
      </c>
    </row>
    <row r="24" spans="1:15" x14ac:dyDescent="0.15">
      <c r="C24" s="1380"/>
      <c r="D24" s="1380"/>
      <c r="E24" s="1380"/>
      <c r="F24" s="1380"/>
      <c r="G24" s="1380"/>
      <c r="H24" s="1381"/>
      <c r="I24" s="1381"/>
      <c r="J24" s="1381"/>
      <c r="K24" s="1381"/>
      <c r="L24" s="1381"/>
      <c r="M24" s="1381"/>
      <c r="N24" s="1381"/>
    </row>
    <row r="25" spans="1:15" x14ac:dyDescent="0.15">
      <c r="A25" s="99" t="s">
        <v>1985</v>
      </c>
      <c r="C25" s="1380"/>
      <c r="D25" s="1380"/>
      <c r="E25" s="1380"/>
      <c r="F25" s="1380"/>
      <c r="G25" s="1380"/>
      <c r="H25" s="1381"/>
      <c r="I25" s="1381"/>
      <c r="J25" s="1381"/>
      <c r="K25" s="1381"/>
      <c r="L25" s="1381"/>
      <c r="M25" s="1381"/>
      <c r="N25" s="1381"/>
    </row>
    <row r="26" spans="1:15" s="47" customFormat="1" ht="15" customHeight="1" x14ac:dyDescent="0.25">
      <c r="A26" s="1382" t="s">
        <v>2014</v>
      </c>
      <c r="B26" s="1383"/>
      <c r="C26" s="1383"/>
      <c r="D26" s="1383"/>
      <c r="E26" s="1383"/>
      <c r="F26" s="1383"/>
      <c r="G26" s="1383"/>
      <c r="H26" s="1383"/>
      <c r="I26" s="1383"/>
      <c r="J26" s="1383"/>
      <c r="K26" s="1383"/>
      <c r="L26" s="1383"/>
      <c r="M26" s="1383"/>
      <c r="N26" s="1383"/>
      <c r="O26" s="1383"/>
    </row>
    <row r="27" spans="1:15" s="47" customFormat="1" ht="15" customHeight="1" x14ac:dyDescent="0.25">
      <c r="A27" s="1383" t="s">
        <v>2015</v>
      </c>
      <c r="B27" s="1383"/>
      <c r="C27" s="1383"/>
      <c r="D27" s="1383"/>
      <c r="E27" s="1383"/>
      <c r="F27" s="1383"/>
      <c r="G27" s="1383"/>
      <c r="H27" s="1383"/>
      <c r="I27" s="1383"/>
      <c r="J27" s="1383"/>
      <c r="K27" s="1383"/>
      <c r="L27" s="1383"/>
      <c r="M27" s="1383"/>
      <c r="N27" s="1383"/>
      <c r="O27" s="1383"/>
    </row>
    <row r="28" spans="1:15" s="47" customFormat="1" ht="15" customHeight="1" x14ac:dyDescent="0.25">
      <c r="A28" s="380" t="s">
        <v>25</v>
      </c>
      <c r="B28" s="380"/>
      <c r="C28" s="380"/>
      <c r="D28" s="380"/>
      <c r="E28" s="380"/>
      <c r="F28" s="380"/>
      <c r="G28" s="380"/>
      <c r="H28" s="380"/>
      <c r="I28" s="380"/>
      <c r="J28" s="380"/>
      <c r="K28" s="380"/>
      <c r="L28" s="380"/>
      <c r="M28" s="380"/>
      <c r="N28" s="380"/>
      <c r="O28" s="380"/>
    </row>
    <row r="29" spans="1:15" x14ac:dyDescent="0.15">
      <c r="A29" s="47" t="s">
        <v>1986</v>
      </c>
      <c r="B29" s="1369"/>
      <c r="C29" s="1369"/>
      <c r="D29" s="1369"/>
      <c r="E29" s="1369"/>
      <c r="F29" s="1369"/>
      <c r="G29" s="1369"/>
      <c r="H29" s="1369"/>
      <c r="I29" s="1369"/>
      <c r="J29" s="1369"/>
      <c r="K29" s="1369"/>
      <c r="L29" s="1369"/>
      <c r="M29" s="1369"/>
      <c r="N29" s="1369"/>
      <c r="O29" s="1369"/>
    </row>
  </sheetData>
  <pageMargins left="0.7" right="0.7" top="0.75" bottom="0.75" header="0.3" footer="0.3"/>
  <pageSetup paperSize="14"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301</vt:i4>
      </vt:variant>
      <vt:variant>
        <vt:lpstr>Rangos con nombre</vt:lpstr>
      </vt:variant>
      <vt:variant>
        <vt:i4>12</vt:i4>
      </vt:variant>
    </vt:vector>
  </HeadingPairs>
  <TitlesOfParts>
    <vt:vector size="313" baseType="lpstr">
      <vt:lpstr>Índice</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3.1</vt:lpstr>
      <vt:lpstr>3.2</vt:lpstr>
      <vt:lpstr>3.3</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6.1</vt:lpstr>
      <vt:lpstr>6.2</vt:lpstr>
      <vt:lpstr>6.3</vt:lpstr>
      <vt:lpstr>6.4</vt:lpstr>
      <vt:lpstr>6.5</vt:lpstr>
      <vt:lpstr>6.6</vt:lpstr>
      <vt:lpstr>6.7</vt:lpstr>
      <vt:lpstr>6.8</vt:lpstr>
      <vt:lpstr>7.1</vt:lpstr>
      <vt:lpstr>7.2</vt:lpstr>
      <vt:lpstr>7.3</vt:lpstr>
      <vt:lpstr>7.4</vt:lpstr>
      <vt:lpstr>7.5</vt:lpstr>
      <vt:lpstr>7.6</vt:lpstr>
      <vt:lpstr>7.7</vt:lpstr>
      <vt:lpstr>7.8</vt:lpstr>
      <vt:lpstr>7.9</vt:lpstr>
      <vt:lpstr>7.10</vt:lpstr>
      <vt:lpstr>7.11</vt:lpstr>
      <vt:lpstr>7.12</vt:lpstr>
      <vt:lpstr>8.1</vt:lpstr>
      <vt:lpstr>8.2</vt:lpstr>
      <vt:lpstr>8.3</vt:lpstr>
      <vt:lpstr>8.4</vt:lpstr>
      <vt:lpstr>8.5</vt:lpstr>
      <vt:lpstr>9.1</vt:lpstr>
      <vt:lpstr>9.2</vt:lpstr>
      <vt:lpstr>9.3</vt:lpstr>
      <vt:lpstr>9.4</vt:lpstr>
      <vt:lpstr>9.5</vt:lpstr>
      <vt:lpstr>10.1</vt:lpstr>
      <vt:lpstr>10.2</vt:lpstr>
      <vt:lpstr>10.3</vt:lpstr>
      <vt:lpstr>10.4</vt:lpstr>
      <vt:lpstr>10.5</vt:lpstr>
      <vt:lpstr>10.6</vt:lpstr>
      <vt:lpstr>10.7</vt:lpstr>
      <vt:lpstr>10.8</vt:lpstr>
      <vt:lpstr>10.9</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12.1</vt:lpstr>
      <vt:lpstr>12.2</vt:lpstr>
      <vt:lpstr>12.3</vt:lpstr>
      <vt:lpstr>12.4</vt:lpstr>
      <vt:lpstr>12.5</vt:lpstr>
      <vt:lpstr>12.6</vt:lpstr>
      <vt:lpstr>12.7</vt:lpstr>
      <vt:lpstr>12.8</vt:lpstr>
      <vt:lpstr>12.9</vt:lpstr>
      <vt:lpstr>12.10</vt:lpstr>
      <vt:lpstr>12.11</vt:lpstr>
      <vt:lpstr>12.12</vt:lpstr>
      <vt:lpstr>13.1</vt:lpstr>
      <vt:lpstr>14.1</vt:lpstr>
      <vt:lpstr>14.2</vt:lpstr>
      <vt:lpstr>14.3</vt:lpstr>
      <vt:lpstr>14.4</vt:lpstr>
      <vt:lpstr>14.5</vt:lpstr>
      <vt:lpstr>14.6</vt:lpstr>
      <vt:lpstr>14.7</vt:lpstr>
      <vt:lpstr>14.8</vt:lpstr>
      <vt:lpstr>14.9</vt:lpstr>
      <vt:lpstr>14.10</vt:lpstr>
      <vt:lpstr>14.11</vt:lpstr>
      <vt:lpstr>14.12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16.6</vt:lpstr>
      <vt:lpstr>16.7</vt:lpstr>
      <vt:lpstr>16.8</vt:lpstr>
      <vt:lpstr>16.9</vt:lpstr>
      <vt:lpstr>16.10</vt:lpstr>
      <vt:lpstr>16.11</vt:lpstr>
      <vt:lpstr>16.12</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20.29</vt:lpstr>
      <vt:lpstr>20.30</vt:lpstr>
      <vt:lpstr>20.31</vt:lpstr>
      <vt:lpstr>20.32</vt:lpstr>
      <vt:lpstr>20.33</vt:lpstr>
      <vt:lpstr>20.34</vt:lpstr>
      <vt:lpstr>20.35</vt:lpstr>
      <vt:lpstr>20.36</vt:lpstr>
      <vt:lpstr>20.37</vt:lpstr>
      <vt:lpstr>20.38</vt:lpstr>
      <vt:lpstr>20.39</vt:lpstr>
      <vt:lpstr>20.40</vt:lpstr>
      <vt:lpstr>20.41</vt:lpstr>
      <vt:lpstr>20.42</vt:lpstr>
      <vt:lpstr>20.43</vt:lpstr>
      <vt:lpstr>20.44</vt:lpstr>
      <vt:lpstr>20.45</vt:lpstr>
      <vt:lpstr>20.46</vt:lpstr>
      <vt:lpstr>20.47</vt:lpstr>
      <vt:lpstr>20.48</vt:lpstr>
      <vt:lpstr>21.1</vt:lpstr>
      <vt:lpstr>21.2</vt:lpstr>
      <vt:lpstr>21.3</vt:lpstr>
      <vt:lpstr>21.4</vt:lpstr>
      <vt:lpstr>21.5</vt:lpstr>
      <vt:lpstr>21.6</vt:lpstr>
      <vt:lpstr>21.7</vt:lpstr>
      <vt:lpstr>21.8</vt:lpstr>
      <vt:lpstr>21.9</vt:lpstr>
      <vt:lpstr>21.10</vt:lpstr>
      <vt:lpstr>21.11</vt:lpstr>
      <vt:lpstr>21.12</vt:lpstr>
      <vt:lpstr>'10.9'!Área_de_impresión</vt:lpstr>
      <vt:lpstr>'15.7'!Área_de_impresión</vt:lpstr>
      <vt:lpstr>'15.8'!Área_de_impresión</vt:lpstr>
      <vt:lpstr>'18.14'!Área_de_impresión</vt:lpstr>
      <vt:lpstr>'18.6'!Área_de_impresión</vt:lpstr>
      <vt:lpstr>'18.7'!Área_de_impresión</vt:lpstr>
      <vt:lpstr>'18.9'!Área_de_impresión</vt:lpstr>
      <vt:lpstr>'21.1'!Área_de_impresión</vt:lpstr>
      <vt:lpstr>'21.3'!Área_de_impresión</vt:lpstr>
      <vt:lpstr>'4.4'!Área_de_impresión</vt:lpstr>
      <vt:lpstr>'9.4'!Área_de_impresión</vt:lpstr>
      <vt:lpstr>'9.5'!Área_de_impresión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Antonio Gambra Garrido</dc:creator>
  <cp:lastModifiedBy>Marco Antonio Gambra Garrido</cp:lastModifiedBy>
  <cp:lastPrinted>2023-12-20T14:33:28Z</cp:lastPrinted>
  <dcterms:created xsi:type="dcterms:W3CDTF">2023-12-15T14:15:44Z</dcterms:created>
  <dcterms:modified xsi:type="dcterms:W3CDTF">2025-02-24T19:37:34Z</dcterms:modified>
</cp:coreProperties>
</file>